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DSPR\PSN\Contenus Site Internet\1_Données statistiques_2_Pensions_1_Durées d'assurance\2025\"/>
    </mc:Choice>
  </mc:AlternateContent>
  <xr:revisionPtr revIDLastSave="0" documentId="13_ncr:1_{7857B68E-D03F-48AE-AC10-45168078F8A9}" xr6:coauthVersionLast="47" xr6:coauthVersionMax="47" xr10:uidLastSave="{00000000-0000-0000-0000-000000000000}"/>
  <bookViews>
    <workbookView xWindow="-120" yWindow="-120" windowWidth="29040" windowHeight="15720" xr2:uid="{00000000-000D-0000-FFFF-FFFF00000000}"/>
  </bookViews>
  <sheets>
    <sheet name="Évolutions durées assurance H-F" sheetId="9" r:id="rId1"/>
    <sheet name="Évolutions durées assurance" sheetId="7" r:id="rId2"/>
    <sheet name="Durées assurance" sheetId="8" r:id="rId3"/>
  </sheets>
  <externalReferences>
    <externalReference r:id="rId4"/>
    <externalReference r:id="rId5"/>
    <externalReference r:id="rId6"/>
  </externalReferences>
  <definedNames>
    <definedName name="DépartementRésidence" localSheetId="2">#REF!</definedName>
    <definedName name="DépartementRésidence" localSheetId="1">#REF!</definedName>
    <definedName name="DépartementRésidence">#REF!</definedName>
    <definedName name="RégionRésidence" localSheetId="1">#REF!</definedName>
    <definedName name="RégionRésidence">#REF!</definedName>
    <definedName name="saisie" localSheetId="2">#REF!,#REF!,#REF!,#REF!,#REF!,#REF!,#REF!,#REF!,#REF!,#REF!,#REF!,#REF!,#REF!,#REF!,#REF!,#REF!</definedName>
    <definedName name="saisie" localSheetId="1">#REF!,#REF!,#REF!,#REF!,#REF!,#REF!,#REF!,#REF!,#REF!,#REF!,#REF!,#REF!,#REF!,#REF!,#REF!,#REF!</definedName>
    <definedName name="saisie">#REF!,#REF!,#REF!,#REF!,#REF!,#REF!,#REF!,#REF!,#REF!,#REF!,#REF!,#REF!,#REF!,#REF!,#REF!,#REF!</definedName>
    <definedName name="TitreDate">#REF!</definedName>
    <definedName name="TitreRég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8" l="1"/>
  <c r="F5" i="8"/>
  <c r="G5" i="8"/>
  <c r="E6" i="8"/>
  <c r="F6" i="8"/>
  <c r="G6" i="8"/>
  <c r="E7" i="8"/>
  <c r="F7" i="8"/>
  <c r="G7" i="8"/>
  <c r="F4" i="8"/>
  <c r="G4" i="8"/>
  <c r="E4" i="8"/>
  <c r="B5" i="8"/>
  <c r="C5" i="8"/>
  <c r="D5" i="8"/>
  <c r="B6" i="8"/>
  <c r="C6" i="8"/>
  <c r="D6" i="8"/>
  <c r="B7" i="8"/>
  <c r="C7" i="8"/>
  <c r="D7" i="8"/>
  <c r="C4" i="8"/>
  <c r="D4" i="8"/>
  <c r="B4" i="8"/>
  <c r="Y5" i="7" l="1"/>
  <c r="Y4" i="7"/>
  <c r="Z9" i="9"/>
  <c r="Z8" i="9"/>
  <c r="Z7" i="9"/>
  <c r="Z6" i="9"/>
  <c r="Z5" i="9"/>
  <c r="Z4" i="9"/>
  <c r="Y9" i="9"/>
  <c r="Y8" i="9"/>
  <c r="Y7" i="9"/>
  <c r="Y6" i="9"/>
  <c r="Y5" i="9"/>
  <c r="Y4" i="9"/>
  <c r="X5" i="7" l="1"/>
  <c r="X4" i="7"/>
</calcChain>
</file>

<file path=xl/sharedStrings.xml><?xml version="1.0" encoding="utf-8"?>
<sst xmlns="http://schemas.openxmlformats.org/spreadsheetml/2006/main" count="50" uniqueCount="31">
  <si>
    <t>Durées moyennes en trimestres des droits directs</t>
  </si>
  <si>
    <t>2019*</t>
  </si>
  <si>
    <t>* Rupture de série à la suite de l'intégration du régime des travailleurs indépendants au régime général.</t>
  </si>
  <si>
    <t>Note : Les durées prises en compte pour le calcul des durées moyennes sont limitées à 4 trimestres au cours d’une année, mais ne sont pas limitées à la durée requise pour le taux plein pour la génération.</t>
  </si>
  <si>
    <t>Source : SNSP et SNSP-TI.</t>
  </si>
  <si>
    <t>Durées moyennes tous régimes</t>
  </si>
  <si>
    <t>Durées moyennes régime général</t>
  </si>
  <si>
    <t>Durée moyenne régime général</t>
  </si>
  <si>
    <t>Durée moyenne tous régimes</t>
  </si>
  <si>
    <t>Nature de la pension</t>
  </si>
  <si>
    <t>Hommes</t>
  </si>
  <si>
    <t>Femmes</t>
  </si>
  <si>
    <t>Ensemble</t>
  </si>
  <si>
    <t>Pensions normales</t>
  </si>
  <si>
    <t>Ex-Invalides</t>
  </si>
  <si>
    <t>Inaptes</t>
  </si>
  <si>
    <t>Ensemble des droits directs</t>
  </si>
  <si>
    <t xml:space="preserve">Source : SNSP et SNSP-TI. </t>
  </si>
  <si>
    <t>Homme</t>
  </si>
  <si>
    <t>Femme</t>
  </si>
  <si>
    <t>Évolution des durées moyennes d'assurance validées en trimestres des nouveaux retraités</t>
  </si>
  <si>
    <t xml:space="preserve">Note : Les durées prises en compte pour le calcul des durées moyennes sont limitées à 4 trimestres au cours d'une année,mais ne sont pas limitées à la durée requise pour le taux plein pour la génération.
 </t>
  </si>
  <si>
    <t>Champ : Nouveaux retraités de droit direct du régime général (hors outils de gestion de la Sécurité sociale pour les indépendants jusqu'à 2018), par année de départ du droit direct (données 2024 arrêtées à fin 2025).</t>
  </si>
  <si>
    <t xml:space="preserve">Durée moyenne d'assurance validée en trimestres
des nouveaux retraités de droit direct de 2024
</t>
  </si>
  <si>
    <t>Champ : Nouveaux retraités de droit direct du régime général, par année de départ du droit direct (données 2024 arrêtées à fin 2025).</t>
  </si>
  <si>
    <t>Durées moyennes tous régimes - Ensemble</t>
  </si>
  <si>
    <t>Durées moyennes régime général - Ensemble</t>
  </si>
  <si>
    <t>Durées moyennes tous régimes - Femmes</t>
  </si>
  <si>
    <t>Durées moyennes régime général - Femmes</t>
  </si>
  <si>
    <t>Durées moyennes tous régimes - Hommes</t>
  </si>
  <si>
    <t>Durées moyennes régime général - Hommes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</si>
</sst>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2" x14ac:knownFonts="1">
    <font>
      <sz val="11"/>
      <color theme="1"/>
      <name val="Calibri"/>
      <family val="2"/>
      <scheme val="minor"/>
    </font>
    <font>
      <b/>
      <sz val="10"/>
      <name val="Arial"/>
      <family val="2"/>
    </font>
    <font>
      <sz val="10"/>
      <name val="Arial"/>
      <family val="2"/>
    </font>
    <font>
      <sz val="11"/>
      <color theme="1"/>
      <name val="Calibri"/>
      <family val="2"/>
      <scheme val="minor"/>
    </font>
    <font>
      <b/>
      <sz val="11"/>
      <color rgb="FF005670"/>
      <name val="Arial"/>
      <family val="2"/>
    </font>
    <font>
      <sz val="10"/>
      <color theme="1"/>
      <name val="Arial"/>
      <family val="2"/>
    </font>
    <font>
      <b/>
      <sz val="10"/>
      <color theme="1"/>
      <name val="Arial"/>
      <family val="2"/>
    </font>
    <font>
      <i/>
      <sz val="10"/>
      <color rgb="FF005670"/>
      <name val="Arial"/>
      <family val="2"/>
    </font>
    <font>
      <b/>
      <sz val="10"/>
      <color theme="0"/>
      <name val="Arial"/>
      <family val="2"/>
    </font>
    <font>
      <sz val="11"/>
      <color theme="1"/>
      <name val="Arial"/>
      <family val="2"/>
    </font>
    <font>
      <i/>
      <sz val="9"/>
      <color rgb="FF005670"/>
      <name val="Arial"/>
      <family val="2"/>
    </font>
    <font>
      <b/>
      <sz val="11"/>
      <color theme="1"/>
      <name val="Arial"/>
      <family val="2"/>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6E0B4"/>
        <bgColor indexed="64"/>
      </patternFill>
    </fill>
    <fill>
      <patternFill patternType="solid">
        <fgColor theme="9" tint="0.79998168889431442"/>
        <bgColor indexed="64"/>
      </patternFill>
    </fill>
    <fill>
      <patternFill patternType="solid">
        <fgColor rgb="FFA9D08E"/>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92">
    <xf numFmtId="0" fontId="0" fillId="0" borderId="0" xfId="0"/>
    <xf numFmtId="0" fontId="4" fillId="0" borderId="0" xfId="0" applyFont="1"/>
    <xf numFmtId="0" fontId="5" fillId="0" borderId="0" xfId="0" applyFont="1"/>
    <xf numFmtId="0" fontId="6" fillId="0" borderId="1" xfId="0" applyFont="1" applyBorder="1" applyAlignment="1">
      <alignment vertical="center"/>
    </xf>
    <xf numFmtId="0" fontId="6" fillId="0" borderId="2" xfId="0" applyFont="1" applyBorder="1" applyAlignment="1">
      <alignment vertical="center"/>
    </xf>
    <xf numFmtId="0" fontId="5" fillId="0" borderId="2" xfId="0" applyFont="1" applyBorder="1" applyAlignment="1">
      <alignment vertical="center"/>
    </xf>
    <xf numFmtId="164" fontId="5" fillId="0" borderId="2" xfId="1" applyNumberFormat="1" applyFont="1" applyBorder="1" applyAlignment="1">
      <alignment vertical="center"/>
    </xf>
    <xf numFmtId="0" fontId="5" fillId="0" borderId="0" xfId="0" applyFont="1" applyAlignment="1">
      <alignment vertical="center"/>
    </xf>
    <xf numFmtId="0" fontId="7" fillId="2" borderId="0" xfId="0" applyFont="1" applyFill="1"/>
    <xf numFmtId="0" fontId="6" fillId="0" borderId="0" xfId="0" applyFont="1" applyBorder="1" applyAlignment="1">
      <alignment vertical="center"/>
    </xf>
    <xf numFmtId="0" fontId="5" fillId="0" borderId="0" xfId="0" applyFont="1" applyBorder="1" applyAlignment="1">
      <alignment vertical="center"/>
    </xf>
    <xf numFmtId="164" fontId="5" fillId="0" borderId="0" xfId="1" applyNumberFormat="1" applyFont="1" applyBorder="1" applyAlignment="1">
      <alignment vertical="center"/>
    </xf>
    <xf numFmtId="0" fontId="1" fillId="3" borderId="1" xfId="0" applyFont="1" applyFill="1" applyBorder="1" applyAlignment="1">
      <alignment vertical="center"/>
    </xf>
    <xf numFmtId="0" fontId="1" fillId="3" borderId="2" xfId="0" applyFont="1" applyFill="1" applyBorder="1" applyAlignment="1">
      <alignment vertical="center"/>
    </xf>
    <xf numFmtId="0" fontId="1" fillId="3" borderId="2" xfId="0" applyFont="1" applyFill="1" applyBorder="1" applyAlignment="1">
      <alignment horizontal="right" vertical="center"/>
    </xf>
    <xf numFmtId="0" fontId="1" fillId="3" borderId="3" xfId="0" applyFont="1" applyFill="1" applyBorder="1" applyAlignment="1">
      <alignment horizontal="right" vertical="center"/>
    </xf>
    <xf numFmtId="0" fontId="6" fillId="3" borderId="1" xfId="0" applyFont="1" applyFill="1" applyBorder="1" applyAlignment="1">
      <alignment horizontal="center" vertical="center" wrapText="1"/>
    </xf>
    <xf numFmtId="0" fontId="1" fillId="3" borderId="1" xfId="0" applyFont="1" applyFill="1" applyBorder="1" applyAlignment="1">
      <alignment horizontal="right" vertical="center"/>
    </xf>
    <xf numFmtId="164" fontId="5" fillId="0" borderId="1" xfId="1" applyNumberFormat="1" applyFont="1" applyBorder="1" applyAlignment="1">
      <alignment vertical="center"/>
    </xf>
    <xf numFmtId="164" fontId="5" fillId="0" borderId="3" xfId="1" applyNumberFormat="1" applyFont="1" applyBorder="1" applyAlignment="1">
      <alignment vertical="center"/>
    </xf>
    <xf numFmtId="0" fontId="5" fillId="0" borderId="3" xfId="0" applyFont="1" applyBorder="1" applyAlignment="1">
      <alignment vertical="center"/>
    </xf>
    <xf numFmtId="0" fontId="5" fillId="0" borderId="0" xfId="0" applyFont="1" applyFill="1" applyBorder="1" applyAlignment="1">
      <alignment vertical="center"/>
    </xf>
    <xf numFmtId="0" fontId="5" fillId="0" borderId="0" xfId="0" applyFont="1" applyFill="1" applyBorder="1"/>
    <xf numFmtId="0" fontId="8" fillId="0" borderId="0" xfId="0" applyFont="1" applyFill="1" applyBorder="1" applyAlignment="1">
      <alignment vertical="center"/>
    </xf>
    <xf numFmtId="0" fontId="0" fillId="0" borderId="0" xfId="0" applyFill="1" applyBorder="1"/>
    <xf numFmtId="0" fontId="9" fillId="0" borderId="0" xfId="0" applyFont="1"/>
    <xf numFmtId="0" fontId="9" fillId="0" borderId="0" xfId="0" applyFont="1" applyAlignment="1">
      <alignment vertical="center"/>
    </xf>
    <xf numFmtId="0" fontId="1" fillId="4" borderId="4" xfId="0" applyFont="1" applyFill="1" applyBorder="1" applyAlignment="1">
      <alignment horizontal="center" vertical="center" wrapText="1"/>
    </xf>
    <xf numFmtId="3" fontId="6" fillId="5" borderId="1" xfId="0" applyNumberFormat="1" applyFont="1" applyFill="1" applyBorder="1" applyAlignment="1">
      <alignment horizontal="center" vertical="center"/>
    </xf>
    <xf numFmtId="3" fontId="6" fillId="5" borderId="2" xfId="0" applyNumberFormat="1" applyFont="1" applyFill="1" applyBorder="1" applyAlignment="1">
      <alignment horizontal="center" vertical="center"/>
    </xf>
    <xf numFmtId="3" fontId="6" fillId="5" borderId="3"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164" fontId="5" fillId="2" borderId="6" xfId="1" applyNumberFormat="1" applyFont="1" applyFill="1" applyBorder="1" applyAlignment="1">
      <alignment horizontal="center" vertical="center" wrapText="1"/>
    </xf>
    <xf numFmtId="164" fontId="5" fillId="2" borderId="7" xfId="1" applyNumberFormat="1" applyFont="1" applyFill="1" applyBorder="1" applyAlignment="1">
      <alignment horizontal="center" vertical="center" wrapText="1"/>
    </xf>
    <xf numFmtId="164" fontId="5" fillId="2" borderId="8" xfId="1" applyNumberFormat="1" applyFont="1" applyFill="1" applyBorder="1" applyAlignment="1">
      <alignment horizontal="center" vertical="center" wrapText="1"/>
    </xf>
    <xf numFmtId="0" fontId="5" fillId="5" borderId="9" xfId="0" applyFont="1" applyFill="1" applyBorder="1" applyAlignment="1">
      <alignment vertical="center"/>
    </xf>
    <xf numFmtId="164" fontId="5" fillId="5" borderId="10" xfId="1" applyNumberFormat="1" applyFont="1" applyFill="1" applyBorder="1" applyAlignment="1">
      <alignment vertical="center"/>
    </xf>
    <xf numFmtId="164" fontId="5" fillId="5" borderId="0" xfId="1" applyNumberFormat="1" applyFont="1" applyFill="1" applyBorder="1" applyAlignment="1">
      <alignment vertical="center"/>
    </xf>
    <xf numFmtId="164" fontId="5" fillId="5" borderId="11" xfId="1" applyNumberFormat="1" applyFont="1" applyFill="1" applyBorder="1" applyAlignment="1">
      <alignment vertical="center"/>
    </xf>
    <xf numFmtId="0" fontId="5" fillId="2" borderId="9" xfId="0" applyFont="1" applyFill="1" applyBorder="1" applyAlignment="1">
      <alignment horizontal="left" vertical="center"/>
    </xf>
    <xf numFmtId="164" fontId="5" fillId="2" borderId="10" xfId="1" applyNumberFormat="1" applyFont="1" applyFill="1" applyBorder="1" applyAlignment="1">
      <alignment vertical="center"/>
    </xf>
    <xf numFmtId="164" fontId="5" fillId="2" borderId="0" xfId="1" applyNumberFormat="1" applyFont="1" applyFill="1" applyBorder="1" applyAlignment="1">
      <alignment vertical="center"/>
    </xf>
    <xf numFmtId="164" fontId="5" fillId="2" borderId="11" xfId="1" applyNumberFormat="1" applyFont="1" applyFill="1" applyBorder="1" applyAlignment="1">
      <alignment vertical="center"/>
    </xf>
    <xf numFmtId="0" fontId="6" fillId="5" borderId="12" xfId="0" applyFont="1" applyFill="1" applyBorder="1" applyAlignment="1">
      <alignment horizontal="left" vertical="center"/>
    </xf>
    <xf numFmtId="164" fontId="6" fillId="5" borderId="13" xfId="1" applyNumberFormat="1" applyFont="1" applyFill="1" applyBorder="1" applyAlignment="1">
      <alignment vertical="center"/>
    </xf>
    <xf numFmtId="164" fontId="6" fillId="5" borderId="14" xfId="1" applyNumberFormat="1" applyFont="1" applyFill="1" applyBorder="1" applyAlignment="1">
      <alignment vertical="center"/>
    </xf>
    <xf numFmtId="164" fontId="6" fillId="5" borderId="15" xfId="1" applyNumberFormat="1" applyFont="1" applyFill="1" applyBorder="1" applyAlignment="1">
      <alignment vertical="center"/>
    </xf>
    <xf numFmtId="0" fontId="10" fillId="0" borderId="0" xfId="0" applyFont="1" applyAlignment="1">
      <alignment horizontal="justify" vertical="center"/>
    </xf>
    <xf numFmtId="0" fontId="1" fillId="4" borderId="1" xfId="0" applyFont="1" applyFill="1" applyBorder="1" applyAlignment="1">
      <alignment vertical="center"/>
    </xf>
    <xf numFmtId="0" fontId="1" fillId="4" borderId="2" xfId="0" applyFont="1" applyFill="1" applyBorder="1" applyAlignment="1">
      <alignment vertical="center"/>
    </xf>
    <xf numFmtId="0" fontId="1" fillId="4" borderId="3" xfId="0" applyFont="1" applyFill="1" applyBorder="1" applyAlignment="1">
      <alignment horizontal="right" vertical="center"/>
    </xf>
    <xf numFmtId="0" fontId="8" fillId="0" borderId="0" xfId="0" applyFont="1" applyAlignment="1">
      <alignment vertical="center"/>
    </xf>
    <xf numFmtId="0" fontId="1" fillId="4" borderId="1" xfId="0" applyFont="1" applyFill="1" applyBorder="1" applyAlignment="1">
      <alignment horizontal="right" vertical="center"/>
    </xf>
    <xf numFmtId="0" fontId="1" fillId="4" borderId="2" xfId="0" applyFont="1" applyFill="1" applyBorder="1" applyAlignment="1">
      <alignment horizontal="right" vertical="center"/>
    </xf>
    <xf numFmtId="0" fontId="6" fillId="3" borderId="5" xfId="0" applyFont="1" applyFill="1" applyBorder="1" applyAlignment="1">
      <alignment vertical="center" wrapText="1"/>
    </xf>
    <xf numFmtId="0" fontId="5" fillId="6" borderId="1" xfId="0" applyFont="1" applyFill="1" applyBorder="1" applyAlignment="1">
      <alignment vertical="center"/>
    </xf>
    <xf numFmtId="0" fontId="5" fillId="6" borderId="2" xfId="0" applyFont="1" applyFill="1" applyBorder="1" applyAlignment="1">
      <alignment vertical="center"/>
    </xf>
    <xf numFmtId="0" fontId="5" fillId="6" borderId="3" xfId="0" applyFont="1" applyFill="1" applyBorder="1" applyAlignment="1">
      <alignment vertical="center"/>
    </xf>
    <xf numFmtId="164" fontId="5" fillId="6" borderId="1" xfId="1" applyNumberFormat="1" applyFont="1" applyFill="1" applyBorder="1" applyAlignment="1">
      <alignment vertical="center"/>
    </xf>
    <xf numFmtId="164" fontId="5" fillId="6" borderId="2" xfId="1" applyNumberFormat="1" applyFont="1" applyFill="1" applyBorder="1" applyAlignment="1">
      <alignment vertical="center"/>
    </xf>
    <xf numFmtId="164" fontId="5" fillId="6" borderId="3" xfId="1" applyNumberFormat="1" applyFont="1" applyFill="1" applyBorder="1" applyAlignment="1">
      <alignment vertical="center"/>
    </xf>
    <xf numFmtId="0" fontId="5" fillId="0" borderId="1" xfId="0" applyFont="1" applyBorder="1" applyAlignment="1">
      <alignment vertical="center"/>
    </xf>
    <xf numFmtId="0" fontId="6" fillId="3" borderId="8" xfId="0" applyFont="1" applyFill="1" applyBorder="1" applyAlignment="1">
      <alignment vertical="center" wrapText="1"/>
    </xf>
    <xf numFmtId="0" fontId="6" fillId="3" borderId="1" xfId="0" applyFont="1" applyFill="1" applyBorder="1" applyAlignment="1">
      <alignment vertical="center" wrapText="1"/>
    </xf>
    <xf numFmtId="0" fontId="6" fillId="0" borderId="0" xfId="0" applyFont="1" applyAlignment="1">
      <alignment vertical="center"/>
    </xf>
    <xf numFmtId="9" fontId="5" fillId="0" borderId="0" xfId="2" applyFont="1"/>
    <xf numFmtId="165" fontId="5" fillId="0" borderId="0" xfId="2" applyNumberFormat="1" applyFont="1"/>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0" xfId="0" applyFont="1" applyFill="1" applyAlignment="1">
      <alignment vertical="center"/>
    </xf>
    <xf numFmtId="164" fontId="5" fillId="2" borderId="1" xfId="1" applyNumberFormat="1" applyFont="1" applyFill="1" applyBorder="1" applyAlignment="1">
      <alignment vertical="center"/>
    </xf>
    <xf numFmtId="164" fontId="5" fillId="2" borderId="2" xfId="1" applyNumberFormat="1" applyFont="1" applyFill="1" applyBorder="1" applyAlignment="1">
      <alignment vertical="center"/>
    </xf>
    <xf numFmtId="164" fontId="5" fillId="2" borderId="3" xfId="1" applyNumberFormat="1" applyFont="1" applyFill="1" applyBorder="1" applyAlignment="1">
      <alignment vertical="center"/>
    </xf>
    <xf numFmtId="0" fontId="6" fillId="3" borderId="4" xfId="0" applyFont="1" applyFill="1" applyBorder="1" applyAlignment="1">
      <alignment vertical="center" wrapText="1"/>
    </xf>
    <xf numFmtId="0" fontId="4" fillId="0" borderId="0" xfId="0" applyFont="1" applyAlignment="1">
      <alignment horizontal="left"/>
    </xf>
    <xf numFmtId="0" fontId="5" fillId="0" borderId="0" xfId="0" applyFont="1" applyAlignment="1">
      <alignment horizontal="left"/>
    </xf>
    <xf numFmtId="9" fontId="5" fillId="0" borderId="0" xfId="2" applyFont="1" applyBorder="1" applyAlignment="1">
      <alignment vertical="center"/>
    </xf>
    <xf numFmtId="165" fontId="5" fillId="0" borderId="0" xfId="2" applyNumberFormat="1" applyFont="1" applyBorder="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4" fillId="0" borderId="0" xfId="0" applyFont="1" applyAlignment="1">
      <alignment horizontal="center" wrapText="1"/>
    </xf>
    <xf numFmtId="0" fontId="10" fillId="0" borderId="0" xfId="0" applyFont="1" applyAlignment="1">
      <alignment horizontal="left" vertical="center" wrapText="1"/>
    </xf>
    <xf numFmtId="0" fontId="4" fillId="0" borderId="0" xfId="0" applyFont="1" applyAlignment="1">
      <alignment horizontal="center" vertical="center" wrapText="1"/>
    </xf>
    <xf numFmtId="0" fontId="11" fillId="7" borderId="1"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3" xfId="0" applyFont="1"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862152230971127E-2"/>
          <c:y val="3.911111111111111E-2"/>
          <c:w val="0.91567118110236223"/>
          <c:h val="0.66472370953630799"/>
        </c:manualLayout>
      </c:layout>
      <c:lineChart>
        <c:grouping val="standard"/>
        <c:varyColors val="0"/>
        <c:ser>
          <c:idx val="0"/>
          <c:order val="0"/>
          <c:tx>
            <c:strRef>
              <c:f>'Évolutions durées assurance H-F'!$B$4</c:f>
              <c:strCache>
                <c:ptCount val="1"/>
                <c:pt idx="0">
                  <c:v>Durées moyennes régime général - Hommes</c:v>
                </c:pt>
              </c:strCache>
            </c:strRef>
          </c:tx>
          <c:spPr>
            <a:ln w="28575" cap="rnd">
              <a:solidFill>
                <a:schemeClr val="accent1"/>
              </a:solidFill>
              <a:prstDash val="dash"/>
              <a:round/>
            </a:ln>
            <a:effectLst/>
          </c:spPr>
          <c:marker>
            <c:symbol val="none"/>
          </c:marker>
          <c:cat>
            <c:strRef>
              <c:f>'Évolutions durées assurance H-F'!$D$3:$Z$3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'Évolutions durées assurance H-F'!$D$4:$Z$4</c:f>
              <c:numCache>
                <c:formatCode>General</c:formatCode>
                <c:ptCount val="23"/>
                <c:pt idx="0">
                  <c:v>117</c:v>
                </c:pt>
                <c:pt idx="1">
                  <c:v>113</c:v>
                </c:pt>
                <c:pt idx="2">
                  <c:v>115</c:v>
                </c:pt>
                <c:pt idx="3">
                  <c:v>116</c:v>
                </c:pt>
                <c:pt idx="4">
                  <c:v>116</c:v>
                </c:pt>
                <c:pt idx="5">
                  <c:v>113</c:v>
                </c:pt>
                <c:pt idx="6">
                  <c:v>115</c:v>
                </c:pt>
                <c:pt idx="7">
                  <c:v>111</c:v>
                </c:pt>
                <c:pt idx="8">
                  <c:v>112</c:v>
                </c:pt>
                <c:pt idx="9">
                  <c:v>115</c:v>
                </c:pt>
                <c:pt idx="10">
                  <c:v>116</c:v>
                </c:pt>
                <c:pt idx="11">
                  <c:v>119</c:v>
                </c:pt>
                <c:pt idx="12">
                  <c:v>119</c:v>
                </c:pt>
                <c:pt idx="13">
                  <c:v>123</c:v>
                </c:pt>
                <c:pt idx="14">
                  <c:v>127</c:v>
                </c:pt>
                <c:pt idx="15">
                  <c:v>127</c:v>
                </c:pt>
                <c:pt idx="17" formatCode="_-* #\ ##0_-;\-* #\ ##0_-;_-* &quot;-&quot;??_-;_-@_-">
                  <c:v>127.89406155236667</c:v>
                </c:pt>
                <c:pt idx="18" formatCode="_-* #\ ##0_-;\-* #\ ##0_-;_-* &quot;-&quot;??_-;_-@_-">
                  <c:v>129.46785664117499</c:v>
                </c:pt>
                <c:pt idx="19" formatCode="_-* #\ ##0_-;\-* #\ ##0_-;_-* &quot;-&quot;??_-;_-@_-">
                  <c:v>129.03287738031233</c:v>
                </c:pt>
                <c:pt idx="20" formatCode="_-* #\ ##0_-;\-* #\ ##0_-;_-* &quot;-&quot;??_-;_-@_-">
                  <c:v>129</c:v>
                </c:pt>
                <c:pt idx="21" formatCode="_-* #\ ##0_-;\-* #\ ##0_-;_-* &quot;-&quot;??_-;_-@_-">
                  <c:v>127.58490543915393</c:v>
                </c:pt>
                <c:pt idx="22" formatCode="_-* #\ ##0_-;\-* #\ ##0_-;_-* &quot;-&quot;??_-;_-@_-">
                  <c:v>128.07034565447174</c:v>
                </c:pt>
              </c:numCache>
            </c:numRef>
          </c:val>
          <c:smooth val="0"/>
          <c:extLst>
            <c:ext xmlns:c16="http://schemas.microsoft.com/office/drawing/2014/chart" uri="{C3380CC4-5D6E-409C-BE32-E72D297353CC}">
              <c16:uniqueId val="{00000000-791C-4F3E-80C9-D9C8A29C428D}"/>
            </c:ext>
          </c:extLst>
        </c:ser>
        <c:ser>
          <c:idx val="1"/>
          <c:order val="1"/>
          <c:tx>
            <c:strRef>
              <c:f>'Évolutions durées assurance H-F'!$B$5</c:f>
              <c:strCache>
                <c:ptCount val="1"/>
                <c:pt idx="0">
                  <c:v>Durées moyennes tous régimes - Hommes</c:v>
                </c:pt>
              </c:strCache>
            </c:strRef>
          </c:tx>
          <c:spPr>
            <a:ln w="28575" cap="rnd">
              <a:solidFill>
                <a:schemeClr val="accent1"/>
              </a:solidFill>
              <a:round/>
            </a:ln>
            <a:effectLst/>
          </c:spPr>
          <c:marker>
            <c:symbol val="none"/>
          </c:marker>
          <c:cat>
            <c:strRef>
              <c:f>'Évolutions durées assurance H-F'!$D$3:$Z$3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'Évolutions durées assurance H-F'!$D$5:$Z$5</c:f>
              <c:numCache>
                <c:formatCode>General</c:formatCode>
                <c:ptCount val="23"/>
                <c:pt idx="0">
                  <c:v>156</c:v>
                </c:pt>
                <c:pt idx="1">
                  <c:v>155</c:v>
                </c:pt>
                <c:pt idx="2">
                  <c:v>156</c:v>
                </c:pt>
                <c:pt idx="3">
                  <c:v>157</c:v>
                </c:pt>
                <c:pt idx="4">
                  <c:v>156</c:v>
                </c:pt>
                <c:pt idx="5">
                  <c:v>154</c:v>
                </c:pt>
                <c:pt idx="6">
                  <c:v>156</c:v>
                </c:pt>
                <c:pt idx="7">
                  <c:v>155</c:v>
                </c:pt>
                <c:pt idx="8">
                  <c:v>157</c:v>
                </c:pt>
                <c:pt idx="9">
                  <c:v>159</c:v>
                </c:pt>
                <c:pt idx="10">
                  <c:v>159</c:v>
                </c:pt>
                <c:pt idx="11">
                  <c:v>159</c:v>
                </c:pt>
                <c:pt idx="12">
                  <c:v>161</c:v>
                </c:pt>
                <c:pt idx="13">
                  <c:v>162</c:v>
                </c:pt>
                <c:pt idx="14">
                  <c:v>161</c:v>
                </c:pt>
                <c:pt idx="15">
                  <c:v>161</c:v>
                </c:pt>
                <c:pt idx="17" formatCode="_-* #\ ##0_-;\-* #\ ##0_-;_-* &quot;-&quot;??_-;_-@_-">
                  <c:v>159.71835436820078</c:v>
                </c:pt>
                <c:pt idx="18" formatCode="_-* #\ ##0_-;\-* #\ ##0_-;_-* &quot;-&quot;??_-;_-@_-">
                  <c:v>160.6176477313933</c:v>
                </c:pt>
                <c:pt idx="19" formatCode="_-* #\ ##0_-;\-* #\ ##0_-;_-* &quot;-&quot;??_-;_-@_-">
                  <c:v>160.13334750371973</c:v>
                </c:pt>
                <c:pt idx="20" formatCode="_-* #\ ##0_-;\-* #\ ##0_-;_-* &quot;-&quot;??_-;_-@_-">
                  <c:v>159</c:v>
                </c:pt>
                <c:pt idx="21" formatCode="_-* #\ ##0_-;\-* #\ ##0_-;_-* &quot;-&quot;??_-;_-@_-">
                  <c:v>157.4355221658127</c:v>
                </c:pt>
                <c:pt idx="22" formatCode="_-* #\ ##0_-;\-* #\ ##0_-;_-* &quot;-&quot;??_-;_-@_-">
                  <c:v>156.67538454257183</c:v>
                </c:pt>
              </c:numCache>
            </c:numRef>
          </c:val>
          <c:smooth val="0"/>
          <c:extLst>
            <c:ext xmlns:c16="http://schemas.microsoft.com/office/drawing/2014/chart" uri="{C3380CC4-5D6E-409C-BE32-E72D297353CC}">
              <c16:uniqueId val="{00000001-791C-4F3E-80C9-D9C8A29C428D}"/>
            </c:ext>
          </c:extLst>
        </c:ser>
        <c:ser>
          <c:idx val="2"/>
          <c:order val="2"/>
          <c:tx>
            <c:strRef>
              <c:f>'Évolutions durées assurance H-F'!$B$6</c:f>
              <c:strCache>
                <c:ptCount val="1"/>
                <c:pt idx="0">
                  <c:v>Durées moyennes régime général - Femmes</c:v>
                </c:pt>
              </c:strCache>
            </c:strRef>
          </c:tx>
          <c:spPr>
            <a:ln w="28575" cap="rnd">
              <a:solidFill>
                <a:schemeClr val="accent2"/>
              </a:solidFill>
              <a:prstDash val="dash"/>
              <a:round/>
            </a:ln>
            <a:effectLst/>
          </c:spPr>
          <c:marker>
            <c:symbol val="none"/>
          </c:marker>
          <c:cat>
            <c:strRef>
              <c:f>'Évolutions durées assurance H-F'!$D$3:$Z$3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'Évolutions durées assurance H-F'!$D$6:$Z$6</c:f>
              <c:numCache>
                <c:formatCode>General</c:formatCode>
                <c:ptCount val="23"/>
                <c:pt idx="0">
                  <c:v>109</c:v>
                </c:pt>
                <c:pt idx="1">
                  <c:v>110</c:v>
                </c:pt>
                <c:pt idx="2">
                  <c:v>114</c:v>
                </c:pt>
                <c:pt idx="3">
                  <c:v>116</c:v>
                </c:pt>
                <c:pt idx="4">
                  <c:v>116</c:v>
                </c:pt>
                <c:pt idx="5">
                  <c:v>116</c:v>
                </c:pt>
                <c:pt idx="6">
                  <c:v>118</c:v>
                </c:pt>
                <c:pt idx="7">
                  <c:v>114</c:v>
                </c:pt>
                <c:pt idx="8">
                  <c:v>115</c:v>
                </c:pt>
                <c:pt idx="9">
                  <c:v>120</c:v>
                </c:pt>
                <c:pt idx="10">
                  <c:v>120</c:v>
                </c:pt>
                <c:pt idx="11">
                  <c:v>123</c:v>
                </c:pt>
                <c:pt idx="12">
                  <c:v>126</c:v>
                </c:pt>
                <c:pt idx="13">
                  <c:v>129</c:v>
                </c:pt>
                <c:pt idx="14">
                  <c:v>129</c:v>
                </c:pt>
                <c:pt idx="15">
                  <c:v>130</c:v>
                </c:pt>
                <c:pt idx="17" formatCode="_-* #\ ##0_-;\-* #\ ##0_-;_-* &quot;-&quot;??_-;_-@_-">
                  <c:v>129.90571280690037</c:v>
                </c:pt>
                <c:pt idx="18" formatCode="_-* #\ ##0_-;\-* #\ ##0_-;_-* &quot;-&quot;??_-;_-@_-">
                  <c:v>131.75758668474617</c:v>
                </c:pt>
                <c:pt idx="19" formatCode="_-* #\ ##0_-;\-* #\ ##0_-;_-* &quot;-&quot;??_-;_-@_-">
                  <c:v>131.10484965780321</c:v>
                </c:pt>
                <c:pt idx="20" formatCode="_-* #\ ##0_-;\-* #\ ##0_-;_-* &quot;-&quot;??_-;_-@_-">
                  <c:v>130</c:v>
                </c:pt>
                <c:pt idx="21" formatCode="_-* #\ ##0_-;\-* #\ ##0_-;_-* &quot;-&quot;??_-;_-@_-">
                  <c:v>128.67924079691727</c:v>
                </c:pt>
                <c:pt idx="22" formatCode="_-* #\ ##0_-;\-* #\ ##0_-;_-* &quot;-&quot;??_-;_-@_-">
                  <c:v>128.94077511782424</c:v>
                </c:pt>
              </c:numCache>
            </c:numRef>
          </c:val>
          <c:smooth val="0"/>
          <c:extLst>
            <c:ext xmlns:c16="http://schemas.microsoft.com/office/drawing/2014/chart" uri="{C3380CC4-5D6E-409C-BE32-E72D297353CC}">
              <c16:uniqueId val="{00000002-791C-4F3E-80C9-D9C8A29C428D}"/>
            </c:ext>
          </c:extLst>
        </c:ser>
        <c:ser>
          <c:idx val="3"/>
          <c:order val="3"/>
          <c:tx>
            <c:strRef>
              <c:f>'Évolutions durées assurance H-F'!$B$7</c:f>
              <c:strCache>
                <c:ptCount val="1"/>
                <c:pt idx="0">
                  <c:v>Durées moyennes tous régimes - Femmes</c:v>
                </c:pt>
              </c:strCache>
            </c:strRef>
          </c:tx>
          <c:spPr>
            <a:ln w="28575" cap="rnd">
              <a:solidFill>
                <a:schemeClr val="accent2"/>
              </a:solidFill>
              <a:round/>
            </a:ln>
            <a:effectLst/>
          </c:spPr>
          <c:marker>
            <c:symbol val="none"/>
          </c:marker>
          <c:cat>
            <c:strRef>
              <c:f>'Évolutions durées assurance H-F'!$D$3:$Z$3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'Évolutions durées assurance H-F'!$D$7:$Z$7</c:f>
              <c:numCache>
                <c:formatCode>General</c:formatCode>
                <c:ptCount val="23"/>
                <c:pt idx="0">
                  <c:v>136</c:v>
                </c:pt>
                <c:pt idx="1">
                  <c:v>139</c:v>
                </c:pt>
                <c:pt idx="2">
                  <c:v>144</c:v>
                </c:pt>
                <c:pt idx="3">
                  <c:v>146</c:v>
                </c:pt>
                <c:pt idx="4">
                  <c:v>146</c:v>
                </c:pt>
                <c:pt idx="5">
                  <c:v>145</c:v>
                </c:pt>
                <c:pt idx="6">
                  <c:v>148</c:v>
                </c:pt>
                <c:pt idx="7">
                  <c:v>144</c:v>
                </c:pt>
                <c:pt idx="8">
                  <c:v>145</c:v>
                </c:pt>
                <c:pt idx="9">
                  <c:v>150</c:v>
                </c:pt>
                <c:pt idx="10">
                  <c:v>151</c:v>
                </c:pt>
                <c:pt idx="11">
                  <c:v>150</c:v>
                </c:pt>
                <c:pt idx="12">
                  <c:v>156</c:v>
                </c:pt>
                <c:pt idx="13">
                  <c:v>159</c:v>
                </c:pt>
                <c:pt idx="14">
                  <c:v>157</c:v>
                </c:pt>
                <c:pt idx="15">
                  <c:v>158</c:v>
                </c:pt>
                <c:pt idx="17" formatCode="_-* #\ ##0_-;\-* #\ ##0_-;_-* &quot;-&quot;??_-;_-@_-">
                  <c:v>158.10611646527121</c:v>
                </c:pt>
                <c:pt idx="18" formatCode="_-* #\ ##0_-;\-* #\ ##0_-;_-* &quot;-&quot;??_-;_-@_-">
                  <c:v>160.20496788901968</c:v>
                </c:pt>
                <c:pt idx="19" formatCode="_-* #\ ##0_-;\-* #\ ##0_-;_-* &quot;-&quot;??_-;_-@_-">
                  <c:v>160.02646976326713</c:v>
                </c:pt>
                <c:pt idx="20" formatCode="_-* #\ ##0_-;\-* #\ ##0_-;_-* &quot;-&quot;??_-;_-@_-">
                  <c:v>159</c:v>
                </c:pt>
                <c:pt idx="21" formatCode="_-* #\ ##0_-;\-* #\ ##0_-;_-* &quot;-&quot;??_-;_-@_-">
                  <c:v>157.43840561886802</c:v>
                </c:pt>
                <c:pt idx="22" formatCode="_-* #\ ##0_-;\-* #\ ##0_-;_-* &quot;-&quot;??_-;_-@_-">
                  <c:v>157.68487093380222</c:v>
                </c:pt>
              </c:numCache>
            </c:numRef>
          </c:val>
          <c:smooth val="0"/>
          <c:extLst>
            <c:ext xmlns:c16="http://schemas.microsoft.com/office/drawing/2014/chart" uri="{C3380CC4-5D6E-409C-BE32-E72D297353CC}">
              <c16:uniqueId val="{00000003-791C-4F3E-80C9-D9C8A29C428D}"/>
            </c:ext>
          </c:extLst>
        </c:ser>
        <c:ser>
          <c:idx val="4"/>
          <c:order val="4"/>
          <c:tx>
            <c:strRef>
              <c:f>'Évolutions durées assurance H-F'!$B$8</c:f>
              <c:strCache>
                <c:ptCount val="1"/>
                <c:pt idx="0">
                  <c:v>Durées moyennes régime général - Ensemble</c:v>
                </c:pt>
              </c:strCache>
            </c:strRef>
          </c:tx>
          <c:spPr>
            <a:ln w="28575" cap="rnd">
              <a:solidFill>
                <a:schemeClr val="accent6"/>
              </a:solidFill>
              <a:prstDash val="dash"/>
              <a:round/>
            </a:ln>
            <a:effectLst/>
          </c:spPr>
          <c:marker>
            <c:symbol val="none"/>
          </c:marker>
          <c:cat>
            <c:strRef>
              <c:f>'Évolutions durées assurance H-F'!$D$3:$Z$3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'Évolutions durées assurance H-F'!$D$8:$Z$8</c:f>
              <c:numCache>
                <c:formatCode>General</c:formatCode>
                <c:ptCount val="23"/>
                <c:pt idx="0">
                  <c:v>113</c:v>
                </c:pt>
                <c:pt idx="1">
                  <c:v>112</c:v>
                </c:pt>
                <c:pt idx="2">
                  <c:v>115</c:v>
                </c:pt>
                <c:pt idx="3">
                  <c:v>116</c:v>
                </c:pt>
                <c:pt idx="4">
                  <c:v>116</c:v>
                </c:pt>
                <c:pt idx="5">
                  <c:v>114</c:v>
                </c:pt>
                <c:pt idx="6">
                  <c:v>117</c:v>
                </c:pt>
                <c:pt idx="7">
                  <c:v>112</c:v>
                </c:pt>
                <c:pt idx="8">
                  <c:v>114</c:v>
                </c:pt>
                <c:pt idx="9">
                  <c:v>118</c:v>
                </c:pt>
                <c:pt idx="10">
                  <c:v>118</c:v>
                </c:pt>
                <c:pt idx="11">
                  <c:v>121</c:v>
                </c:pt>
                <c:pt idx="12">
                  <c:v>122</c:v>
                </c:pt>
                <c:pt idx="13">
                  <c:v>126</c:v>
                </c:pt>
                <c:pt idx="14">
                  <c:v>128</c:v>
                </c:pt>
                <c:pt idx="15">
                  <c:v>128</c:v>
                </c:pt>
                <c:pt idx="17" formatCode="_-* #\ ##0_-;\-* #\ ##0_-;_-* &quot;-&quot;??_-;_-@_-">
                  <c:v>128.96239728625329</c:v>
                </c:pt>
                <c:pt idx="18" formatCode="_-* #\ ##0_-;\-* #\ ##0_-;_-* &quot;-&quot;??_-;_-@_-">
                  <c:v>130.66525212415144</c:v>
                </c:pt>
                <c:pt idx="19" formatCode="_-* #\ ##0_-;\-* #\ ##0_-;_-* &quot;-&quot;??_-;_-@_-">
                  <c:v>130.12492386567243</c:v>
                </c:pt>
                <c:pt idx="20" formatCode="_-* #\ ##0_-;\-* #\ ##0_-;_-* &quot;-&quot;??_-;_-@_-">
                  <c:v>129</c:v>
                </c:pt>
                <c:pt idx="21" formatCode="_-* #\ ##0_-;\-* #\ ##0_-;_-* &quot;-&quot;??_-;_-@_-">
                  <c:v>128.151229163897</c:v>
                </c:pt>
                <c:pt idx="22" formatCode="_-* #\ ##0_-;\-* #\ ##0_-;_-* &quot;-&quot;??_-;_-@_-">
                  <c:v>128.52521503351662</c:v>
                </c:pt>
              </c:numCache>
            </c:numRef>
          </c:val>
          <c:smooth val="0"/>
          <c:extLst>
            <c:ext xmlns:c16="http://schemas.microsoft.com/office/drawing/2014/chart" uri="{C3380CC4-5D6E-409C-BE32-E72D297353CC}">
              <c16:uniqueId val="{00000006-791C-4F3E-80C9-D9C8A29C428D}"/>
            </c:ext>
          </c:extLst>
        </c:ser>
        <c:ser>
          <c:idx val="5"/>
          <c:order val="5"/>
          <c:tx>
            <c:strRef>
              <c:f>'Évolutions durées assurance H-F'!$B$9</c:f>
              <c:strCache>
                <c:ptCount val="1"/>
                <c:pt idx="0">
                  <c:v>Durées moyennes tous régimes - Ensemble</c:v>
                </c:pt>
              </c:strCache>
            </c:strRef>
          </c:tx>
          <c:spPr>
            <a:ln w="28575" cap="rnd">
              <a:solidFill>
                <a:schemeClr val="accent6"/>
              </a:solidFill>
              <a:round/>
            </a:ln>
            <a:effectLst/>
          </c:spPr>
          <c:marker>
            <c:symbol val="none"/>
          </c:marker>
          <c:cat>
            <c:strRef>
              <c:f>'Évolutions durées assurance H-F'!$D$3:$Z$3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'Évolutions durées assurance H-F'!$D$9:$Z$9</c:f>
              <c:numCache>
                <c:formatCode>General</c:formatCode>
                <c:ptCount val="23"/>
                <c:pt idx="0">
                  <c:v>147</c:v>
                </c:pt>
                <c:pt idx="1">
                  <c:v>148</c:v>
                </c:pt>
                <c:pt idx="2">
                  <c:v>150</c:v>
                </c:pt>
                <c:pt idx="3">
                  <c:v>152</c:v>
                </c:pt>
                <c:pt idx="4">
                  <c:v>151</c:v>
                </c:pt>
                <c:pt idx="5">
                  <c:v>149</c:v>
                </c:pt>
                <c:pt idx="6">
                  <c:v>152</c:v>
                </c:pt>
                <c:pt idx="7">
                  <c:v>149</c:v>
                </c:pt>
                <c:pt idx="8">
                  <c:v>151</c:v>
                </c:pt>
                <c:pt idx="9">
                  <c:v>154</c:v>
                </c:pt>
                <c:pt idx="10">
                  <c:v>155</c:v>
                </c:pt>
                <c:pt idx="11">
                  <c:v>154</c:v>
                </c:pt>
                <c:pt idx="12">
                  <c:v>159</c:v>
                </c:pt>
                <c:pt idx="13">
                  <c:v>160</c:v>
                </c:pt>
                <c:pt idx="14">
                  <c:v>159</c:v>
                </c:pt>
                <c:pt idx="15">
                  <c:v>159</c:v>
                </c:pt>
                <c:pt idx="17" formatCode="_-* #\ ##0_-;\-* #\ ##0_-;_-* &quot;-&quot;??_-;_-@_-">
                  <c:v>158.86213669163072</c:v>
                </c:pt>
                <c:pt idx="18" formatCode="_-* #\ ##0_-;\-* #\ ##0_-;_-* &quot;-&quot;??_-;_-@_-">
                  <c:v>160.40184020396842</c:v>
                </c:pt>
                <c:pt idx="19" formatCode="_-* #\ ##0_-;\-* #\ ##0_-;_-* &quot;-&quot;??_-;_-@_-">
                  <c:v>160.07701689442905</c:v>
                </c:pt>
                <c:pt idx="20" formatCode="_-* #\ ##0_-;\-* #\ ##0_-;_-* &quot;-&quot;??_-;_-@_-">
                  <c:v>159</c:v>
                </c:pt>
                <c:pt idx="21" formatCode="_-* #\ ##0_-;\-* #\ ##0_-;_-* &quot;-&quot;??_-;_-@_-">
                  <c:v>157.43701436640993</c:v>
                </c:pt>
                <c:pt idx="22" formatCode="_-* #\ ##0_-;\-* #\ ##0_-;_-* &quot;-&quot;??_-;_-@_-">
                  <c:v>157.20292234691573</c:v>
                </c:pt>
              </c:numCache>
            </c:numRef>
          </c:val>
          <c:smooth val="0"/>
          <c:extLst>
            <c:ext xmlns:c16="http://schemas.microsoft.com/office/drawing/2014/chart" uri="{C3380CC4-5D6E-409C-BE32-E72D297353CC}">
              <c16:uniqueId val="{00000009-791C-4F3E-80C9-D9C8A29C428D}"/>
            </c:ext>
          </c:extLst>
        </c:ser>
        <c:dLbls>
          <c:showLegendKey val="0"/>
          <c:showVal val="0"/>
          <c:showCatName val="0"/>
          <c:showSerName val="0"/>
          <c:showPercent val="0"/>
          <c:showBubbleSize val="0"/>
        </c:dLbls>
        <c:smooth val="0"/>
        <c:axId val="828000400"/>
        <c:axId val="1"/>
      </c:lineChart>
      <c:catAx>
        <c:axId val="82800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fr-FR"/>
          </a:p>
        </c:txPr>
        <c:crossAx val="828000400"/>
        <c:crosses val="autoZero"/>
        <c:crossBetween val="between"/>
      </c:valAx>
      <c:spPr>
        <a:noFill/>
        <a:ln w="25400">
          <a:noFill/>
        </a:ln>
      </c:spPr>
    </c:plotArea>
    <c:legend>
      <c:legendPos val="r"/>
      <c:layout>
        <c:manualLayout>
          <c:xMode val="edge"/>
          <c:yMode val="edge"/>
          <c:x val="3.6342355384342322E-2"/>
          <c:y val="0.83452321977042077"/>
          <c:w val="0.84849337641090428"/>
          <c:h val="0.1513048647577529"/>
        </c:manualLayout>
      </c:layout>
      <c:overlay val="0"/>
      <c:spPr>
        <a:noFill/>
        <a:ln w="25400">
          <a:noFill/>
        </a:ln>
      </c:spPr>
      <c:txPr>
        <a:bodyPr/>
        <a:lstStyle/>
        <a:p>
          <a:pPr>
            <a:defRPr sz="75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73864525212489E-2"/>
          <c:y val="6.1624649859943981E-2"/>
          <c:w val="0.87926684814955747"/>
          <c:h val="0.62439092172301991"/>
        </c:manualLayout>
      </c:layout>
      <c:lineChart>
        <c:grouping val="standard"/>
        <c:varyColors val="0"/>
        <c:ser>
          <c:idx val="0"/>
          <c:order val="0"/>
          <c:tx>
            <c:strRef>
              <c:f>'Évolutions durées assurance'!$A$4</c:f>
              <c:strCache>
                <c:ptCount val="1"/>
                <c:pt idx="0">
                  <c:v>Durées moyennes régime général</c:v>
                </c:pt>
              </c:strCache>
            </c:strRef>
          </c:tx>
          <c:spPr>
            <a:ln w="28575" cap="rnd">
              <a:solidFill>
                <a:schemeClr val="accent1"/>
              </a:solidFill>
              <a:round/>
            </a:ln>
            <a:effectLst/>
          </c:spPr>
          <c:marker>
            <c:symbol val="none"/>
          </c:marker>
          <c:dLbls>
            <c:dLbl>
              <c:idx val="0"/>
              <c:layout>
                <c:manualLayout>
                  <c:x val="5.5555555555555558E-3"/>
                  <c:y val="6.0185185185185182E-2"/>
                </c:manualLayout>
              </c:layout>
              <c:numFmt formatCode="#,##0\ &quot;Tr.&quot;" sourceLinked="0"/>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82-4AE5-B88C-9B8428800D02}"/>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F8-4F30-93AC-94455B6BFCDD}"/>
                </c:ext>
              </c:extLst>
            </c:dLbl>
            <c:dLbl>
              <c:idx val="23"/>
              <c:layout>
                <c:manualLayout>
                  <c:x val="-3.717472118959126E-2"/>
                  <c:y val="9.45945945945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88-4BCB-8C7E-14A68F708BD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'Évolutions durées assurance'!$C$3:$Y$3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'Évolutions durées assurance'!$C$4:$Y$4</c:f>
              <c:numCache>
                <c:formatCode>General</c:formatCode>
                <c:ptCount val="23"/>
                <c:pt idx="0">
                  <c:v>113</c:v>
                </c:pt>
                <c:pt idx="1">
                  <c:v>112</c:v>
                </c:pt>
                <c:pt idx="2">
                  <c:v>115</c:v>
                </c:pt>
                <c:pt idx="3">
                  <c:v>116</c:v>
                </c:pt>
                <c:pt idx="4">
                  <c:v>116</c:v>
                </c:pt>
                <c:pt idx="5">
                  <c:v>114</c:v>
                </c:pt>
                <c:pt idx="6">
                  <c:v>117</c:v>
                </c:pt>
                <c:pt idx="7">
                  <c:v>112</c:v>
                </c:pt>
                <c:pt idx="8">
                  <c:v>114</c:v>
                </c:pt>
                <c:pt idx="9">
                  <c:v>118</c:v>
                </c:pt>
                <c:pt idx="10">
                  <c:v>118</c:v>
                </c:pt>
                <c:pt idx="11">
                  <c:v>121</c:v>
                </c:pt>
                <c:pt idx="12">
                  <c:v>122</c:v>
                </c:pt>
                <c:pt idx="13">
                  <c:v>126</c:v>
                </c:pt>
                <c:pt idx="14">
                  <c:v>128</c:v>
                </c:pt>
                <c:pt idx="15">
                  <c:v>128</c:v>
                </c:pt>
                <c:pt idx="17" formatCode="_-* #\ ##0_-;\-* #\ ##0_-;_-* &quot;-&quot;??_-;_-@_-">
                  <c:v>128.96239728625329</c:v>
                </c:pt>
                <c:pt idx="18" formatCode="_-* #\ ##0_-;\-* #\ ##0_-;_-* &quot;-&quot;??_-;_-@_-">
                  <c:v>130.66525212415144</c:v>
                </c:pt>
                <c:pt idx="19" formatCode="_-* #\ ##0_-;\-* #\ ##0_-;_-* &quot;-&quot;??_-;_-@_-">
                  <c:v>130</c:v>
                </c:pt>
                <c:pt idx="20" formatCode="_-* #\ ##0_-;\-* #\ ##0_-;_-* &quot;-&quot;??_-;_-@_-">
                  <c:v>129</c:v>
                </c:pt>
                <c:pt idx="21" formatCode="_-* #\ ##0_-;\-* #\ ##0_-;_-* &quot;-&quot;??_-;_-@_-">
                  <c:v>128.151229163897</c:v>
                </c:pt>
                <c:pt idx="22" formatCode="_-* #\ ##0_-;\-* #\ ##0_-;_-* &quot;-&quot;??_-;_-@_-">
                  <c:v>128.52521503351662</c:v>
                </c:pt>
              </c:numCache>
            </c:numRef>
          </c:val>
          <c:smooth val="0"/>
          <c:extLst>
            <c:ext xmlns:c16="http://schemas.microsoft.com/office/drawing/2014/chart" uri="{C3380CC4-5D6E-409C-BE32-E72D297353CC}">
              <c16:uniqueId val="{00000002-E782-4AE5-B88C-9B8428800D02}"/>
            </c:ext>
          </c:extLst>
        </c:ser>
        <c:ser>
          <c:idx val="1"/>
          <c:order val="1"/>
          <c:tx>
            <c:strRef>
              <c:f>'Évolutions durées assurance'!$A$5</c:f>
              <c:strCache>
                <c:ptCount val="1"/>
                <c:pt idx="0">
                  <c:v>Durées moyennes tous régimes</c:v>
                </c:pt>
              </c:strCache>
            </c:strRef>
          </c:tx>
          <c:spPr>
            <a:ln w="28575" cap="rnd">
              <a:solidFill>
                <a:schemeClr val="accent2"/>
              </a:solidFill>
              <a:round/>
            </a:ln>
            <a:effectLst/>
          </c:spPr>
          <c:marker>
            <c:symbol val="none"/>
          </c:marker>
          <c:dLbls>
            <c:dLbl>
              <c:idx val="0"/>
              <c:layout>
                <c:manualLayout>
                  <c:x val="8.3333333333333332E-3"/>
                  <c:y val="4.1666666666666664E-2"/>
                </c:manualLayout>
              </c:layout>
              <c:numFmt formatCode="#,##0\ &quot;Tr.&quot;" sourceLinked="0"/>
              <c:spPr>
                <a:noFill/>
                <a:ln w="25400">
                  <a:noFill/>
                </a:ln>
              </c:spPr>
              <c:txPr>
                <a:bodyPr/>
                <a:lstStyle/>
                <a:p>
                  <a:pPr>
                    <a:defRPr sz="900" b="0" i="0" u="none" strike="noStrike" baseline="0">
                      <a:solidFill>
                        <a:srgbClr val="333333"/>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82-4AE5-B88C-9B8428800D02}"/>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F8-4F30-93AC-94455B6BFCDD}"/>
                </c:ext>
              </c:extLst>
            </c:dLbl>
            <c:dLbl>
              <c:idx val="23"/>
              <c:layout>
                <c:manualLayout>
                  <c:x val="-3.2218091697645598E-2"/>
                  <c:y val="8.10810810810811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88-4BCB-8C7E-14A68F708BD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'Évolutions durées assurance'!$C$3:$Y$3</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'Évolutions durées assurance'!$C$5:$Y$5</c:f>
              <c:numCache>
                <c:formatCode>General</c:formatCode>
                <c:ptCount val="23"/>
                <c:pt idx="0">
                  <c:v>147</c:v>
                </c:pt>
                <c:pt idx="1">
                  <c:v>148</c:v>
                </c:pt>
                <c:pt idx="2">
                  <c:v>150</c:v>
                </c:pt>
                <c:pt idx="3">
                  <c:v>152</c:v>
                </c:pt>
                <c:pt idx="4">
                  <c:v>151</c:v>
                </c:pt>
                <c:pt idx="5">
                  <c:v>149</c:v>
                </c:pt>
                <c:pt idx="6">
                  <c:v>152</c:v>
                </c:pt>
                <c:pt idx="7">
                  <c:v>149</c:v>
                </c:pt>
                <c:pt idx="8">
                  <c:v>151</c:v>
                </c:pt>
                <c:pt idx="9">
                  <c:v>154</c:v>
                </c:pt>
                <c:pt idx="10">
                  <c:v>155</c:v>
                </c:pt>
                <c:pt idx="11">
                  <c:v>154</c:v>
                </c:pt>
                <c:pt idx="12">
                  <c:v>159</c:v>
                </c:pt>
                <c:pt idx="13">
                  <c:v>160</c:v>
                </c:pt>
                <c:pt idx="14">
                  <c:v>159</c:v>
                </c:pt>
                <c:pt idx="15">
                  <c:v>159</c:v>
                </c:pt>
                <c:pt idx="17" formatCode="_-* #\ ##0_-;\-* #\ ##0_-;_-* &quot;-&quot;??_-;_-@_-">
                  <c:v>158.86213669163072</c:v>
                </c:pt>
                <c:pt idx="18" formatCode="_-* #\ ##0_-;\-* #\ ##0_-;_-* &quot;-&quot;??_-;_-@_-">
                  <c:v>160.40184020396842</c:v>
                </c:pt>
                <c:pt idx="19" formatCode="_-* #\ ##0_-;\-* #\ ##0_-;_-* &quot;-&quot;??_-;_-@_-">
                  <c:v>160</c:v>
                </c:pt>
                <c:pt idx="20" formatCode="_-* #\ ##0_-;\-* #\ ##0_-;_-* &quot;-&quot;??_-;_-@_-">
                  <c:v>159</c:v>
                </c:pt>
                <c:pt idx="21" formatCode="_-* #\ ##0_-;\-* #\ ##0_-;_-* &quot;-&quot;??_-;_-@_-">
                  <c:v>157.43701436640993</c:v>
                </c:pt>
                <c:pt idx="22" formatCode="_-* #\ ##0_-;\-* #\ ##0_-;_-* &quot;-&quot;??_-;_-@_-">
                  <c:v>157.20292234691573</c:v>
                </c:pt>
              </c:numCache>
            </c:numRef>
          </c:val>
          <c:smooth val="0"/>
          <c:extLst>
            <c:ext xmlns:c16="http://schemas.microsoft.com/office/drawing/2014/chart" uri="{C3380CC4-5D6E-409C-BE32-E72D297353CC}">
              <c16:uniqueId val="{00000005-E782-4AE5-B88C-9B8428800D02}"/>
            </c:ext>
          </c:extLst>
        </c:ser>
        <c:dLbls>
          <c:showLegendKey val="0"/>
          <c:showVal val="0"/>
          <c:showCatName val="0"/>
          <c:showSerName val="0"/>
          <c:showPercent val="0"/>
          <c:showBubbleSize val="0"/>
        </c:dLbls>
        <c:smooth val="0"/>
        <c:axId val="827993560"/>
        <c:axId val="1"/>
      </c:lineChart>
      <c:catAx>
        <c:axId val="827993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tickLblSkip val="1"/>
        <c:noMultiLvlLbl val="0"/>
      </c:catAx>
      <c:valAx>
        <c:axId val="1"/>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fr-FR"/>
          </a:p>
        </c:txPr>
        <c:crossAx val="827993560"/>
        <c:crosses val="autoZero"/>
        <c:crossBetween val="between"/>
      </c:valAx>
      <c:spPr>
        <a:noFill/>
        <a:ln w="25400">
          <a:noFill/>
        </a:ln>
      </c:spPr>
    </c:plotArea>
    <c:legend>
      <c:legendPos val="r"/>
      <c:layout>
        <c:manualLayout>
          <c:xMode val="edge"/>
          <c:yMode val="edge"/>
          <c:x val="7.6196079579271922E-2"/>
          <c:y val="0.8734177484571185"/>
          <c:w val="0.84524505068836653"/>
          <c:h val="8.6305951620912258E-2"/>
        </c:manualLayout>
      </c:layout>
      <c:overlay val="0"/>
      <c:spPr>
        <a:noFill/>
        <a:ln w="25400">
          <a:noFill/>
        </a:ln>
      </c:spPr>
      <c:txPr>
        <a:bodyPr/>
        <a:lstStyle/>
        <a:p>
          <a:pPr>
            <a:defRPr sz="75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304800</xdr:colOff>
      <xdr:row>15</xdr:row>
      <xdr:rowOff>28574</xdr:rowOff>
    </xdr:from>
    <xdr:to>
      <xdr:col>5</xdr:col>
      <xdr:colOff>465175</xdr:colOff>
      <xdr:row>33</xdr:row>
      <xdr:rowOff>199359</xdr:rowOff>
    </xdr:to>
    <xdr:graphicFrame macro="">
      <xdr:nvGraphicFramePr>
        <xdr:cNvPr id="1035" name="Graphique 1">
          <a:extLst>
            <a:ext uri="{FF2B5EF4-FFF2-40B4-BE49-F238E27FC236}">
              <a16:creationId xmlns:a16="http://schemas.microsoft.com/office/drawing/2014/main" id="{6929FE6A-F558-281D-F1B0-56FABA4D2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11</xdr:row>
      <xdr:rowOff>38100</xdr:rowOff>
    </xdr:from>
    <xdr:to>
      <xdr:col>5</xdr:col>
      <xdr:colOff>409575</xdr:colOff>
      <xdr:row>28</xdr:row>
      <xdr:rowOff>104775</xdr:rowOff>
    </xdr:to>
    <xdr:graphicFrame macro="">
      <xdr:nvGraphicFramePr>
        <xdr:cNvPr id="2059" name="Graphique 1">
          <a:extLst>
            <a:ext uri="{FF2B5EF4-FFF2-40B4-BE49-F238E27FC236}">
              <a16:creationId xmlns:a16="http://schemas.microsoft.com/office/drawing/2014/main" id="{0D3527E0-76A9-8E25-9A3B-9C1FCE88D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SPR\PSN\LABELLISATION%20DES%20S&#201;RIES%20STATISTIQUES\FLUX\2024\S&#233;ries%20labellis&#233;es%20Nouveaux%20retrait&#233;s.xls" TargetMode="External"/><Relationship Id="rId1" Type="http://schemas.openxmlformats.org/officeDocument/2006/relationships/externalLinkPath" Target="/DSPR/PSN/LABELLISATION%20DES%20S&#201;RIES%20STATISTIQUES/FLUX/2024/S&#233;ries%20labellis&#233;es%20Nouveaux%20retrait&#233;s.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DSPR\PSN\LABELLISATION%20DES%20S&#201;RIES%20STATISTIQUES\FLUX\2025\S&#233;ries%20labellis&#233;es%20Nouveaux%20retrait&#233;s.xls" TargetMode="External"/><Relationship Id="rId1" Type="http://schemas.openxmlformats.org/officeDocument/2006/relationships/externalLinkPath" Target="/DSPR/PSN/LABELLISATION%20DES%20S&#201;RIES%20STATISTIQUES/FLUX/2025/S&#233;ries%20labellis&#233;es%20Nouveaux%20retrait&#233;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N:\DSPR\PSN\LABELLISATION%20DES%20S&#201;RIES%20STATISTIQUES\FLUX\Champ%20global\Donn&#233;es%20EJ%202024%20-%20Fin%20D&#233;cembre%202025\Donn&#233;es%20Flux%20-%20CG%20-%20EJ%202024%20-%20Fin%20D&#233;cembre%202025%20-%20V1.2.xlsx" TargetMode="External"/><Relationship Id="rId1" Type="http://schemas.openxmlformats.org/officeDocument/2006/relationships/externalLinkPath" Target="/DSPR/PSN/LABELLISATION%20DES%20S&#201;RIES%20STATISTIQUES/FLUX/Champ%20global/Donn&#233;es%20EJ%202024%20-%20Fin%20D&#233;cembre%202025/Donn&#233;es%20Flux%20-%20CG%20-%20EJ%202024%20-%20Fin%20D&#233;cembre%202025%20-%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éthodologie"/>
      <sheetName val="Nouveaux retraités D. Direct "/>
      <sheetName val="Âges moyens de départ D. direct"/>
      <sheetName val="Montants moyens D. direct"/>
      <sheetName val="Nouveaux retraités D. dérivé"/>
      <sheetName val="Âges moyens de départ D. dérivé"/>
      <sheetName val="Montants moyens D. dérivé"/>
      <sheetName val="Durée moyenne d'assurance"/>
      <sheetName val="Minimum contributif"/>
      <sheetName val="Décote"/>
      <sheetName val="Surcote"/>
    </sheetNames>
    <sheetDataSet>
      <sheetData sheetId="0"/>
      <sheetData sheetId="1"/>
      <sheetData sheetId="2"/>
      <sheetData sheetId="3"/>
      <sheetData sheetId="4"/>
      <sheetData sheetId="5"/>
      <sheetData sheetId="6"/>
      <sheetData sheetId="7">
        <row r="9">
          <cell r="AA9">
            <v>127.58490543915393</v>
          </cell>
        </row>
        <row r="12">
          <cell r="AA12">
            <v>157.4355221658127</v>
          </cell>
        </row>
        <row r="15">
          <cell r="AA15">
            <v>128.67924079691727</v>
          </cell>
        </row>
        <row r="18">
          <cell r="AA18">
            <v>157.43840561886802</v>
          </cell>
        </row>
        <row r="21">
          <cell r="AA21">
            <v>128.151229163897</v>
          </cell>
        </row>
        <row r="24">
          <cell r="AA24">
            <v>157.43701436640993</v>
          </cell>
        </row>
      </sheetData>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éthodologie"/>
      <sheetName val="Nouveaux retraités D. Direct "/>
      <sheetName val="Âges moyens de départ D. direct"/>
      <sheetName val="Montants moyens D. direct"/>
      <sheetName val="Nouveaux retraités D. dérivé"/>
      <sheetName val="Âges moyens de départ D. dérivé"/>
      <sheetName val="Montants moyens D. dérivé"/>
      <sheetName val="Durée moyenne d'assurance"/>
      <sheetName val="Minimum contributif"/>
      <sheetName val="Décote"/>
      <sheetName val="Surcote"/>
    </sheetNames>
    <sheetDataSet>
      <sheetData sheetId="0"/>
      <sheetData sheetId="1"/>
      <sheetData sheetId="2"/>
      <sheetData sheetId="3"/>
      <sheetData sheetId="4"/>
      <sheetData sheetId="5"/>
      <sheetData sheetId="6"/>
      <sheetData sheetId="7">
        <row r="9">
          <cell r="AB9">
            <v>128.07034565447174</v>
          </cell>
        </row>
        <row r="12">
          <cell r="AB12">
            <v>156.67538454257183</v>
          </cell>
        </row>
        <row r="15">
          <cell r="AB15">
            <v>128.94077511782424</v>
          </cell>
        </row>
        <row r="18">
          <cell r="AB18">
            <v>157.68487093380222</v>
          </cell>
        </row>
        <row r="21">
          <cell r="AB21">
            <v>128.52521503351662</v>
          </cell>
        </row>
        <row r="24">
          <cell r="AB24">
            <v>157.20292234691573</v>
          </cell>
        </row>
      </sheetData>
      <sheetData sheetId="8"/>
      <sheetData sheetId="9">
        <row r="9">
          <cell r="AB9">
            <v>42156</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P_DATA"/>
      <sheetName val="DD_DATA"/>
      <sheetName val="Flux par âge"/>
      <sheetName val="Flux par tranche d'âge"/>
      <sheetName val="Montants"/>
      <sheetName val="MICO"/>
      <sheetName val="Avantages complémentaires"/>
      <sheetName val="ASPA-ASI"/>
      <sheetName val="Séries ASPA, ASI et MTP"/>
      <sheetName val="Résidence"/>
      <sheetName val="Résidence Europe (hors France)"/>
      <sheetName val="Résidence Asie"/>
      <sheetName val="Résidence Afrique"/>
      <sheetName val="Résidence Amérique"/>
      <sheetName val="Résidence Océanie + Total"/>
      <sheetName val="Caisses"/>
      <sheetName val="Par caisse de liquidation"/>
      <sheetName val="Taux liquidation"/>
      <sheetName val="Surcote"/>
      <sheetName val="Durées"/>
      <sheetName val="Amiante et IP"/>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7">
          <cell r="P7">
            <v>128.19370017440153</v>
          </cell>
          <cell r="Q7">
            <v>126.36245832750187</v>
          </cell>
          <cell r="R7">
            <v>127.24993157018679</v>
          </cell>
          <cell r="U7">
            <v>161.30867924240286</v>
          </cell>
          <cell r="V7">
            <v>160.40924636027287</v>
          </cell>
          <cell r="W7">
            <v>160.84513778435362</v>
          </cell>
        </row>
        <row r="8">
          <cell r="P8">
            <v>158.77438847879577</v>
          </cell>
          <cell r="Q8">
            <v>170.24028419791131</v>
          </cell>
          <cell r="R8">
            <v>165.18506110207076</v>
          </cell>
          <cell r="U8">
            <v>161.3356129685917</v>
          </cell>
          <cell r="V8">
            <v>172.32311818752495</v>
          </cell>
          <cell r="W8">
            <v>167.47881369452156</v>
          </cell>
        </row>
        <row r="9">
          <cell r="P9">
            <v>95.757043286867201</v>
          </cell>
          <cell r="Q9">
            <v>106.99105637195856</v>
          </cell>
          <cell r="R9">
            <v>101.92657273268506</v>
          </cell>
          <cell r="U9">
            <v>107.41294937637564</v>
          </cell>
          <cell r="V9">
            <v>119.37515056612864</v>
          </cell>
          <cell r="W9">
            <v>113.98238737844811</v>
          </cell>
        </row>
        <row r="10">
          <cell r="P10">
            <v>128.07034565447174</v>
          </cell>
          <cell r="Q10">
            <v>128.94077511782424</v>
          </cell>
          <cell r="R10">
            <v>128.52521503351662</v>
          </cell>
          <cell r="U10">
            <v>156.67538454257183</v>
          </cell>
          <cell r="V10">
            <v>157.68487093380222</v>
          </cell>
          <cell r="W10">
            <v>157.20292234691573</v>
          </cell>
        </row>
      </sheetData>
      <sheetData sheetId="20"/>
      <sheetData sheetId="2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8"/>
  <sheetViews>
    <sheetView showGridLines="0" tabSelected="1" topLeftCell="A4" zoomScale="85" zoomScaleNormal="85" workbookViewId="0">
      <selection activeCell="Z15" sqref="Z15:Z18"/>
    </sheetView>
  </sheetViews>
  <sheetFormatPr baseColWidth="10" defaultRowHeight="15" x14ac:dyDescent="0.25"/>
  <cols>
    <col min="1" max="2" width="25.42578125" customWidth="1"/>
    <col min="3" max="19" width="10.7109375" customWidth="1"/>
    <col min="20" max="20" width="2.85546875" customWidth="1"/>
    <col min="21" max="23" width="10.7109375" customWidth="1"/>
  </cols>
  <sheetData>
    <row r="1" spans="1:26" s="2" customFormat="1" x14ac:dyDescent="0.25">
      <c r="A1" s="1" t="s">
        <v>0</v>
      </c>
      <c r="B1" s="1"/>
    </row>
    <row r="2" spans="1:26" s="2" customFormat="1" ht="12.75" x14ac:dyDescent="0.2"/>
    <row r="3" spans="1:26" s="2" customFormat="1" ht="12.75" x14ac:dyDescent="0.2">
      <c r="C3" s="48">
        <v>2003</v>
      </c>
      <c r="D3" s="49">
        <v>2004</v>
      </c>
      <c r="E3" s="49">
        <v>2005</v>
      </c>
      <c r="F3" s="49">
        <v>2006</v>
      </c>
      <c r="G3" s="49">
        <v>2007</v>
      </c>
      <c r="H3" s="49">
        <v>2008</v>
      </c>
      <c r="I3" s="49">
        <v>2009</v>
      </c>
      <c r="J3" s="49">
        <v>2010</v>
      </c>
      <c r="K3" s="49">
        <v>2011</v>
      </c>
      <c r="L3" s="49">
        <v>2012</v>
      </c>
      <c r="M3" s="49">
        <v>2013</v>
      </c>
      <c r="N3" s="49">
        <v>2014</v>
      </c>
      <c r="O3" s="49">
        <v>2015</v>
      </c>
      <c r="P3" s="49">
        <v>2016</v>
      </c>
      <c r="Q3" s="49">
        <v>2017</v>
      </c>
      <c r="R3" s="49">
        <v>2018</v>
      </c>
      <c r="S3" s="50" t="s">
        <v>1</v>
      </c>
      <c r="T3" s="51"/>
      <c r="U3" s="52" t="s">
        <v>1</v>
      </c>
      <c r="V3" s="53">
        <v>2020</v>
      </c>
      <c r="W3" s="53">
        <v>2021</v>
      </c>
      <c r="X3" s="53">
        <v>2022</v>
      </c>
      <c r="Y3" s="53">
        <v>2023</v>
      </c>
      <c r="Z3" s="50">
        <v>2024</v>
      </c>
    </row>
    <row r="4" spans="1:26" s="7" customFormat="1" ht="30.75" customHeight="1" x14ac:dyDescent="0.25">
      <c r="A4" s="81" t="s">
        <v>18</v>
      </c>
      <c r="B4" s="54" t="s">
        <v>30</v>
      </c>
      <c r="C4" s="55">
        <v>110</v>
      </c>
      <c r="D4" s="56">
        <v>117</v>
      </c>
      <c r="E4" s="56">
        <v>113</v>
      </c>
      <c r="F4" s="56">
        <v>115</v>
      </c>
      <c r="G4" s="56">
        <v>116</v>
      </c>
      <c r="H4" s="56">
        <v>116</v>
      </c>
      <c r="I4" s="56">
        <v>113</v>
      </c>
      <c r="J4" s="56">
        <v>115</v>
      </c>
      <c r="K4" s="56">
        <v>111</v>
      </c>
      <c r="L4" s="56">
        <v>112</v>
      </c>
      <c r="M4" s="56">
        <v>115</v>
      </c>
      <c r="N4" s="56">
        <v>116</v>
      </c>
      <c r="O4" s="56">
        <v>119</v>
      </c>
      <c r="P4" s="56">
        <v>119</v>
      </c>
      <c r="Q4" s="56">
        <v>123</v>
      </c>
      <c r="R4" s="56">
        <v>127</v>
      </c>
      <c r="S4" s="57">
        <v>127</v>
      </c>
      <c r="U4" s="58">
        <v>127.89406155236667</v>
      </c>
      <c r="V4" s="59">
        <v>129.46785664117499</v>
      </c>
      <c r="W4" s="59">
        <v>129.03287738031233</v>
      </c>
      <c r="X4" s="59">
        <v>129</v>
      </c>
      <c r="Y4" s="59">
        <f>'[1]Durée moyenne d''assurance'!$AA$9</f>
        <v>127.58490543915393</v>
      </c>
      <c r="Z4" s="60">
        <f>'[2]Durée moyenne d''assurance'!$AB$9</f>
        <v>128.07034565447174</v>
      </c>
    </row>
    <row r="5" spans="1:26" s="70" customFormat="1" ht="30.75" customHeight="1" x14ac:dyDescent="0.25">
      <c r="A5" s="82"/>
      <c r="B5" s="63" t="s">
        <v>29</v>
      </c>
      <c r="C5" s="67">
        <v>147</v>
      </c>
      <c r="D5" s="68">
        <v>156</v>
      </c>
      <c r="E5" s="68">
        <v>155</v>
      </c>
      <c r="F5" s="68">
        <v>156</v>
      </c>
      <c r="G5" s="68">
        <v>157</v>
      </c>
      <c r="H5" s="68">
        <v>156</v>
      </c>
      <c r="I5" s="68">
        <v>154</v>
      </c>
      <c r="J5" s="68">
        <v>156</v>
      </c>
      <c r="K5" s="68">
        <v>155</v>
      </c>
      <c r="L5" s="68">
        <v>157</v>
      </c>
      <c r="M5" s="68">
        <v>159</v>
      </c>
      <c r="N5" s="68">
        <v>159</v>
      </c>
      <c r="O5" s="68">
        <v>159</v>
      </c>
      <c r="P5" s="68">
        <v>161</v>
      </c>
      <c r="Q5" s="68">
        <v>162</v>
      </c>
      <c r="R5" s="68">
        <v>161</v>
      </c>
      <c r="S5" s="69">
        <v>161</v>
      </c>
      <c r="U5" s="71">
        <v>159.71835436820078</v>
      </c>
      <c r="V5" s="72">
        <v>160.6176477313933</v>
      </c>
      <c r="W5" s="72">
        <v>160.13334750371973</v>
      </c>
      <c r="X5" s="72">
        <v>159</v>
      </c>
      <c r="Y5" s="72">
        <f>'[1]Durée moyenne d''assurance'!$AA$12</f>
        <v>157.4355221658127</v>
      </c>
      <c r="Z5" s="73">
        <f>'[2]Durée moyenne d''assurance'!$AB$12</f>
        <v>156.67538454257183</v>
      </c>
    </row>
    <row r="6" spans="1:26" s="7" customFormat="1" ht="30.75" customHeight="1" x14ac:dyDescent="0.25">
      <c r="A6" s="81" t="s">
        <v>19</v>
      </c>
      <c r="B6" s="62" t="s">
        <v>28</v>
      </c>
      <c r="C6" s="55">
        <v>104</v>
      </c>
      <c r="D6" s="56">
        <v>109</v>
      </c>
      <c r="E6" s="56">
        <v>110</v>
      </c>
      <c r="F6" s="56">
        <v>114</v>
      </c>
      <c r="G6" s="56">
        <v>116</v>
      </c>
      <c r="H6" s="56">
        <v>116</v>
      </c>
      <c r="I6" s="56">
        <v>116</v>
      </c>
      <c r="J6" s="56">
        <v>118</v>
      </c>
      <c r="K6" s="56">
        <v>114</v>
      </c>
      <c r="L6" s="56">
        <v>115</v>
      </c>
      <c r="M6" s="56">
        <v>120</v>
      </c>
      <c r="N6" s="56">
        <v>120</v>
      </c>
      <c r="O6" s="56">
        <v>123</v>
      </c>
      <c r="P6" s="56">
        <v>126</v>
      </c>
      <c r="Q6" s="56">
        <v>129</v>
      </c>
      <c r="R6" s="56">
        <v>129</v>
      </c>
      <c r="S6" s="57">
        <v>130</v>
      </c>
      <c r="U6" s="58">
        <v>129.90571280690037</v>
      </c>
      <c r="V6" s="59">
        <v>131.75758668474617</v>
      </c>
      <c r="W6" s="59">
        <v>131.10484965780321</v>
      </c>
      <c r="X6" s="59">
        <v>130</v>
      </c>
      <c r="Y6" s="59">
        <f>'[1]Durée moyenne d''assurance'!$AA$15</f>
        <v>128.67924079691727</v>
      </c>
      <c r="Z6" s="60">
        <f>'[2]Durée moyenne d''assurance'!$AB$15</f>
        <v>128.94077511782424</v>
      </c>
    </row>
    <row r="7" spans="1:26" s="70" customFormat="1" ht="30.75" customHeight="1" x14ac:dyDescent="0.25">
      <c r="A7" s="82"/>
      <c r="B7" s="74" t="s">
        <v>27</v>
      </c>
      <c r="C7" s="68">
        <v>128</v>
      </c>
      <c r="D7" s="68">
        <v>136</v>
      </c>
      <c r="E7" s="68">
        <v>139</v>
      </c>
      <c r="F7" s="68">
        <v>144</v>
      </c>
      <c r="G7" s="68">
        <v>146</v>
      </c>
      <c r="H7" s="68">
        <v>146</v>
      </c>
      <c r="I7" s="68">
        <v>145</v>
      </c>
      <c r="J7" s="68">
        <v>148</v>
      </c>
      <c r="K7" s="68">
        <v>144</v>
      </c>
      <c r="L7" s="68">
        <v>145</v>
      </c>
      <c r="M7" s="68">
        <v>150</v>
      </c>
      <c r="N7" s="68">
        <v>151</v>
      </c>
      <c r="O7" s="68">
        <v>150</v>
      </c>
      <c r="P7" s="68">
        <v>156</v>
      </c>
      <c r="Q7" s="68">
        <v>159</v>
      </c>
      <c r="R7" s="68">
        <v>157</v>
      </c>
      <c r="S7" s="69">
        <v>158</v>
      </c>
      <c r="U7" s="71">
        <v>158.10611646527121</v>
      </c>
      <c r="V7" s="72">
        <v>160.20496788901968</v>
      </c>
      <c r="W7" s="72">
        <v>160.02646976326713</v>
      </c>
      <c r="X7" s="72">
        <v>159</v>
      </c>
      <c r="Y7" s="72">
        <f>'[1]Durée moyenne d''assurance'!$AA$18</f>
        <v>157.43840561886802</v>
      </c>
      <c r="Z7" s="73">
        <f>'[2]Durée moyenne d''assurance'!$AB$18</f>
        <v>157.68487093380222</v>
      </c>
    </row>
    <row r="8" spans="1:26" s="7" customFormat="1" ht="30.75" customHeight="1" x14ac:dyDescent="0.25">
      <c r="A8" s="81" t="s">
        <v>12</v>
      </c>
      <c r="B8" s="62" t="s">
        <v>26</v>
      </c>
      <c r="C8" s="55">
        <v>107</v>
      </c>
      <c r="D8" s="56">
        <v>113</v>
      </c>
      <c r="E8" s="56">
        <v>112</v>
      </c>
      <c r="F8" s="56">
        <v>115</v>
      </c>
      <c r="G8" s="56">
        <v>116</v>
      </c>
      <c r="H8" s="56">
        <v>116</v>
      </c>
      <c r="I8" s="56">
        <v>114</v>
      </c>
      <c r="J8" s="56">
        <v>117</v>
      </c>
      <c r="K8" s="56">
        <v>112</v>
      </c>
      <c r="L8" s="56">
        <v>114</v>
      </c>
      <c r="M8" s="56">
        <v>118</v>
      </c>
      <c r="N8" s="56">
        <v>118</v>
      </c>
      <c r="O8" s="56">
        <v>121</v>
      </c>
      <c r="P8" s="56">
        <v>122</v>
      </c>
      <c r="Q8" s="56">
        <v>126</v>
      </c>
      <c r="R8" s="56">
        <v>128</v>
      </c>
      <c r="S8" s="57">
        <v>128</v>
      </c>
      <c r="U8" s="58">
        <v>128.96239728625329</v>
      </c>
      <c r="V8" s="59">
        <v>130.66525212415144</v>
      </c>
      <c r="W8" s="59">
        <v>130.12492386567243</v>
      </c>
      <c r="X8" s="59">
        <v>129</v>
      </c>
      <c r="Y8" s="59">
        <f>'[1]Durée moyenne d''assurance'!$AA$21</f>
        <v>128.151229163897</v>
      </c>
      <c r="Z8" s="60">
        <f>'[2]Durée moyenne d''assurance'!$AB$21</f>
        <v>128.52521503351662</v>
      </c>
    </row>
    <row r="9" spans="1:26" s="7" customFormat="1" ht="30.75" customHeight="1" x14ac:dyDescent="0.25">
      <c r="A9" s="82"/>
      <c r="B9" s="63" t="s">
        <v>25</v>
      </c>
      <c r="C9" s="61">
        <v>138</v>
      </c>
      <c r="D9" s="5">
        <v>147</v>
      </c>
      <c r="E9" s="5">
        <v>148</v>
      </c>
      <c r="F9" s="5">
        <v>150</v>
      </c>
      <c r="G9" s="5">
        <v>152</v>
      </c>
      <c r="H9" s="5">
        <v>151</v>
      </c>
      <c r="I9" s="5">
        <v>149</v>
      </c>
      <c r="J9" s="5">
        <v>152</v>
      </c>
      <c r="K9" s="5">
        <v>149</v>
      </c>
      <c r="L9" s="5">
        <v>151</v>
      </c>
      <c r="M9" s="5">
        <v>154</v>
      </c>
      <c r="N9" s="5">
        <v>155</v>
      </c>
      <c r="O9" s="5">
        <v>154</v>
      </c>
      <c r="P9" s="5">
        <v>159</v>
      </c>
      <c r="Q9" s="5">
        <v>160</v>
      </c>
      <c r="R9" s="5">
        <v>159</v>
      </c>
      <c r="S9" s="20">
        <v>159</v>
      </c>
      <c r="U9" s="18">
        <v>158.86213669163072</v>
      </c>
      <c r="V9" s="6">
        <v>160.40184020396842</v>
      </c>
      <c r="W9" s="6">
        <v>160.07701689442905</v>
      </c>
      <c r="X9" s="6">
        <v>159</v>
      </c>
      <c r="Y9" s="6">
        <f>'[1]Durée moyenne d''assurance'!$AA$24</f>
        <v>157.43701436640993</v>
      </c>
      <c r="Z9" s="19">
        <f>'[2]Durée moyenne d''assurance'!$AB$24</f>
        <v>157.20292234691573</v>
      </c>
    </row>
    <row r="10" spans="1:26" s="7" customFormat="1" ht="12.75" x14ac:dyDescent="0.2">
      <c r="A10" s="8" t="s">
        <v>4</v>
      </c>
      <c r="B10" s="8"/>
      <c r="C10" s="64"/>
      <c r="D10" s="64"/>
      <c r="U10" s="11"/>
      <c r="V10" s="11"/>
      <c r="W10" s="11"/>
    </row>
    <row r="11" spans="1:26" s="7" customFormat="1" ht="12.75" x14ac:dyDescent="0.2">
      <c r="A11" s="8" t="s">
        <v>22</v>
      </c>
      <c r="B11" s="8"/>
      <c r="C11" s="64"/>
      <c r="D11" s="64"/>
      <c r="U11" s="11"/>
      <c r="V11" s="11"/>
      <c r="W11" s="11"/>
    </row>
    <row r="12" spans="1:26" s="7" customFormat="1" ht="15" customHeight="1" x14ac:dyDescent="0.25">
      <c r="A12" s="79" t="s">
        <v>2</v>
      </c>
      <c r="B12" s="79"/>
      <c r="C12" s="79"/>
      <c r="D12" s="79"/>
      <c r="E12" s="79"/>
      <c r="F12" s="79"/>
      <c r="G12" s="79"/>
      <c r="H12" s="79"/>
      <c r="I12" s="79"/>
      <c r="J12" s="79"/>
      <c r="K12" s="79"/>
      <c r="L12" s="79"/>
      <c r="M12" s="79"/>
      <c r="N12" s="79"/>
      <c r="O12" s="79"/>
      <c r="P12" s="79"/>
      <c r="Q12" s="79"/>
      <c r="U12" s="77"/>
      <c r="V12" s="78"/>
      <c r="W12" s="11"/>
    </row>
    <row r="13" spans="1:26" s="2" customFormat="1" ht="12.75" x14ac:dyDescent="0.2">
      <c r="U13" s="65"/>
      <c r="W13" s="65"/>
    </row>
    <row r="14" spans="1:26" s="2" customFormat="1" ht="12.75" x14ac:dyDescent="0.2"/>
    <row r="15" spans="1:26" s="2" customFormat="1" x14ac:dyDescent="0.25">
      <c r="A15" s="75" t="s">
        <v>20</v>
      </c>
      <c r="B15" s="75"/>
      <c r="C15" s="75"/>
      <c r="D15" s="75"/>
      <c r="E15" s="75"/>
      <c r="F15" s="75"/>
      <c r="G15" s="76"/>
      <c r="Z15" s="65"/>
    </row>
    <row r="16" spans="1:26" s="2" customFormat="1" ht="12.75" x14ac:dyDescent="0.2"/>
    <row r="17" spans="1:26" s="2" customFormat="1" ht="12.75" x14ac:dyDescent="0.2"/>
    <row r="18" spans="1:26" s="2" customFormat="1" ht="12.75" x14ac:dyDescent="0.2">
      <c r="Z18" s="65"/>
    </row>
    <row r="19" spans="1:26" s="2" customFormat="1" ht="12.75" x14ac:dyDescent="0.2"/>
    <row r="20" spans="1:26" s="2" customFormat="1" ht="12.75" x14ac:dyDescent="0.2"/>
    <row r="21" spans="1:26" s="2" customFormat="1" ht="12.75" x14ac:dyDescent="0.2"/>
    <row r="22" spans="1:26" s="2" customFormat="1" ht="12.75" x14ac:dyDescent="0.2"/>
    <row r="23" spans="1:26" s="2" customFormat="1" ht="12.75" x14ac:dyDescent="0.2"/>
    <row r="24" spans="1:26" s="2" customFormat="1" ht="12.75" x14ac:dyDescent="0.2"/>
    <row r="25" spans="1:26" s="2" customFormat="1" ht="12.75" x14ac:dyDescent="0.2"/>
    <row r="26" spans="1:26" s="2" customFormat="1" ht="12.75" x14ac:dyDescent="0.2"/>
    <row r="27" spans="1:26" s="2" customFormat="1" ht="12.75" x14ac:dyDescent="0.2"/>
    <row r="28" spans="1:26" s="2" customFormat="1" ht="12.75" x14ac:dyDescent="0.2"/>
    <row r="29" spans="1:26" s="2" customFormat="1" ht="12.75" x14ac:dyDescent="0.2"/>
    <row r="30" spans="1:26" s="2" customFormat="1" ht="12.75" x14ac:dyDescent="0.2"/>
    <row r="31" spans="1:26" s="2" customFormat="1" ht="12.75" x14ac:dyDescent="0.2">
      <c r="A31" s="80"/>
      <c r="B31" s="80"/>
      <c r="C31" s="80"/>
      <c r="D31" s="80"/>
      <c r="E31" s="80"/>
      <c r="F31" s="80"/>
    </row>
    <row r="32" spans="1:26" s="2" customFormat="1" ht="41.25" customHeight="1" x14ac:dyDescent="0.2">
      <c r="A32" s="79"/>
      <c r="B32" s="79"/>
      <c r="C32" s="79"/>
      <c r="D32" s="79"/>
      <c r="E32" s="79"/>
      <c r="F32" s="79"/>
    </row>
    <row r="33" spans="1:6" s="2" customFormat="1" ht="25.5" customHeight="1" x14ac:dyDescent="0.2">
      <c r="A33" s="79"/>
      <c r="B33" s="79"/>
      <c r="C33" s="79"/>
      <c r="D33" s="79"/>
      <c r="E33" s="79"/>
      <c r="F33" s="79"/>
    </row>
    <row r="34" spans="1:6" s="2" customFormat="1" ht="24.75" customHeight="1" x14ac:dyDescent="0.2">
      <c r="A34" s="79"/>
      <c r="B34" s="79"/>
      <c r="C34" s="79"/>
      <c r="D34" s="79"/>
      <c r="E34" s="79"/>
      <c r="F34" s="79"/>
    </row>
    <row r="35" spans="1:6" x14ac:dyDescent="0.25">
      <c r="A35" s="80" t="s">
        <v>4</v>
      </c>
      <c r="B35" s="80"/>
      <c r="C35" s="80"/>
      <c r="D35" s="80"/>
      <c r="E35" s="80"/>
      <c r="F35" s="80"/>
    </row>
    <row r="36" spans="1:6" ht="37.5" customHeight="1" x14ac:dyDescent="0.25">
      <c r="A36" s="79" t="s">
        <v>22</v>
      </c>
      <c r="B36" s="79"/>
      <c r="C36" s="79"/>
      <c r="D36" s="79"/>
      <c r="E36" s="79"/>
      <c r="F36" s="79"/>
    </row>
    <row r="37" spans="1:6" x14ac:dyDescent="0.25">
      <c r="A37" s="79" t="s">
        <v>2</v>
      </c>
      <c r="B37" s="79"/>
      <c r="C37" s="79"/>
      <c r="D37" s="79"/>
      <c r="E37" s="79"/>
      <c r="F37" s="79"/>
    </row>
    <row r="38" spans="1:6" ht="30" customHeight="1" x14ac:dyDescent="0.25">
      <c r="A38" s="79" t="s">
        <v>3</v>
      </c>
      <c r="B38" s="79"/>
      <c r="C38" s="79"/>
      <c r="D38" s="79"/>
      <c r="E38" s="79"/>
      <c r="F38" s="79"/>
    </row>
  </sheetData>
  <mergeCells count="12">
    <mergeCell ref="A31:F31"/>
    <mergeCell ref="A4:A5"/>
    <mergeCell ref="A6:A7"/>
    <mergeCell ref="A8:A9"/>
    <mergeCell ref="A12:Q12"/>
    <mergeCell ref="A38:F38"/>
    <mergeCell ref="A32:F32"/>
    <mergeCell ref="A33:F33"/>
    <mergeCell ref="A34:F34"/>
    <mergeCell ref="A35:F35"/>
    <mergeCell ref="A36:F36"/>
    <mergeCell ref="A37:F3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3"/>
  <sheetViews>
    <sheetView showGridLines="0" topLeftCell="A5" workbookViewId="0">
      <selection activeCell="J24" sqref="J24"/>
    </sheetView>
  </sheetViews>
  <sheetFormatPr baseColWidth="10" defaultRowHeight="15" x14ac:dyDescent="0.25"/>
  <cols>
    <col min="1" max="1" width="25.42578125" customWidth="1"/>
    <col min="2" max="3" width="11.7109375" customWidth="1"/>
    <col min="4" max="4" width="10.7109375" customWidth="1"/>
    <col min="5" max="7" width="11.7109375" customWidth="1"/>
    <col min="19" max="19" width="3.5703125" style="24" customWidth="1"/>
    <col min="20" max="20" width="9.7109375" customWidth="1"/>
    <col min="21" max="21" width="8.42578125" customWidth="1"/>
    <col min="22" max="22" width="9.28515625" customWidth="1"/>
    <col min="23" max="23" width="8.5703125" customWidth="1"/>
  </cols>
  <sheetData>
    <row r="1" spans="1:25" s="2" customFormat="1" x14ac:dyDescent="0.25">
      <c r="A1" s="1" t="s">
        <v>0</v>
      </c>
      <c r="S1" s="22"/>
    </row>
    <row r="2" spans="1:25" s="2" customFormat="1" ht="12.75" x14ac:dyDescent="0.2">
      <c r="S2" s="22"/>
    </row>
    <row r="3" spans="1:25" s="2" customFormat="1" ht="12.75" x14ac:dyDescent="0.2">
      <c r="B3" s="12">
        <v>2003</v>
      </c>
      <c r="C3" s="13">
        <v>2004</v>
      </c>
      <c r="D3" s="13">
        <v>2005</v>
      </c>
      <c r="E3" s="13">
        <v>2006</v>
      </c>
      <c r="F3" s="13">
        <v>2007</v>
      </c>
      <c r="G3" s="13">
        <v>2008</v>
      </c>
      <c r="H3" s="13">
        <v>2009</v>
      </c>
      <c r="I3" s="13">
        <v>2010</v>
      </c>
      <c r="J3" s="13">
        <v>2011</v>
      </c>
      <c r="K3" s="13">
        <v>2012</v>
      </c>
      <c r="L3" s="13">
        <v>2013</v>
      </c>
      <c r="M3" s="13">
        <v>2014</v>
      </c>
      <c r="N3" s="13">
        <v>2015</v>
      </c>
      <c r="O3" s="13">
        <v>2016</v>
      </c>
      <c r="P3" s="13">
        <v>2017</v>
      </c>
      <c r="Q3" s="13">
        <v>2018</v>
      </c>
      <c r="R3" s="15" t="s">
        <v>1</v>
      </c>
      <c r="S3" s="23"/>
      <c r="T3" s="17" t="s">
        <v>1</v>
      </c>
      <c r="U3" s="14">
        <v>2020</v>
      </c>
      <c r="V3" s="14">
        <v>2021</v>
      </c>
      <c r="W3" s="14">
        <v>2022</v>
      </c>
      <c r="X3" s="14">
        <v>2023</v>
      </c>
      <c r="Y3" s="15">
        <v>2024</v>
      </c>
    </row>
    <row r="4" spans="1:25" s="7" customFormat="1" ht="25.5" x14ac:dyDescent="0.25">
      <c r="A4" s="16" t="s">
        <v>6</v>
      </c>
      <c r="B4" s="3">
        <v>107</v>
      </c>
      <c r="C4" s="4">
        <v>113</v>
      </c>
      <c r="D4" s="5">
        <v>112</v>
      </c>
      <c r="E4" s="5">
        <v>115</v>
      </c>
      <c r="F4" s="5">
        <v>116</v>
      </c>
      <c r="G4" s="5">
        <v>116</v>
      </c>
      <c r="H4" s="5">
        <v>114</v>
      </c>
      <c r="I4" s="5">
        <v>117</v>
      </c>
      <c r="J4" s="5">
        <v>112</v>
      </c>
      <c r="K4" s="5">
        <v>114</v>
      </c>
      <c r="L4" s="5">
        <v>118</v>
      </c>
      <c r="M4" s="5">
        <v>118</v>
      </c>
      <c r="N4" s="5">
        <v>121</v>
      </c>
      <c r="O4" s="5">
        <v>122</v>
      </c>
      <c r="P4" s="5">
        <v>126</v>
      </c>
      <c r="Q4" s="5">
        <v>128</v>
      </c>
      <c r="R4" s="20">
        <v>128</v>
      </c>
      <c r="S4" s="21"/>
      <c r="T4" s="18">
        <v>128.96239728625329</v>
      </c>
      <c r="U4" s="6">
        <v>130.66525212415144</v>
      </c>
      <c r="V4" s="6">
        <v>130</v>
      </c>
      <c r="W4" s="6">
        <v>129</v>
      </c>
      <c r="X4" s="6">
        <f>'[1]Durée moyenne d''assurance'!$AA$21</f>
        <v>128.151229163897</v>
      </c>
      <c r="Y4" s="19">
        <f>'[2]Durée moyenne d''assurance'!$AB$21</f>
        <v>128.52521503351662</v>
      </c>
    </row>
    <row r="5" spans="1:25" s="7" customFormat="1" ht="25.5" x14ac:dyDescent="0.25">
      <c r="A5" s="16" t="s">
        <v>5</v>
      </c>
      <c r="B5" s="3">
        <v>138</v>
      </c>
      <c r="C5" s="4">
        <v>147</v>
      </c>
      <c r="D5" s="5">
        <v>148</v>
      </c>
      <c r="E5" s="5">
        <v>150</v>
      </c>
      <c r="F5" s="5">
        <v>152</v>
      </c>
      <c r="G5" s="5">
        <v>151</v>
      </c>
      <c r="H5" s="5">
        <v>149</v>
      </c>
      <c r="I5" s="5">
        <v>152</v>
      </c>
      <c r="J5" s="5">
        <v>149</v>
      </c>
      <c r="K5" s="5">
        <v>151</v>
      </c>
      <c r="L5" s="5">
        <v>154</v>
      </c>
      <c r="M5" s="5">
        <v>155</v>
      </c>
      <c r="N5" s="5">
        <v>154</v>
      </c>
      <c r="O5" s="5">
        <v>159</v>
      </c>
      <c r="P5" s="5">
        <v>160</v>
      </c>
      <c r="Q5" s="5">
        <v>159</v>
      </c>
      <c r="R5" s="20">
        <v>159</v>
      </c>
      <c r="S5" s="21"/>
      <c r="T5" s="18">
        <v>158.86213669163072</v>
      </c>
      <c r="U5" s="6">
        <v>160.40184020396842</v>
      </c>
      <c r="V5" s="6">
        <v>160</v>
      </c>
      <c r="W5" s="6">
        <v>159</v>
      </c>
      <c r="X5" s="6">
        <f>'[1]Durée moyenne d''assurance'!$AA$24</f>
        <v>157.43701436640993</v>
      </c>
      <c r="Y5" s="19">
        <f>'[2]Durée moyenne d''assurance'!$AB$24</f>
        <v>157.20292234691573</v>
      </c>
    </row>
    <row r="6" spans="1:25" s="7" customFormat="1" ht="12.75" x14ac:dyDescent="0.2">
      <c r="A6" s="8" t="s">
        <v>4</v>
      </c>
      <c r="B6" s="9"/>
      <c r="C6" s="9"/>
      <c r="D6" s="10"/>
      <c r="E6" s="10"/>
      <c r="F6" s="10"/>
      <c r="G6" s="10"/>
      <c r="H6" s="10"/>
      <c r="I6" s="10"/>
      <c r="J6" s="10"/>
      <c r="K6" s="10"/>
      <c r="L6" s="10"/>
      <c r="M6" s="10"/>
      <c r="N6" s="10"/>
      <c r="O6" s="10"/>
      <c r="P6" s="10"/>
      <c r="Q6" s="10"/>
      <c r="R6" s="10"/>
      <c r="S6" s="21"/>
      <c r="T6" s="11"/>
      <c r="U6" s="11"/>
      <c r="V6" s="11"/>
    </row>
    <row r="7" spans="1:25" s="7" customFormat="1" ht="12.75" x14ac:dyDescent="0.2">
      <c r="A7" s="8" t="s">
        <v>22</v>
      </c>
      <c r="B7" s="9"/>
      <c r="C7" s="9"/>
      <c r="D7" s="10"/>
      <c r="E7" s="10"/>
      <c r="F7" s="10"/>
      <c r="G7" s="10"/>
      <c r="H7" s="10"/>
      <c r="I7" s="10"/>
      <c r="J7" s="10"/>
      <c r="K7" s="10"/>
      <c r="L7" s="10"/>
      <c r="M7" s="10"/>
      <c r="N7" s="10"/>
      <c r="O7" s="10"/>
      <c r="P7" s="10"/>
      <c r="Q7" s="10"/>
      <c r="R7" s="10"/>
      <c r="S7" s="21"/>
      <c r="T7" s="11"/>
      <c r="U7" s="11"/>
      <c r="V7" s="11"/>
    </row>
    <row r="8" spans="1:25" s="7" customFormat="1" ht="15" customHeight="1" x14ac:dyDescent="0.25">
      <c r="A8" s="83" t="s">
        <v>2</v>
      </c>
      <c r="B8" s="83"/>
      <c r="C8" s="83"/>
      <c r="D8" s="83"/>
      <c r="E8" s="83"/>
      <c r="F8" s="83"/>
      <c r="G8" s="83"/>
      <c r="H8" s="83"/>
      <c r="I8" s="83"/>
      <c r="J8" s="83"/>
      <c r="K8" s="83"/>
      <c r="L8" s="83"/>
      <c r="M8" s="83"/>
      <c r="N8" s="83"/>
      <c r="O8" s="83"/>
      <c r="P8" s="83"/>
      <c r="Q8" s="10"/>
      <c r="R8" s="10"/>
      <c r="S8" s="21"/>
      <c r="T8" s="11"/>
      <c r="U8" s="11"/>
      <c r="V8" s="11"/>
    </row>
    <row r="9" spans="1:25" s="2" customFormat="1" ht="12.75" x14ac:dyDescent="0.2">
      <c r="S9" s="22"/>
    </row>
    <row r="10" spans="1:25" s="2" customFormat="1" ht="15" customHeight="1" x14ac:dyDescent="0.2">
      <c r="A10" s="84" t="s">
        <v>20</v>
      </c>
      <c r="B10" s="84"/>
      <c r="C10" s="84"/>
      <c r="D10" s="84"/>
      <c r="E10" s="84"/>
      <c r="S10" s="22"/>
    </row>
    <row r="11" spans="1:25" s="2" customFormat="1" ht="15" customHeight="1" x14ac:dyDescent="0.2">
      <c r="A11" s="84"/>
      <c r="B11" s="84"/>
      <c r="C11" s="84"/>
      <c r="D11" s="84"/>
      <c r="E11" s="84"/>
      <c r="S11" s="22"/>
    </row>
    <row r="12" spans="1:25" s="2" customFormat="1" ht="12.75" x14ac:dyDescent="0.2">
      <c r="S12" s="22"/>
    </row>
    <row r="13" spans="1:25" s="2" customFormat="1" ht="12.75" x14ac:dyDescent="0.2">
      <c r="S13" s="22"/>
    </row>
    <row r="14" spans="1:25" s="2" customFormat="1" ht="12.75" x14ac:dyDescent="0.2">
      <c r="S14" s="22"/>
    </row>
    <row r="15" spans="1:25" s="2" customFormat="1" ht="12.75" x14ac:dyDescent="0.2">
      <c r="S15" s="22"/>
    </row>
    <row r="16" spans="1:25" s="2" customFormat="1" ht="12.75" x14ac:dyDescent="0.2">
      <c r="H16" s="65"/>
      <c r="S16" s="22"/>
    </row>
    <row r="17" spans="1:19" s="2" customFormat="1" ht="12.75" x14ac:dyDescent="0.2">
      <c r="S17" s="22"/>
    </row>
    <row r="18" spans="1:19" s="2" customFormat="1" ht="12.75" x14ac:dyDescent="0.2">
      <c r="P18" s="66"/>
      <c r="S18" s="22"/>
    </row>
    <row r="19" spans="1:19" s="2" customFormat="1" ht="12.75" x14ac:dyDescent="0.2">
      <c r="S19" s="22"/>
    </row>
    <row r="20" spans="1:19" s="2" customFormat="1" ht="12.75" x14ac:dyDescent="0.2">
      <c r="S20" s="22"/>
    </row>
    <row r="21" spans="1:19" s="2" customFormat="1" ht="12.75" x14ac:dyDescent="0.2">
      <c r="S21" s="22"/>
    </row>
    <row r="22" spans="1:19" s="2" customFormat="1" ht="12.75" x14ac:dyDescent="0.2">
      <c r="S22" s="22"/>
    </row>
    <row r="23" spans="1:19" s="2" customFormat="1" ht="12.75" x14ac:dyDescent="0.2">
      <c r="S23" s="22"/>
    </row>
    <row r="24" spans="1:19" s="2" customFormat="1" ht="12.75" x14ac:dyDescent="0.2">
      <c r="S24" s="22"/>
    </row>
    <row r="25" spans="1:19" s="2" customFormat="1" ht="12.75" x14ac:dyDescent="0.2">
      <c r="S25" s="22"/>
    </row>
    <row r="26" spans="1:19" s="2" customFormat="1" ht="12.75" x14ac:dyDescent="0.2">
      <c r="S26" s="22"/>
    </row>
    <row r="27" spans="1:19" s="2" customFormat="1" ht="12.75" x14ac:dyDescent="0.2">
      <c r="S27" s="22"/>
    </row>
    <row r="28" spans="1:19" s="2" customFormat="1" ht="12.75" x14ac:dyDescent="0.2">
      <c r="S28" s="22"/>
    </row>
    <row r="29" spans="1:19" s="2" customFormat="1" ht="12.75" x14ac:dyDescent="0.2">
      <c r="S29" s="22"/>
    </row>
    <row r="30" spans="1:19" s="2" customFormat="1" ht="12.75" x14ac:dyDescent="0.2">
      <c r="A30" s="80" t="s">
        <v>4</v>
      </c>
      <c r="B30" s="80"/>
      <c r="C30" s="80"/>
      <c r="D30" s="80"/>
      <c r="E30" s="80"/>
      <c r="S30" s="22"/>
    </row>
    <row r="31" spans="1:19" s="2" customFormat="1" ht="41.25" customHeight="1" x14ac:dyDescent="0.2">
      <c r="A31" s="79" t="s">
        <v>22</v>
      </c>
      <c r="B31" s="79"/>
      <c r="C31" s="79"/>
      <c r="D31" s="79"/>
      <c r="E31" s="79"/>
      <c r="S31" s="22"/>
    </row>
    <row r="32" spans="1:19" s="2" customFormat="1" ht="25.5" customHeight="1" x14ac:dyDescent="0.2">
      <c r="A32" s="79" t="s">
        <v>2</v>
      </c>
      <c r="B32" s="79"/>
      <c r="C32" s="79"/>
      <c r="D32" s="79"/>
      <c r="E32" s="79"/>
      <c r="S32" s="22"/>
    </row>
    <row r="33" spans="1:19" s="2" customFormat="1" ht="42.75" customHeight="1" x14ac:dyDescent="0.2">
      <c r="A33" s="79" t="s">
        <v>3</v>
      </c>
      <c r="B33" s="79"/>
      <c r="C33" s="79"/>
      <c r="D33" s="79"/>
      <c r="E33" s="79"/>
      <c r="S33" s="22"/>
    </row>
  </sheetData>
  <mergeCells count="6">
    <mergeCell ref="A31:E31"/>
    <mergeCell ref="A32:E32"/>
    <mergeCell ref="A33:E33"/>
    <mergeCell ref="A8:P8"/>
    <mergeCell ref="A30:E30"/>
    <mergeCell ref="A10:E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showGridLines="0" workbookViewId="0">
      <selection activeCell="A7" sqref="A2:G7"/>
    </sheetView>
  </sheetViews>
  <sheetFormatPr baseColWidth="10" defaultRowHeight="15" x14ac:dyDescent="0.25"/>
  <cols>
    <col min="1" max="1" width="26.140625" customWidth="1"/>
    <col min="2" max="3" width="11.7109375" customWidth="1"/>
    <col min="4" max="4" width="10.7109375" customWidth="1"/>
    <col min="5" max="7" width="11.7109375" customWidth="1"/>
    <col min="19" max="19" width="4.7109375" customWidth="1"/>
  </cols>
  <sheetData>
    <row r="1" spans="1:7" s="25" customFormat="1" ht="40.5" customHeight="1" x14ac:dyDescent="0.2">
      <c r="A1" s="86" t="s">
        <v>23</v>
      </c>
      <c r="B1" s="86"/>
      <c r="C1" s="86"/>
      <c r="D1" s="86"/>
      <c r="E1" s="86"/>
      <c r="F1" s="86"/>
      <c r="G1" s="86"/>
    </row>
    <row r="2" spans="1:7" s="26" customFormat="1" ht="19.5" customHeight="1" x14ac:dyDescent="0.25">
      <c r="B2" s="87" t="s">
        <v>7</v>
      </c>
      <c r="C2" s="88"/>
      <c r="D2" s="89"/>
      <c r="E2" s="87" t="s">
        <v>8</v>
      </c>
      <c r="F2" s="88"/>
      <c r="G2" s="89"/>
    </row>
    <row r="3" spans="1:7" s="25" customFormat="1" ht="18" customHeight="1" x14ac:dyDescent="0.2">
      <c r="A3" s="27" t="s">
        <v>9</v>
      </c>
      <c r="B3" s="28" t="s">
        <v>10</v>
      </c>
      <c r="C3" s="29" t="s">
        <v>11</v>
      </c>
      <c r="D3" s="30" t="s">
        <v>12</v>
      </c>
      <c r="E3" s="28" t="s">
        <v>10</v>
      </c>
      <c r="F3" s="29" t="s">
        <v>11</v>
      </c>
      <c r="G3" s="30" t="s">
        <v>12</v>
      </c>
    </row>
    <row r="4" spans="1:7" s="25" customFormat="1" ht="15.95" customHeight="1" x14ac:dyDescent="0.2">
      <c r="A4" s="31" t="s">
        <v>13</v>
      </c>
      <c r="B4" s="32">
        <f>[3]Durées!P7</f>
        <v>128.19370017440153</v>
      </c>
      <c r="C4" s="33">
        <f>[3]Durées!Q7</f>
        <v>126.36245832750187</v>
      </c>
      <c r="D4" s="34">
        <f>[3]Durées!R7</f>
        <v>127.24993157018679</v>
      </c>
      <c r="E4" s="32">
        <f>[3]Durées!U7</f>
        <v>161.30867924240286</v>
      </c>
      <c r="F4" s="33">
        <f>[3]Durées!V7</f>
        <v>160.40924636027287</v>
      </c>
      <c r="G4" s="34">
        <f>[3]Durées!W7</f>
        <v>160.84513778435362</v>
      </c>
    </row>
    <row r="5" spans="1:7" s="25" customFormat="1" ht="15.95" customHeight="1" x14ac:dyDescent="0.2">
      <c r="A5" s="35" t="s">
        <v>14</v>
      </c>
      <c r="B5" s="36">
        <f>[3]Durées!P8</f>
        <v>158.77438847879577</v>
      </c>
      <c r="C5" s="37">
        <f>[3]Durées!Q8</f>
        <v>170.24028419791131</v>
      </c>
      <c r="D5" s="38">
        <f>[3]Durées!R8</f>
        <v>165.18506110207076</v>
      </c>
      <c r="E5" s="36">
        <f>[3]Durées!U8</f>
        <v>161.3356129685917</v>
      </c>
      <c r="F5" s="37">
        <f>[3]Durées!V8</f>
        <v>172.32311818752495</v>
      </c>
      <c r="G5" s="38">
        <f>[3]Durées!W8</f>
        <v>167.47881369452156</v>
      </c>
    </row>
    <row r="6" spans="1:7" s="25" customFormat="1" ht="15.95" customHeight="1" x14ac:dyDescent="0.2">
      <c r="A6" s="39" t="s">
        <v>15</v>
      </c>
      <c r="B6" s="40">
        <f>[3]Durées!P9</f>
        <v>95.757043286867201</v>
      </c>
      <c r="C6" s="41">
        <f>[3]Durées!Q9</f>
        <v>106.99105637195856</v>
      </c>
      <c r="D6" s="42">
        <f>[3]Durées!R9</f>
        <v>101.92657273268506</v>
      </c>
      <c r="E6" s="40">
        <f>[3]Durées!U9</f>
        <v>107.41294937637564</v>
      </c>
      <c r="F6" s="41">
        <f>[3]Durées!V9</f>
        <v>119.37515056612864</v>
      </c>
      <c r="G6" s="42">
        <f>[3]Durées!W9</f>
        <v>113.98238737844811</v>
      </c>
    </row>
    <row r="7" spans="1:7" s="25" customFormat="1" ht="22.5" customHeight="1" x14ac:dyDescent="0.2">
      <c r="A7" s="43" t="s">
        <v>16</v>
      </c>
      <c r="B7" s="44">
        <f>[3]Durées!P10</f>
        <v>128.07034565447174</v>
      </c>
      <c r="C7" s="45">
        <f>[3]Durées!Q10</f>
        <v>128.94077511782424</v>
      </c>
      <c r="D7" s="46">
        <f>[3]Durées!R10</f>
        <v>128.52521503351662</v>
      </c>
      <c r="E7" s="44">
        <f>[3]Durées!U10</f>
        <v>156.67538454257183</v>
      </c>
      <c r="F7" s="45">
        <f>[3]Durées!V10</f>
        <v>157.68487093380222</v>
      </c>
      <c r="G7" s="46">
        <f>[3]Durées!W10</f>
        <v>157.20292234691573</v>
      </c>
    </row>
    <row r="8" spans="1:7" s="25" customFormat="1" ht="14.25" x14ac:dyDescent="0.2">
      <c r="A8" s="47" t="s">
        <v>17</v>
      </c>
    </row>
    <row r="9" spans="1:7" s="25" customFormat="1" ht="27" customHeight="1" x14ac:dyDescent="0.2">
      <c r="A9" s="90" t="s">
        <v>24</v>
      </c>
      <c r="B9" s="90"/>
      <c r="C9" s="90"/>
      <c r="D9" s="90"/>
      <c r="E9" s="90"/>
      <c r="F9" s="90"/>
      <c r="G9" s="90"/>
    </row>
    <row r="10" spans="1:7" s="25" customFormat="1" ht="36" customHeight="1" x14ac:dyDescent="0.2">
      <c r="A10" s="85" t="s">
        <v>21</v>
      </c>
      <c r="B10" s="91"/>
      <c r="C10" s="91"/>
      <c r="D10" s="91"/>
      <c r="E10" s="91"/>
      <c r="F10" s="91"/>
      <c r="G10" s="91"/>
    </row>
    <row r="17" spans="1:5" x14ac:dyDescent="0.25">
      <c r="A17" s="91"/>
      <c r="B17" s="91"/>
      <c r="C17" s="91"/>
      <c r="D17" s="91"/>
      <c r="E17" s="91"/>
    </row>
    <row r="18" spans="1:5" ht="41.25" customHeight="1" x14ac:dyDescent="0.25">
      <c r="A18" s="85"/>
      <c r="B18" s="85"/>
      <c r="C18" s="85"/>
      <c r="D18" s="85"/>
      <c r="E18" s="85"/>
    </row>
    <row r="19" spans="1:5" ht="21.75" customHeight="1" x14ac:dyDescent="0.25">
      <c r="A19" s="85"/>
      <c r="B19" s="85"/>
      <c r="C19" s="85"/>
      <c r="D19" s="85"/>
      <c r="E19" s="85"/>
    </row>
    <row r="20" spans="1:5" ht="38.25" customHeight="1" x14ac:dyDescent="0.25">
      <c r="A20" s="85"/>
      <c r="B20" s="85"/>
      <c r="C20" s="85"/>
      <c r="D20" s="85"/>
      <c r="E20" s="85"/>
    </row>
  </sheetData>
  <mergeCells count="9">
    <mergeCell ref="A18:E18"/>
    <mergeCell ref="A19:E19"/>
    <mergeCell ref="A20:E20"/>
    <mergeCell ref="A1:G1"/>
    <mergeCell ref="B2:D2"/>
    <mergeCell ref="E2:G2"/>
    <mergeCell ref="A9:G9"/>
    <mergeCell ref="A10:G10"/>
    <mergeCell ref="A17:E17"/>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c8ed0d54-54d7-4498-9042-bf1d68447b7b}" enabled="1" method="Privileged" siteId="{7512341a-42c3-44bb-beee-e013048f124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Évolutions durées assurance H-F</vt:lpstr>
      <vt:lpstr>Évolutions durées assurance</vt:lpstr>
      <vt:lpstr>Durées assurance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Z013107</dc:creator>
  <cp:lastModifiedBy>POISSON Anne-cecile</cp:lastModifiedBy>
  <dcterms:created xsi:type="dcterms:W3CDTF">2022-10-27T13:21:03Z</dcterms:created>
  <dcterms:modified xsi:type="dcterms:W3CDTF">2026-03-09T11:06:25Z</dcterms:modified>
</cp:coreProperties>
</file>