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SPR\PSN\Contenus Site Internet\1_Données statistiques_1_Retraités_1_Nouveaux retraités_3_Ages de départ à la retraite\2025\"/>
    </mc:Choice>
  </mc:AlternateContent>
  <xr:revisionPtr revIDLastSave="0" documentId="13_ncr:1_{26B1476E-64CF-4C52-861C-C54A095549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_ Evol. âges dts. directs" sheetId="2" r:id="rId1"/>
    <sheet name="3_Evol. âges dts dérivés" sheetId="3" r:id="rId2"/>
  </sheets>
  <externalReferences>
    <externalReference r:id="rId3"/>
  </externalReferences>
  <definedNames>
    <definedName name="DépartementRésidence" localSheetId="1">#REF!</definedName>
    <definedName name="DépartementRésidence">#REF!</definedName>
    <definedName name="RégionRésidence" localSheetId="1">#REF!</definedName>
    <definedName name="RégionRésidence">#REF!</definedName>
    <definedName name="saisie" localSheetId="1">#REF!,#REF!,#REF!,#REF!,#REF!,#REF!,#REF!,#REF!,#REF!,#REF!,#REF!,#REF!,#REF!,#REF!,#REF!,#REF!</definedName>
    <definedName name="saisie">#REF!,#REF!,#REF!,#REF!,#REF!,#REF!,#REF!,#REF!,#REF!,#REF!,#REF!,#REF!,#REF!,#REF!,#REF!,#REF!</definedName>
    <definedName name="TitreDate">#REF!</definedName>
    <definedName name="TitreRég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" i="3" l="1"/>
  <c r="Y4" i="3"/>
  <c r="Y3" i="3"/>
</calcChain>
</file>

<file path=xl/sharedStrings.xml><?xml version="1.0" encoding="utf-8"?>
<sst xmlns="http://schemas.openxmlformats.org/spreadsheetml/2006/main" count="26" uniqueCount="12">
  <si>
    <t>Ensemble</t>
  </si>
  <si>
    <t>2019*</t>
  </si>
  <si>
    <t>Hommes</t>
  </si>
  <si>
    <t>Femmes</t>
  </si>
  <si>
    <t>Âge de départ à la retraite des nouveaux retraités de droit direct depuis 2004</t>
  </si>
  <si>
    <t>Source : SNSP et SNSP-TI.</t>
  </si>
  <si>
    <t>Champ : Retraités de droit direct du régime général (hors outils de gestion de la Sécurité sociale pour les indépendants jusqu'à fin 2018).</t>
  </si>
  <si>
    <t>* 2019 : rupture de série suite à l'intégration du régime des travailleurs indépendants au régime général.</t>
  </si>
  <si>
    <t>* Rupture de série à la suite de l'intégration du régime des travailleurs indépendants au régime général.</t>
  </si>
  <si>
    <t>Évolution de l'âge des nouveaux retraités de droit dérivé</t>
  </si>
  <si>
    <t>Âge moyen de départ des droits directs</t>
  </si>
  <si>
    <t>Champ : Retraités de droit dérivé du régime général (hors outils de gestion de la Sécurité sociale pour les indépendants jusqu'à fin 2018).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</si>
</sst>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2"/>
      <color rgb="FF005670"/>
      <name val="Arial"/>
      <family val="2"/>
    </font>
    <font>
      <i/>
      <sz val="8"/>
      <color rgb="FF005670"/>
      <name val="Arial"/>
      <family val="2"/>
    </font>
    <font>
      <i/>
      <sz val="9"/>
      <color rgb="FF00567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1" fillId="0" borderId="0" xfId="2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2" applyFont="1" applyAlignment="1">
      <alignment vertical="center"/>
    </xf>
    <xf numFmtId="0" fontId="1" fillId="0" borderId="1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vertical="center"/>
    </xf>
    <xf numFmtId="164" fontId="2" fillId="0" borderId="1" xfId="2" applyNumberFormat="1" applyFont="1" applyBorder="1" applyAlignment="1">
      <alignment horizontal="center" vertical="center"/>
    </xf>
    <xf numFmtId="164" fontId="2" fillId="0" borderId="1" xfId="3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2" applyFont="1" applyBorder="1" applyAlignment="1">
      <alignment vertical="center"/>
    </xf>
    <xf numFmtId="164" fontId="1" fillId="0" borderId="1" xfId="2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164" fontId="1" fillId="0" borderId="0" xfId="2" applyNumberFormat="1" applyFont="1" applyAlignment="1">
      <alignment horizontal="center" vertical="center"/>
    </xf>
    <xf numFmtId="164" fontId="1" fillId="0" borderId="0" xfId="3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/>
    <xf numFmtId="164" fontId="9" fillId="0" borderId="0" xfId="0" applyNumberFormat="1" applyFont="1"/>
    <xf numFmtId="0" fontId="0" fillId="0" borderId="0" xfId="0" applyBorder="1"/>
    <xf numFmtId="0" fontId="1" fillId="0" borderId="0" xfId="2" applyFont="1" applyBorder="1" applyAlignment="1">
      <alignment horizontal="center" vertical="center"/>
    </xf>
    <xf numFmtId="164" fontId="2" fillId="0" borderId="0" xfId="2" applyNumberFormat="1" applyFont="1" applyBorder="1" applyAlignment="1">
      <alignment horizontal="center" vertical="center"/>
    </xf>
    <xf numFmtId="164" fontId="1" fillId="0" borderId="0" xfId="2" applyNumberFormat="1" applyFont="1" applyBorder="1" applyAlignment="1">
      <alignment horizontal="center" vertical="center"/>
    </xf>
    <xf numFmtId="0" fontId="9" fillId="0" borderId="0" xfId="0" applyFont="1" applyBorder="1"/>
    <xf numFmtId="164" fontId="1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Normal" xfId="0" builtinId="0"/>
    <cellStyle name="Normal 2" xfId="1" xr:uid="{00000000-0005-0000-0000-000002000000}"/>
    <cellStyle name="Normal 4" xfId="2" xr:uid="{00000000-0005-0000-0000-000003000000}"/>
    <cellStyle name="Normal 4 2" xfId="3" xr:uid="{00000000-0005-0000-0000-000004000000}"/>
  </cellStyles>
  <dxfs count="0"/>
  <tableStyles count="0" defaultTableStyle="TableStyleMedium2" defaultPivotStyle="PivotStyleLight16"/>
  <colors>
    <mruColors>
      <color rgb="FF0056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'1_ Evol. âges dts. directs'!$A$3</c:f>
              <c:strCache>
                <c:ptCount val="1"/>
                <c:pt idx="0">
                  <c:v>Hommes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1666666666666678E-2"/>
                  <c:y val="5.83090379008746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A2116FE-CC8E-4D26-A051-D702A6381512}" type="VALUE">
                      <a:rPr lang="en-US"/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[VALEUR]</a:t>
                    </a:fld>
                    <a:r>
                      <a:rPr lang="en-US"/>
                      <a:t> ans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511-450C-9317-8524550D181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7.3511123609548805E-3"/>
                      <c:h val="6.16212335160232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334-4935-A5ED-339E21690439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4C-4035-A2FD-0DE83384288E}"/>
                </c:ext>
              </c:extLst>
            </c:dLbl>
            <c:dLbl>
              <c:idx val="22"/>
              <c:layout>
                <c:manualLayout>
                  <c:x val="-2.0833333333333485E-2"/>
                  <c:y val="9.7181729834791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C5-44C9-950C-48C56356B53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'1_ Evol. âges dts. directs'!$B$2:$X$2</c:f>
              <c:strCach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2019*</c:v>
                </c:pt>
                <c:pt idx="17">
                  <c:v>2019*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strCache>
            </c:strRef>
          </c:cat>
          <c:val>
            <c:numRef>
              <c:f>'1_ Evol. âges dts. directs'!$B$3:$X$3</c:f>
              <c:numCache>
                <c:formatCode>0.0</c:formatCode>
                <c:ptCount val="23"/>
                <c:pt idx="0">
                  <c:v>60.5</c:v>
                </c:pt>
                <c:pt idx="1">
                  <c:v>60.6</c:v>
                </c:pt>
                <c:pt idx="2">
                  <c:v>60.5</c:v>
                </c:pt>
                <c:pt idx="3">
                  <c:v>60.5</c:v>
                </c:pt>
                <c:pt idx="4">
                  <c:v>60.4</c:v>
                </c:pt>
                <c:pt idx="5">
                  <c:v>61.4</c:v>
                </c:pt>
                <c:pt idx="6">
                  <c:v>61.2</c:v>
                </c:pt>
                <c:pt idx="7">
                  <c:v>61.7</c:v>
                </c:pt>
                <c:pt idx="8">
                  <c:v>61.9</c:v>
                </c:pt>
                <c:pt idx="9">
                  <c:v>61.7</c:v>
                </c:pt>
                <c:pt idx="10">
                  <c:v>61.9</c:v>
                </c:pt>
                <c:pt idx="11">
                  <c:v>62.1</c:v>
                </c:pt>
                <c:pt idx="12">
                  <c:v>62.1</c:v>
                </c:pt>
                <c:pt idx="13">
                  <c:v>62.1</c:v>
                </c:pt>
                <c:pt idx="14">
                  <c:v>62.4</c:v>
                </c:pt>
                <c:pt idx="15">
                  <c:v>62.4</c:v>
                </c:pt>
                <c:pt idx="17">
                  <c:v>62.49333897683433</c:v>
                </c:pt>
                <c:pt idx="18">
                  <c:v>62.494797052068968</c:v>
                </c:pt>
                <c:pt idx="19">
                  <c:v>62.6</c:v>
                </c:pt>
                <c:pt idx="20">
                  <c:v>62.8</c:v>
                </c:pt>
                <c:pt idx="21">
                  <c:v>63.077175339140979</c:v>
                </c:pt>
                <c:pt idx="22">
                  <c:v>63.316637070692735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1-450C-9317-8524550D181D}"/>
            </c:ext>
          </c:extLst>
        </c:ser>
        <c:ser>
          <c:idx val="1"/>
          <c:order val="1"/>
          <c:tx>
            <c:strRef>
              <c:f>'1_ Evol. âges dts. directs'!$A$4</c:f>
              <c:strCache>
                <c:ptCount val="1"/>
                <c:pt idx="0">
                  <c:v>Femmes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333327865267735E-2"/>
                  <c:y val="-4.66472303206997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9A07204-D8F0-4321-8EAF-9665AC78AE60}" type="VALUE">
                      <a:rPr lang="en-US"/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[VALEUR]</a:t>
                    </a:fld>
                    <a:r>
                      <a:rPr lang="en-US"/>
                      <a:t> ans</a:t>
                    </a:r>
                  </a:p>
                </c:rich>
              </c:tx>
              <c:numFmt formatCode="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511-450C-9317-8524550D181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4C-4035-A2FD-0DE83384288E}"/>
                </c:ext>
              </c:extLst>
            </c:dLbl>
            <c:dLbl>
              <c:idx val="22"/>
              <c:layout>
                <c:manualLayout>
                  <c:x val="-5.8333333333333487E-2"/>
                  <c:y val="-4.2759961127308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C5-44C9-950C-48C56356B53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'1_ Evol. âges dts. directs'!$B$2:$X$2</c:f>
              <c:strCach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2019*</c:v>
                </c:pt>
                <c:pt idx="17">
                  <c:v>2019*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strCache>
            </c:strRef>
          </c:cat>
          <c:val>
            <c:numRef>
              <c:f>'1_ Evol. âges dts. directs'!$B$4:$X$4</c:f>
              <c:numCache>
                <c:formatCode>0.0</c:formatCode>
                <c:ptCount val="23"/>
                <c:pt idx="0">
                  <c:v>62</c:v>
                </c:pt>
                <c:pt idx="1">
                  <c:v>61.9</c:v>
                </c:pt>
                <c:pt idx="2">
                  <c:v>61.6</c:v>
                </c:pt>
                <c:pt idx="3">
                  <c:v>61.5</c:v>
                </c:pt>
                <c:pt idx="4">
                  <c:v>61.5</c:v>
                </c:pt>
                <c:pt idx="5">
                  <c:v>61.8</c:v>
                </c:pt>
                <c:pt idx="6">
                  <c:v>61.7</c:v>
                </c:pt>
                <c:pt idx="7">
                  <c:v>62.3</c:v>
                </c:pt>
                <c:pt idx="8">
                  <c:v>62.6</c:v>
                </c:pt>
                <c:pt idx="9">
                  <c:v>62.3</c:v>
                </c:pt>
                <c:pt idx="10">
                  <c:v>62.7</c:v>
                </c:pt>
                <c:pt idx="11">
                  <c:v>62.8</c:v>
                </c:pt>
                <c:pt idx="12">
                  <c:v>62.7</c:v>
                </c:pt>
                <c:pt idx="13">
                  <c:v>62.8</c:v>
                </c:pt>
                <c:pt idx="14">
                  <c:v>63</c:v>
                </c:pt>
                <c:pt idx="15">
                  <c:v>63</c:v>
                </c:pt>
                <c:pt idx="17">
                  <c:v>63.041916943531156</c:v>
                </c:pt>
                <c:pt idx="18">
                  <c:v>62.986837686817296</c:v>
                </c:pt>
                <c:pt idx="19">
                  <c:v>63.1</c:v>
                </c:pt>
                <c:pt idx="20">
                  <c:v>63.3</c:v>
                </c:pt>
                <c:pt idx="21">
                  <c:v>63.509200267825399</c:v>
                </c:pt>
                <c:pt idx="22">
                  <c:v>63.783614141792668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11-450C-9317-8524550D181D}"/>
            </c:ext>
          </c:extLst>
        </c:ser>
        <c:ser>
          <c:idx val="2"/>
          <c:order val="2"/>
          <c:tx>
            <c:strRef>
              <c:f>'1_ Evol. âges dts. directs'!$A$5</c:f>
              <c:strCache>
                <c:ptCount val="1"/>
                <c:pt idx="0">
                  <c:v>Ensemble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7499999999999999E-2"/>
                  <c:y val="-5.83090379008746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75A3991-3890-4BCC-A51E-F48236F22092}" type="VALUE">
                      <a:rPr lang="en-US"/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[VALEUR]</a:t>
                    </a:fld>
                    <a:r>
                      <a:rPr lang="en-US"/>
                      <a:t> ans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B511-450C-9317-8524550D181D}"/>
                </c:ext>
              </c:extLst>
            </c:dLbl>
            <c:dLbl>
              <c:idx val="22"/>
              <c:layout>
                <c:manualLayout>
                  <c:x val="0"/>
                  <c:y val="1.5549076773566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C5-44C9-950C-48C56356B53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'1_ Evol. âges dts. directs'!$B$2:$X$2</c:f>
              <c:strCach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2019*</c:v>
                </c:pt>
                <c:pt idx="17">
                  <c:v>2019*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strCache>
            </c:strRef>
          </c:cat>
          <c:val>
            <c:numRef>
              <c:f>'1_ Evol. âges dts. directs'!$B$5:$X$5</c:f>
              <c:numCache>
                <c:formatCode>0.0</c:formatCode>
                <c:ptCount val="23"/>
                <c:pt idx="0">
                  <c:v>61.1</c:v>
                </c:pt>
                <c:pt idx="1">
                  <c:v>61.2</c:v>
                </c:pt>
                <c:pt idx="2">
                  <c:v>61</c:v>
                </c:pt>
                <c:pt idx="3">
                  <c:v>61</c:v>
                </c:pt>
                <c:pt idx="4">
                  <c:v>61</c:v>
                </c:pt>
                <c:pt idx="5">
                  <c:v>61.6</c:v>
                </c:pt>
                <c:pt idx="6">
                  <c:v>61.5</c:v>
                </c:pt>
                <c:pt idx="7">
                  <c:v>62</c:v>
                </c:pt>
                <c:pt idx="8">
                  <c:v>62.2</c:v>
                </c:pt>
                <c:pt idx="9">
                  <c:v>62</c:v>
                </c:pt>
                <c:pt idx="10">
                  <c:v>62.3</c:v>
                </c:pt>
                <c:pt idx="11">
                  <c:v>62.5</c:v>
                </c:pt>
                <c:pt idx="12">
                  <c:v>62.4</c:v>
                </c:pt>
                <c:pt idx="13">
                  <c:v>62.5</c:v>
                </c:pt>
                <c:pt idx="14">
                  <c:v>62.7</c:v>
                </c:pt>
                <c:pt idx="15">
                  <c:v>62.7</c:v>
                </c:pt>
                <c:pt idx="17">
                  <c:v>62.784674487064621</c:v>
                </c:pt>
                <c:pt idx="18">
                  <c:v>62.752105652767447</c:v>
                </c:pt>
                <c:pt idx="19">
                  <c:v>62.9</c:v>
                </c:pt>
                <c:pt idx="20">
                  <c:v>63.1</c:v>
                </c:pt>
                <c:pt idx="21">
                  <c:v>63.300750283566082</c:v>
                </c:pt>
                <c:pt idx="22">
                  <c:v>63.560670136325861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11-450C-9317-8524550D1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321232"/>
        <c:axId val="1"/>
      </c:lineChart>
      <c:catAx>
        <c:axId val="36132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13212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730698834252582"/>
          <c:y val="0.85957102300987887"/>
          <c:w val="0.77791377481870927"/>
          <c:h val="0.140428976990121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'3_Evol. âges dts dérivés'!$A$3</c:f>
              <c:strCache>
                <c:ptCount val="1"/>
                <c:pt idx="0">
                  <c:v>Hommes</c:v>
                </c:pt>
              </c:strCache>
            </c:strRef>
          </c:tx>
          <c:spPr>
            <a:ln w="28575" cap="rnd">
              <a:solidFill>
                <a:srgbClr val="0097A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333333333333347E-2"/>
                  <c:y val="-7.87037390381841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20F36B5-85B8-41DA-AF9F-0DF646A809C5}" type="VALUE">
                      <a:rPr lang="en-US"/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[VALEUR]</a:t>
                    </a:fld>
                    <a:r>
                      <a:rPr lang="en-US"/>
                      <a:t> ans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C4F-49D8-908B-9F2822505C1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4.9194651523314488E-2"/>
                      <c:h val="9.34724627899327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5B3-4248-BD8B-50B9DA7A336A}"/>
                </c:ext>
              </c:extLst>
            </c:dLbl>
            <c:dLbl>
              <c:idx val="23"/>
              <c:layout>
                <c:manualLayout>
                  <c:x val="-3.5436624635150807E-2"/>
                  <c:y val="-5.0507831620166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EA-445E-B635-3B07F74535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'3_Evol. âges dts dérivés'!$B$2:$Y$2</c:f>
              <c:strCache>
                <c:ptCount val="24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2019*</c:v>
                </c:pt>
                <c:pt idx="18">
                  <c:v>2019*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strCache>
            </c:strRef>
          </c:cat>
          <c:val>
            <c:numRef>
              <c:f>'3_Evol. âges dts dérivés'!$B$3:$Y$3</c:f>
              <c:numCache>
                <c:formatCode>0.0</c:formatCode>
                <c:ptCount val="24"/>
                <c:pt idx="0">
                  <c:v>71.099999999999994</c:v>
                </c:pt>
                <c:pt idx="1">
                  <c:v>71.3</c:v>
                </c:pt>
                <c:pt idx="2">
                  <c:v>69.7</c:v>
                </c:pt>
                <c:pt idx="3">
                  <c:v>70.5</c:v>
                </c:pt>
                <c:pt idx="4">
                  <c:v>71.400000000000006</c:v>
                </c:pt>
                <c:pt idx="5">
                  <c:v>71.900000000000006</c:v>
                </c:pt>
                <c:pt idx="6">
                  <c:v>72.599999999999994</c:v>
                </c:pt>
                <c:pt idx="7">
                  <c:v>72.900000000000006</c:v>
                </c:pt>
                <c:pt idx="8">
                  <c:v>73.599999999999994</c:v>
                </c:pt>
                <c:pt idx="9">
                  <c:v>74</c:v>
                </c:pt>
                <c:pt idx="10">
                  <c:v>73.900000000000006</c:v>
                </c:pt>
                <c:pt idx="11">
                  <c:v>74.2</c:v>
                </c:pt>
                <c:pt idx="12">
                  <c:v>74.599999999999994</c:v>
                </c:pt>
                <c:pt idx="13">
                  <c:v>74.8</c:v>
                </c:pt>
                <c:pt idx="14">
                  <c:v>75.099999999999994</c:v>
                </c:pt>
                <c:pt idx="15">
                  <c:v>75.2</c:v>
                </c:pt>
                <c:pt idx="16">
                  <c:v>75.599999999999994</c:v>
                </c:pt>
                <c:pt idx="18">
                  <c:v>75.661365474068603</c:v>
                </c:pt>
                <c:pt idx="19">
                  <c:v>76.042656820079998</c:v>
                </c:pt>
                <c:pt idx="20">
                  <c:v>76.196431202315196</c:v>
                </c:pt>
                <c:pt idx="21">
                  <c:v>76.2</c:v>
                </c:pt>
                <c:pt idx="22">
                  <c:v>76.457356454276606</c:v>
                </c:pt>
                <c:pt idx="23">
                  <c:v>76.588492992453411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4F-49D8-908B-9F2822505C1C}"/>
            </c:ext>
          </c:extLst>
        </c:ser>
        <c:ser>
          <c:idx val="1"/>
          <c:order val="1"/>
          <c:tx>
            <c:strRef>
              <c:f>'3_Evol. âges dts dérivés'!$A$4</c:f>
              <c:strCache>
                <c:ptCount val="1"/>
                <c:pt idx="0">
                  <c:v>Femmes</c:v>
                </c:pt>
              </c:strCache>
            </c:strRef>
          </c:tx>
          <c:spPr>
            <a:ln w="28575" cap="rnd">
              <a:solidFill>
                <a:srgbClr val="FF58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444444444444446E-2"/>
                  <c:y val="5.092592592592592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4758E1A-546C-4047-A4A5-F9D48160971D}" type="VALUE">
                      <a:rPr lang="en-US"/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[VALEUR]</a:t>
                    </a:fld>
                    <a:r>
                      <a:rPr lang="en-US"/>
                      <a:t> ans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C4F-49D8-908B-9F2822505C1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B3-4248-BD8B-50B9DA7A336A}"/>
                </c:ext>
              </c:extLst>
            </c:dLbl>
            <c:dLbl>
              <c:idx val="23"/>
              <c:layout>
                <c:manualLayout>
                  <c:x val="-2.0367911252476507E-2"/>
                  <c:y val="5.5380547212134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EA-445E-B635-3B07F74535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'3_Evol. âges dts dérivés'!$B$2:$Y$2</c:f>
              <c:strCache>
                <c:ptCount val="24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2019*</c:v>
                </c:pt>
                <c:pt idx="18">
                  <c:v>2019*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strCache>
            </c:strRef>
          </c:cat>
          <c:val>
            <c:numRef>
              <c:f>'3_Evol. âges dts dérivés'!$B$4:$Y$4</c:f>
              <c:numCache>
                <c:formatCode>0.0</c:formatCode>
                <c:ptCount val="24"/>
                <c:pt idx="0">
                  <c:v>68.7</c:v>
                </c:pt>
                <c:pt idx="1">
                  <c:v>69.099999999999994</c:v>
                </c:pt>
                <c:pt idx="2">
                  <c:v>67.400000000000006</c:v>
                </c:pt>
                <c:pt idx="3">
                  <c:v>68.099999999999994</c:v>
                </c:pt>
                <c:pt idx="4">
                  <c:v>68.5</c:v>
                </c:pt>
                <c:pt idx="5">
                  <c:v>69.5</c:v>
                </c:pt>
                <c:pt idx="6">
                  <c:v>70.400000000000006</c:v>
                </c:pt>
                <c:pt idx="7">
                  <c:v>70.900000000000006</c:v>
                </c:pt>
                <c:pt idx="8">
                  <c:v>71.2</c:v>
                </c:pt>
                <c:pt idx="9">
                  <c:v>71.7</c:v>
                </c:pt>
                <c:pt idx="10">
                  <c:v>71.900000000000006</c:v>
                </c:pt>
                <c:pt idx="11">
                  <c:v>71.900000000000006</c:v>
                </c:pt>
                <c:pt idx="12">
                  <c:v>72.400000000000006</c:v>
                </c:pt>
                <c:pt idx="13">
                  <c:v>72.5</c:v>
                </c:pt>
                <c:pt idx="14">
                  <c:v>72.900000000000006</c:v>
                </c:pt>
                <c:pt idx="15">
                  <c:v>73.099999999999994</c:v>
                </c:pt>
                <c:pt idx="16">
                  <c:v>73.400000000000006</c:v>
                </c:pt>
                <c:pt idx="18">
                  <c:v>73.323905948201713</c:v>
                </c:pt>
                <c:pt idx="19">
                  <c:v>73.914168654209092</c:v>
                </c:pt>
                <c:pt idx="20">
                  <c:v>73.900000000000006</c:v>
                </c:pt>
                <c:pt idx="21">
                  <c:v>74.2</c:v>
                </c:pt>
                <c:pt idx="22">
                  <c:v>74.251606221579465</c:v>
                </c:pt>
                <c:pt idx="23">
                  <c:v>74.438729141449826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4F-49D8-908B-9F2822505C1C}"/>
            </c:ext>
          </c:extLst>
        </c:ser>
        <c:ser>
          <c:idx val="2"/>
          <c:order val="2"/>
          <c:tx>
            <c:strRef>
              <c:f>'3_Evol. âges dts dérivés'!$A$5</c:f>
              <c:strCache>
                <c:ptCount val="1"/>
                <c:pt idx="0">
                  <c:v>Ensemble</c:v>
                </c:pt>
              </c:strCache>
            </c:strRef>
          </c:tx>
          <c:spPr>
            <a:ln w="28575" cap="rnd">
              <a:solidFill>
                <a:srgbClr val="51AE3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87431109202505E-2"/>
                  <c:y val="-5.495389399345296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4EBC109-3488-4C06-B51B-DBD011D55784}" type="VALUE">
                      <a:rPr lang="en-US"/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[VALEUR]</a:t>
                    </a:fld>
                    <a:r>
                      <a:rPr lang="en-US"/>
                      <a:t> ans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BC4F-49D8-908B-9F2822505C1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B3-4248-BD8B-50B9DA7A336A}"/>
                </c:ext>
              </c:extLst>
            </c:dLbl>
            <c:dLbl>
              <c:idx val="23"/>
              <c:layout>
                <c:manualLayout>
                  <c:x val="-5.906104105858468E-2"/>
                  <c:y val="-3.8852178169358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EA-445E-B635-3B07F74535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'3_Evol. âges dts dérivés'!$B$2:$Y$2</c:f>
              <c:strCache>
                <c:ptCount val="24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2019*</c:v>
                </c:pt>
                <c:pt idx="18">
                  <c:v>2019*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strCache>
            </c:strRef>
          </c:cat>
          <c:val>
            <c:numRef>
              <c:f>'3_Evol. âges dts dérivés'!$B$5:$Y$5</c:f>
              <c:numCache>
                <c:formatCode>0.0</c:formatCode>
                <c:ptCount val="24"/>
                <c:pt idx="0">
                  <c:v>68.900000000000006</c:v>
                </c:pt>
                <c:pt idx="1">
                  <c:v>69.3</c:v>
                </c:pt>
                <c:pt idx="2">
                  <c:v>67.599999999999994</c:v>
                </c:pt>
                <c:pt idx="3">
                  <c:v>68.400000000000006</c:v>
                </c:pt>
                <c:pt idx="4">
                  <c:v>68.8</c:v>
                </c:pt>
                <c:pt idx="5">
                  <c:v>69.8</c:v>
                </c:pt>
                <c:pt idx="6">
                  <c:v>70.7</c:v>
                </c:pt>
                <c:pt idx="7">
                  <c:v>71.2</c:v>
                </c:pt>
                <c:pt idx="8">
                  <c:v>71.5</c:v>
                </c:pt>
                <c:pt idx="9">
                  <c:v>72</c:v>
                </c:pt>
                <c:pt idx="10">
                  <c:v>72.099999999999994</c:v>
                </c:pt>
                <c:pt idx="11">
                  <c:v>72.2</c:v>
                </c:pt>
                <c:pt idx="12">
                  <c:v>72.7</c:v>
                </c:pt>
                <c:pt idx="13">
                  <c:v>72.8</c:v>
                </c:pt>
                <c:pt idx="14">
                  <c:v>73.2</c:v>
                </c:pt>
                <c:pt idx="15">
                  <c:v>73.400000000000006</c:v>
                </c:pt>
                <c:pt idx="16">
                  <c:v>73.7</c:v>
                </c:pt>
                <c:pt idx="18">
                  <c:v>73.650050891356955</c:v>
                </c:pt>
                <c:pt idx="19">
                  <c:v>74.203421804062131</c:v>
                </c:pt>
                <c:pt idx="20">
                  <c:v>74.2</c:v>
                </c:pt>
                <c:pt idx="21">
                  <c:v>74.5</c:v>
                </c:pt>
                <c:pt idx="22">
                  <c:v>74.589716765081647</c:v>
                </c:pt>
                <c:pt idx="23">
                  <c:v>74.769303429860457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C4F-49D8-908B-9F2822505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341512"/>
        <c:axId val="1"/>
      </c:lineChart>
      <c:catAx>
        <c:axId val="367341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73415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13</xdr:row>
      <xdr:rowOff>9525</xdr:rowOff>
    </xdr:from>
    <xdr:to>
      <xdr:col>9</xdr:col>
      <xdr:colOff>38100</xdr:colOff>
      <xdr:row>34</xdr:row>
      <xdr:rowOff>76200</xdr:rowOff>
    </xdr:to>
    <xdr:graphicFrame macro="">
      <xdr:nvGraphicFramePr>
        <xdr:cNvPr id="2061" name="Graphique 1">
          <a:extLst>
            <a:ext uri="{FF2B5EF4-FFF2-40B4-BE49-F238E27FC236}">
              <a16:creationId xmlns:a16="http://schemas.microsoft.com/office/drawing/2014/main" id="{46BBED3F-E00A-AD08-F7F7-2A2E3A454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678346</xdr:colOff>
      <xdr:row>10</xdr:row>
      <xdr:rowOff>74543</xdr:rowOff>
    </xdr:from>
    <xdr:to>
      <xdr:col>11</xdr:col>
      <xdr:colOff>472109</xdr:colOff>
      <xdr:row>27</xdr:row>
      <xdr:rowOff>57978</xdr:rowOff>
    </xdr:to>
    <xdr:graphicFrame macro="">
      <xdr:nvGraphicFramePr>
        <xdr:cNvPr id="3115" name="Graphique 2">
          <a:extLst>
            <a:ext uri="{FF2B5EF4-FFF2-40B4-BE49-F238E27FC236}">
              <a16:creationId xmlns:a16="http://schemas.microsoft.com/office/drawing/2014/main" id="{1EC0A29C-F20F-C6C6-F96C-F7F8BC94B8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SPR\PSN\LABELLISATION%20DES%20S&#201;RIES%20STATISTIQUES\FLUX\2025\S&#233;ries%20labellis&#233;es%20Nouveaux%20retrait&#233;s.xls" TargetMode="External"/><Relationship Id="rId1" Type="http://schemas.openxmlformats.org/officeDocument/2006/relationships/externalLinkPath" Target="/DSPR/PSN/LABELLISATION%20DES%20S&#201;RIES%20STATISTIQUES/FLUX/2025/S&#233;ries%20labellis&#233;es%20Nouveaux%20retrait&#233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éthodologie"/>
      <sheetName val="Nouveaux retraités D. Direct "/>
      <sheetName val="Âges moyens de départ D. direct"/>
      <sheetName val="Montants moyens D. direct"/>
      <sheetName val="Nouveaux retraités D. dérivé"/>
      <sheetName val="Âges moyens de départ D. dérivé"/>
      <sheetName val="Montants moyens D. dérivé"/>
      <sheetName val="Durée moyenne d'assurance"/>
      <sheetName val="Minimum contributif"/>
      <sheetName val="Décote"/>
      <sheetName val="Surcote"/>
    </sheetNames>
    <sheetDataSet>
      <sheetData sheetId="0"/>
      <sheetData sheetId="1"/>
      <sheetData sheetId="2"/>
      <sheetData sheetId="3"/>
      <sheetData sheetId="4"/>
      <sheetData sheetId="5">
        <row r="11">
          <cell r="AB11">
            <v>76.588492992453411</v>
          </cell>
        </row>
        <row r="14">
          <cell r="AB14">
            <v>74.438729141449826</v>
          </cell>
        </row>
        <row r="17">
          <cell r="AB17">
            <v>74.769303429860457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8"/>
  <sheetViews>
    <sheetView showGridLines="0" tabSelected="1" zoomScaleNormal="100" workbookViewId="0">
      <selection activeCell="M18" sqref="M18"/>
    </sheetView>
  </sheetViews>
  <sheetFormatPr baseColWidth="10" defaultColWidth="11.42578125" defaultRowHeight="12" x14ac:dyDescent="0.2"/>
  <cols>
    <col min="1" max="1" width="29" style="3" customWidth="1"/>
    <col min="2" max="10" width="11.42578125" style="3"/>
    <col min="11" max="11" width="10.5703125" style="3" customWidth="1"/>
    <col min="12" max="13" width="11.42578125" style="3"/>
    <col min="14" max="14" width="11.5703125" style="3" customWidth="1"/>
    <col min="15" max="17" width="11.42578125" style="3"/>
    <col min="18" max="18" width="9.7109375" style="3" customWidth="1"/>
    <col min="19" max="19" width="11.7109375" style="3" customWidth="1"/>
    <col min="20" max="16384" width="11.42578125" style="3"/>
  </cols>
  <sheetData>
    <row r="1" spans="1:24" x14ac:dyDescent="0.2">
      <c r="A1" s="1" t="s">
        <v>10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4" ht="12.95" customHeight="1" x14ac:dyDescent="0.2">
      <c r="A2" s="4"/>
      <c r="B2" s="5">
        <v>2004</v>
      </c>
      <c r="C2" s="5">
        <v>2005</v>
      </c>
      <c r="D2" s="5">
        <v>2006</v>
      </c>
      <c r="E2" s="5">
        <v>2007</v>
      </c>
      <c r="F2" s="5">
        <v>2008</v>
      </c>
      <c r="G2" s="5">
        <v>2009</v>
      </c>
      <c r="H2" s="5">
        <v>2010</v>
      </c>
      <c r="I2" s="5">
        <v>2011</v>
      </c>
      <c r="J2" s="5">
        <v>2012</v>
      </c>
      <c r="K2" s="5">
        <v>2013</v>
      </c>
      <c r="L2" s="5">
        <v>2014</v>
      </c>
      <c r="M2" s="5">
        <v>2015</v>
      </c>
      <c r="N2" s="5">
        <v>2016</v>
      </c>
      <c r="O2" s="5">
        <v>2017</v>
      </c>
      <c r="P2" s="5">
        <v>2018</v>
      </c>
      <c r="Q2" s="5" t="s">
        <v>1</v>
      </c>
      <c r="R2" s="2"/>
      <c r="S2" s="6" t="s">
        <v>1</v>
      </c>
      <c r="T2" s="6">
        <v>2020</v>
      </c>
      <c r="U2" s="6">
        <v>2021</v>
      </c>
      <c r="V2" s="6">
        <v>2022</v>
      </c>
      <c r="W2" s="6">
        <v>2023</v>
      </c>
      <c r="X2" s="6">
        <v>2024</v>
      </c>
    </row>
    <row r="3" spans="1:24" ht="12.95" customHeight="1" x14ac:dyDescent="0.2">
      <c r="A3" s="7" t="s">
        <v>2</v>
      </c>
      <c r="B3" s="8">
        <v>60.5</v>
      </c>
      <c r="C3" s="8">
        <v>60.6</v>
      </c>
      <c r="D3" s="8">
        <v>60.5</v>
      </c>
      <c r="E3" s="8">
        <v>60.5</v>
      </c>
      <c r="F3" s="8">
        <v>60.4</v>
      </c>
      <c r="G3" s="8">
        <v>61.4</v>
      </c>
      <c r="H3" s="8">
        <v>61.2</v>
      </c>
      <c r="I3" s="8">
        <v>61.7</v>
      </c>
      <c r="J3" s="8">
        <v>61.9</v>
      </c>
      <c r="K3" s="8">
        <v>61.7</v>
      </c>
      <c r="L3" s="8">
        <v>61.9</v>
      </c>
      <c r="M3" s="8">
        <v>62.1</v>
      </c>
      <c r="N3" s="8">
        <v>62.1</v>
      </c>
      <c r="O3" s="8">
        <v>62.1</v>
      </c>
      <c r="P3" s="8">
        <v>62.4</v>
      </c>
      <c r="Q3" s="9">
        <v>62.4</v>
      </c>
      <c r="R3" s="2"/>
      <c r="S3" s="10">
        <v>62.49333897683433</v>
      </c>
      <c r="T3" s="10">
        <v>62.494797052068968</v>
      </c>
      <c r="U3" s="10">
        <v>62.6</v>
      </c>
      <c r="V3" s="10">
        <v>62.8</v>
      </c>
      <c r="W3" s="10">
        <v>63.077175339140979</v>
      </c>
      <c r="X3" s="10">
        <v>63.316637070692735</v>
      </c>
    </row>
    <row r="4" spans="1:24" ht="12.95" customHeight="1" x14ac:dyDescent="0.2">
      <c r="A4" s="7" t="s">
        <v>3</v>
      </c>
      <c r="B4" s="8">
        <v>62</v>
      </c>
      <c r="C4" s="8">
        <v>61.9</v>
      </c>
      <c r="D4" s="8">
        <v>61.6</v>
      </c>
      <c r="E4" s="8">
        <v>61.5</v>
      </c>
      <c r="F4" s="8">
        <v>61.5</v>
      </c>
      <c r="G4" s="8">
        <v>61.8</v>
      </c>
      <c r="H4" s="8">
        <v>61.7</v>
      </c>
      <c r="I4" s="8">
        <v>62.3</v>
      </c>
      <c r="J4" s="8">
        <v>62.6</v>
      </c>
      <c r="K4" s="8">
        <v>62.3</v>
      </c>
      <c r="L4" s="8">
        <v>62.7</v>
      </c>
      <c r="M4" s="8">
        <v>62.8</v>
      </c>
      <c r="N4" s="8">
        <v>62.7</v>
      </c>
      <c r="O4" s="8">
        <v>62.8</v>
      </c>
      <c r="P4" s="8">
        <v>63</v>
      </c>
      <c r="Q4" s="9">
        <v>63</v>
      </c>
      <c r="R4" s="2"/>
      <c r="S4" s="10">
        <v>63.041916943531156</v>
      </c>
      <c r="T4" s="10">
        <v>62.986837686817296</v>
      </c>
      <c r="U4" s="10">
        <v>63.1</v>
      </c>
      <c r="V4" s="10">
        <v>63.3</v>
      </c>
      <c r="W4" s="10">
        <v>63.509200267825399</v>
      </c>
      <c r="X4" s="10">
        <v>63.783614141792668</v>
      </c>
    </row>
    <row r="5" spans="1:24" ht="12.95" customHeight="1" x14ac:dyDescent="0.2">
      <c r="A5" s="11" t="s">
        <v>0</v>
      </c>
      <c r="B5" s="12">
        <v>61.1</v>
      </c>
      <c r="C5" s="12">
        <v>61.2</v>
      </c>
      <c r="D5" s="12">
        <v>61</v>
      </c>
      <c r="E5" s="12">
        <v>61</v>
      </c>
      <c r="F5" s="12">
        <v>61</v>
      </c>
      <c r="G5" s="12">
        <v>61.6</v>
      </c>
      <c r="H5" s="12">
        <v>61.5</v>
      </c>
      <c r="I5" s="12">
        <v>62</v>
      </c>
      <c r="J5" s="12">
        <v>62.2</v>
      </c>
      <c r="K5" s="12">
        <v>62</v>
      </c>
      <c r="L5" s="12">
        <v>62.3</v>
      </c>
      <c r="M5" s="12">
        <v>62.5</v>
      </c>
      <c r="N5" s="12">
        <v>62.4</v>
      </c>
      <c r="O5" s="12">
        <v>62.5</v>
      </c>
      <c r="P5" s="12">
        <v>62.7</v>
      </c>
      <c r="Q5" s="13">
        <v>62.7</v>
      </c>
      <c r="R5" s="14"/>
      <c r="S5" s="15">
        <v>62.784674487064621</v>
      </c>
      <c r="T5" s="15">
        <v>62.752105652767447</v>
      </c>
      <c r="U5" s="15">
        <v>62.9</v>
      </c>
      <c r="V5" s="15">
        <v>63.1</v>
      </c>
      <c r="W5" s="15">
        <v>63.300750283566082</v>
      </c>
      <c r="X5" s="15">
        <v>63.560670136325861</v>
      </c>
    </row>
    <row r="6" spans="1:24" ht="12.95" customHeight="1" x14ac:dyDescent="0.2">
      <c r="A6" s="35" t="s">
        <v>5</v>
      </c>
      <c r="B6" s="35"/>
      <c r="C6" s="35"/>
      <c r="D6" s="35"/>
      <c r="E6" s="35"/>
      <c r="F6" s="35"/>
      <c r="G6" s="35"/>
      <c r="H6" s="35"/>
      <c r="I6" s="17"/>
      <c r="J6" s="17"/>
      <c r="K6" s="17"/>
      <c r="L6" s="17"/>
      <c r="M6" s="17"/>
      <c r="N6" s="17"/>
      <c r="O6" s="17"/>
      <c r="P6" s="17"/>
      <c r="Q6" s="17"/>
      <c r="R6" s="18"/>
      <c r="S6" s="14"/>
      <c r="T6" s="19"/>
      <c r="U6" s="19"/>
      <c r="V6" s="19"/>
      <c r="W6" s="19"/>
    </row>
    <row r="7" spans="1:24" ht="12.95" customHeight="1" x14ac:dyDescent="0.2">
      <c r="A7" s="33" t="s">
        <v>6</v>
      </c>
      <c r="B7" s="33"/>
      <c r="C7" s="33"/>
      <c r="D7" s="33"/>
      <c r="E7" s="33"/>
      <c r="F7" s="33"/>
      <c r="G7" s="33"/>
      <c r="H7" s="33"/>
      <c r="I7" s="17"/>
      <c r="J7" s="17"/>
      <c r="K7" s="17"/>
      <c r="L7" s="17"/>
      <c r="M7" s="17"/>
      <c r="N7" s="17"/>
      <c r="O7" s="17"/>
      <c r="P7" s="17"/>
      <c r="Q7" s="17"/>
      <c r="R7" s="18"/>
      <c r="S7" s="14"/>
      <c r="T7" s="19"/>
      <c r="U7" s="19"/>
      <c r="V7" s="19"/>
    </row>
    <row r="8" spans="1:24" ht="12.95" customHeight="1" x14ac:dyDescent="0.2">
      <c r="A8" s="34" t="s">
        <v>7</v>
      </c>
      <c r="B8" s="34"/>
      <c r="C8" s="34"/>
      <c r="D8" s="34"/>
      <c r="E8" s="34"/>
      <c r="F8" s="34"/>
      <c r="G8" s="34"/>
      <c r="H8" s="34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4" x14ac:dyDescent="0.2">
      <c r="A9" s="16"/>
    </row>
    <row r="10" spans="1:24" x14ac:dyDescent="0.2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24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24" ht="15.75" x14ac:dyDescent="0.2">
      <c r="A12" s="21"/>
      <c r="B12" s="32" t="s">
        <v>4</v>
      </c>
      <c r="C12" s="32"/>
      <c r="D12" s="32"/>
      <c r="E12" s="32"/>
      <c r="F12" s="32"/>
      <c r="G12" s="32"/>
      <c r="H12" s="32"/>
      <c r="I12" s="20"/>
      <c r="J12" s="20"/>
      <c r="K12" s="20"/>
      <c r="L12" s="20"/>
      <c r="M12" s="20"/>
      <c r="N12" s="32"/>
      <c r="O12" s="32"/>
      <c r="P12" s="32"/>
      <c r="Q12" s="32"/>
      <c r="R12" s="32"/>
      <c r="S12" s="32"/>
      <c r="T12" s="32"/>
    </row>
    <row r="36" spans="2:21" x14ac:dyDescent="0.2">
      <c r="B36" s="34" t="s">
        <v>5</v>
      </c>
      <c r="C36" s="34"/>
      <c r="D36" s="34"/>
      <c r="E36" s="34"/>
      <c r="F36" s="34"/>
      <c r="G36" s="34"/>
      <c r="H36" s="34"/>
      <c r="I36" s="34"/>
      <c r="N36" s="34"/>
      <c r="O36" s="34"/>
      <c r="P36" s="34"/>
      <c r="Q36" s="34"/>
      <c r="R36" s="34"/>
      <c r="S36" s="34"/>
      <c r="T36" s="34"/>
      <c r="U36" s="34"/>
    </row>
    <row r="37" spans="2:21" ht="24.75" customHeight="1" x14ac:dyDescent="0.2">
      <c r="B37" s="33" t="s">
        <v>6</v>
      </c>
      <c r="C37" s="33"/>
      <c r="D37" s="33"/>
      <c r="E37" s="33"/>
      <c r="F37" s="33"/>
      <c r="G37" s="33"/>
      <c r="H37" s="33"/>
      <c r="I37" s="33"/>
      <c r="N37" s="33"/>
      <c r="O37" s="33"/>
      <c r="P37" s="33"/>
      <c r="Q37" s="33"/>
      <c r="R37" s="33"/>
      <c r="S37" s="33"/>
      <c r="T37" s="33"/>
      <c r="U37" s="33"/>
    </row>
    <row r="38" spans="2:21" x14ac:dyDescent="0.2">
      <c r="B38" s="34" t="s">
        <v>7</v>
      </c>
      <c r="C38" s="34"/>
      <c r="D38" s="34"/>
      <c r="E38" s="34"/>
      <c r="F38" s="34"/>
      <c r="G38" s="34"/>
      <c r="H38" s="34"/>
      <c r="I38" s="34"/>
      <c r="N38" s="34"/>
      <c r="O38" s="34"/>
      <c r="P38" s="34"/>
      <c r="Q38" s="34"/>
      <c r="R38" s="34"/>
      <c r="S38" s="34"/>
      <c r="T38" s="34"/>
      <c r="U38" s="34"/>
    </row>
  </sheetData>
  <mergeCells count="11">
    <mergeCell ref="A6:H6"/>
    <mergeCell ref="A7:H7"/>
    <mergeCell ref="A8:H8"/>
    <mergeCell ref="B12:H12"/>
    <mergeCell ref="B36:I36"/>
    <mergeCell ref="N12:T12"/>
    <mergeCell ref="B37:I37"/>
    <mergeCell ref="B38:I38"/>
    <mergeCell ref="N36:U36"/>
    <mergeCell ref="N37:U37"/>
    <mergeCell ref="N38:U3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4"/>
  <sheetViews>
    <sheetView showGridLines="0" topLeftCell="E1" zoomScale="115" zoomScaleNormal="115" workbookViewId="0">
      <selection activeCell="N26" sqref="N26"/>
    </sheetView>
  </sheetViews>
  <sheetFormatPr baseColWidth="10" defaultRowHeight="15" x14ac:dyDescent="0.25"/>
  <cols>
    <col min="19" max="19" width="6.140625" style="27" customWidth="1"/>
  </cols>
  <sheetData>
    <row r="1" spans="1:25" ht="15" customHeight="1" x14ac:dyDescent="0.25">
      <c r="A1" s="1" t="s">
        <v>10</v>
      </c>
    </row>
    <row r="2" spans="1:25" s="25" customFormat="1" ht="12.95" customHeight="1" x14ac:dyDescent="0.2">
      <c r="B2" s="5">
        <v>2003</v>
      </c>
      <c r="C2" s="5">
        <v>2004</v>
      </c>
      <c r="D2" s="5">
        <v>2005</v>
      </c>
      <c r="E2" s="5">
        <v>2006</v>
      </c>
      <c r="F2" s="5">
        <v>2007</v>
      </c>
      <c r="G2" s="5">
        <v>2008</v>
      </c>
      <c r="H2" s="5">
        <v>2009</v>
      </c>
      <c r="I2" s="5">
        <v>2010</v>
      </c>
      <c r="J2" s="5">
        <v>2011</v>
      </c>
      <c r="K2" s="5">
        <v>2012</v>
      </c>
      <c r="L2" s="5">
        <v>2013</v>
      </c>
      <c r="M2" s="5">
        <v>2014</v>
      </c>
      <c r="N2" s="5">
        <v>2015</v>
      </c>
      <c r="O2" s="5">
        <v>2016</v>
      </c>
      <c r="P2" s="5">
        <v>2017</v>
      </c>
      <c r="Q2" s="5">
        <v>2018</v>
      </c>
      <c r="R2" s="5" t="s">
        <v>1</v>
      </c>
      <c r="S2" s="28"/>
      <c r="T2" s="5" t="s">
        <v>1</v>
      </c>
      <c r="U2" s="5">
        <v>2020</v>
      </c>
      <c r="V2" s="5">
        <v>2021</v>
      </c>
      <c r="W2" s="5">
        <v>2022</v>
      </c>
      <c r="X2" s="5">
        <v>2023</v>
      </c>
      <c r="Y2" s="5">
        <v>2024</v>
      </c>
    </row>
    <row r="3" spans="1:25" s="25" customFormat="1" ht="12.95" customHeight="1" x14ac:dyDescent="0.2">
      <c r="A3" s="7" t="s">
        <v>2</v>
      </c>
      <c r="B3" s="8">
        <v>71.099999999999994</v>
      </c>
      <c r="C3" s="8">
        <v>71.3</v>
      </c>
      <c r="D3" s="8">
        <v>69.7</v>
      </c>
      <c r="E3" s="8">
        <v>70.5</v>
      </c>
      <c r="F3" s="8">
        <v>71.400000000000006</v>
      </c>
      <c r="G3" s="8">
        <v>71.900000000000006</v>
      </c>
      <c r="H3" s="8">
        <v>72.599999999999994</v>
      </c>
      <c r="I3" s="8">
        <v>72.900000000000006</v>
      </c>
      <c r="J3" s="8">
        <v>73.599999999999994</v>
      </c>
      <c r="K3" s="8">
        <v>74</v>
      </c>
      <c r="L3" s="8">
        <v>73.900000000000006</v>
      </c>
      <c r="M3" s="8">
        <v>74.2</v>
      </c>
      <c r="N3" s="8">
        <v>74.599999999999994</v>
      </c>
      <c r="O3" s="8">
        <v>74.8</v>
      </c>
      <c r="P3" s="8">
        <v>75.099999999999994</v>
      </c>
      <c r="Q3" s="9">
        <v>75.2</v>
      </c>
      <c r="R3" s="8">
        <v>75.599999999999994</v>
      </c>
      <c r="S3" s="29"/>
      <c r="T3" s="8">
        <v>75.661365474068603</v>
      </c>
      <c r="U3" s="8">
        <v>76.042656820079998</v>
      </c>
      <c r="V3" s="8">
        <v>76.196431202315196</v>
      </c>
      <c r="W3" s="8">
        <v>76.2</v>
      </c>
      <c r="X3" s="8">
        <v>76.457356454276606</v>
      </c>
      <c r="Y3" s="8">
        <f>+'[1]Âges moyens de départ D. dérivé'!$AB$11</f>
        <v>76.588492992453411</v>
      </c>
    </row>
    <row r="4" spans="1:25" s="25" customFormat="1" ht="12.95" customHeight="1" x14ac:dyDescent="0.2">
      <c r="A4" s="7" t="s">
        <v>3</v>
      </c>
      <c r="B4" s="8">
        <v>68.7</v>
      </c>
      <c r="C4" s="8">
        <v>69.099999999999994</v>
      </c>
      <c r="D4" s="8">
        <v>67.400000000000006</v>
      </c>
      <c r="E4" s="8">
        <v>68.099999999999994</v>
      </c>
      <c r="F4" s="8">
        <v>68.5</v>
      </c>
      <c r="G4" s="8">
        <v>69.5</v>
      </c>
      <c r="H4" s="8">
        <v>70.400000000000006</v>
      </c>
      <c r="I4" s="8">
        <v>70.900000000000006</v>
      </c>
      <c r="J4" s="8">
        <v>71.2</v>
      </c>
      <c r="K4" s="8">
        <v>71.7</v>
      </c>
      <c r="L4" s="8">
        <v>71.900000000000006</v>
      </c>
      <c r="M4" s="8">
        <v>71.900000000000006</v>
      </c>
      <c r="N4" s="8">
        <v>72.400000000000006</v>
      </c>
      <c r="O4" s="8">
        <v>72.5</v>
      </c>
      <c r="P4" s="8">
        <v>72.900000000000006</v>
      </c>
      <c r="Q4" s="9">
        <v>73.099999999999994</v>
      </c>
      <c r="R4" s="8">
        <v>73.400000000000006</v>
      </c>
      <c r="S4" s="29"/>
      <c r="T4" s="8">
        <v>73.323905948201713</v>
      </c>
      <c r="U4" s="8">
        <v>73.914168654209092</v>
      </c>
      <c r="V4" s="8">
        <v>73.900000000000006</v>
      </c>
      <c r="W4" s="8">
        <v>74.2</v>
      </c>
      <c r="X4" s="8">
        <v>74.251606221579465</v>
      </c>
      <c r="Y4" s="8">
        <f>'[1]Âges moyens de départ D. dérivé'!$AB$14</f>
        <v>74.438729141449826</v>
      </c>
    </row>
    <row r="5" spans="1:25" s="25" customFormat="1" ht="12.95" customHeight="1" x14ac:dyDescent="0.2">
      <c r="A5" s="11" t="s">
        <v>0</v>
      </c>
      <c r="B5" s="12">
        <v>68.900000000000006</v>
      </c>
      <c r="C5" s="12">
        <v>69.3</v>
      </c>
      <c r="D5" s="12">
        <v>67.599999999999994</v>
      </c>
      <c r="E5" s="12">
        <v>68.400000000000006</v>
      </c>
      <c r="F5" s="12">
        <v>68.8</v>
      </c>
      <c r="G5" s="12">
        <v>69.8</v>
      </c>
      <c r="H5" s="12">
        <v>70.7</v>
      </c>
      <c r="I5" s="12">
        <v>71.2</v>
      </c>
      <c r="J5" s="12">
        <v>71.5</v>
      </c>
      <c r="K5" s="12">
        <v>72</v>
      </c>
      <c r="L5" s="12">
        <v>72.099999999999994</v>
      </c>
      <c r="M5" s="12">
        <v>72.2</v>
      </c>
      <c r="N5" s="12">
        <v>72.7</v>
      </c>
      <c r="O5" s="12">
        <v>72.8</v>
      </c>
      <c r="P5" s="12">
        <v>73.2</v>
      </c>
      <c r="Q5" s="13">
        <v>73.400000000000006</v>
      </c>
      <c r="R5" s="12">
        <v>73.7</v>
      </c>
      <c r="S5" s="30"/>
      <c r="T5" s="12">
        <v>73.650050891356955</v>
      </c>
      <c r="U5" s="12">
        <v>74.203421804062131</v>
      </c>
      <c r="V5" s="12">
        <v>74.2</v>
      </c>
      <c r="W5" s="12">
        <v>74.5</v>
      </c>
      <c r="X5" s="12">
        <v>74.589716765081647</v>
      </c>
      <c r="Y5" s="12">
        <f>'[1]Âges moyens de départ D. dérivé'!$AB$17</f>
        <v>74.769303429860457</v>
      </c>
    </row>
    <row r="6" spans="1:25" s="25" customFormat="1" ht="15" customHeight="1" x14ac:dyDescent="0.2">
      <c r="A6" s="35" t="s">
        <v>5</v>
      </c>
      <c r="B6" s="35"/>
      <c r="C6" s="35"/>
      <c r="D6" s="35"/>
      <c r="E6" s="35"/>
      <c r="F6" s="35"/>
      <c r="G6" s="35"/>
      <c r="H6" s="35"/>
      <c r="S6" s="31"/>
      <c r="X6" s="26"/>
    </row>
    <row r="7" spans="1:25" ht="23.1" customHeight="1" x14ac:dyDescent="0.25">
      <c r="A7" s="33" t="s">
        <v>11</v>
      </c>
      <c r="B7" s="33"/>
      <c r="C7" s="33"/>
      <c r="D7" s="33"/>
      <c r="E7" s="33"/>
      <c r="F7" s="33"/>
      <c r="G7" s="33"/>
      <c r="H7" s="33"/>
      <c r="X7" s="26"/>
    </row>
    <row r="8" spans="1:25" ht="15" customHeight="1" x14ac:dyDescent="0.25">
      <c r="A8" s="34" t="s">
        <v>7</v>
      </c>
      <c r="B8" s="34"/>
      <c r="C8" s="34"/>
      <c r="D8" s="34"/>
      <c r="E8" s="34"/>
      <c r="F8" s="34"/>
      <c r="G8" s="34"/>
      <c r="H8" s="34"/>
    </row>
    <row r="9" spans="1:25" ht="15" customHeight="1" x14ac:dyDescent="0.25">
      <c r="J9" s="23"/>
      <c r="K9" s="23"/>
    </row>
    <row r="10" spans="1:25" ht="15" customHeight="1" x14ac:dyDescent="0.25">
      <c r="D10" s="37" t="s">
        <v>9</v>
      </c>
      <c r="E10" s="37"/>
      <c r="F10" s="37"/>
      <c r="G10" s="37"/>
      <c r="H10" s="37"/>
      <c r="I10" s="37"/>
      <c r="J10" s="23"/>
      <c r="K10" s="23"/>
    </row>
    <row r="11" spans="1:25" ht="15" customHeight="1" x14ac:dyDescent="0.25">
      <c r="J11" s="23"/>
      <c r="K11" s="23"/>
    </row>
    <row r="12" spans="1:25" ht="15.75" x14ac:dyDescent="0.25">
      <c r="D12" s="23"/>
      <c r="E12" s="23"/>
      <c r="F12" s="23"/>
      <c r="G12" s="23"/>
      <c r="H12" s="23"/>
      <c r="I12" s="23"/>
      <c r="J12" s="23"/>
      <c r="K12" s="23"/>
    </row>
    <row r="19" spans="4:9" ht="15.6" customHeight="1" x14ac:dyDescent="0.25"/>
    <row r="30" spans="4:9" ht="15" customHeight="1" x14ac:dyDescent="0.25">
      <c r="D30" s="22" t="s">
        <v>5</v>
      </c>
    </row>
    <row r="31" spans="4:9" x14ac:dyDescent="0.25">
      <c r="D31" s="36" t="s">
        <v>11</v>
      </c>
      <c r="E31" s="36"/>
      <c r="F31" s="36"/>
      <c r="G31" s="36"/>
      <c r="H31" s="36"/>
      <c r="I31" s="36"/>
    </row>
    <row r="32" spans="4:9" x14ac:dyDescent="0.25">
      <c r="D32" s="36"/>
      <c r="E32" s="36"/>
      <c r="F32" s="36"/>
      <c r="G32" s="36"/>
      <c r="H32" s="36"/>
      <c r="I32" s="36"/>
    </row>
    <row r="33" spans="4:17" ht="18.75" customHeight="1" x14ac:dyDescent="0.25">
      <c r="D33" s="36" t="s">
        <v>8</v>
      </c>
      <c r="E33" s="36"/>
      <c r="F33" s="36"/>
      <c r="G33" s="36"/>
      <c r="H33" s="36"/>
      <c r="I33" s="36"/>
      <c r="J33" s="36"/>
      <c r="K33" s="36"/>
    </row>
    <row r="34" spans="4:17" x14ac:dyDescent="0.25">
      <c r="L34" s="24"/>
      <c r="M34" s="24"/>
      <c r="N34" s="24"/>
      <c r="O34" s="24"/>
      <c r="P34" s="24"/>
      <c r="Q34" s="24"/>
    </row>
  </sheetData>
  <mergeCells count="6">
    <mergeCell ref="A6:H6"/>
    <mergeCell ref="A7:H7"/>
    <mergeCell ref="A8:H8"/>
    <mergeCell ref="D31:I32"/>
    <mergeCell ref="D33:K33"/>
    <mergeCell ref="D10:I10"/>
  </mergeCells>
  <pageMargins left="0.7" right="0.7" top="0.75" bottom="0.75" header="0.3" footer="0.3"/>
  <pageSetup paperSize="9" orientation="portrait" verticalDpi="0" r:id="rId1"/>
  <drawing r:id="rId2"/>
</worksheet>
</file>

<file path=docMetadata/LabelInfo.xml><?xml version="1.0" encoding="utf-8"?>
<clbl:labelList xmlns:clbl="http://schemas.microsoft.com/office/2020/mipLabelMetadata">
  <clbl:label id="{c8ed0d54-54d7-4498-9042-bf1d68447b7b}" enabled="1" method="Privileged" siteId="{7512341a-42c3-44bb-beee-e013048f124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1_ Evol. âges dts. directs</vt:lpstr>
      <vt:lpstr>3_Evol. âges dts dérivés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Z013107</dc:creator>
  <cp:lastModifiedBy>ARABI Samya</cp:lastModifiedBy>
  <dcterms:created xsi:type="dcterms:W3CDTF">2022-10-27T12:45:27Z</dcterms:created>
  <dcterms:modified xsi:type="dcterms:W3CDTF">2026-03-02T10:14:28Z</dcterms:modified>
</cp:coreProperties>
</file>