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C15545CB-6495-4D13-AC72-BB7F5547E340}" xr6:coauthVersionLast="47" xr6:coauthVersionMax="47" xr10:uidLastSave="{00000000-0000-0000-0000-000000000000}"/>
  <bookViews>
    <workbookView xWindow="-120" yWindow="-120" windowWidth="20730" windowHeight="11160" xr2:uid="{661CA8E2-E502-49AA-B607-E34335EC79B3}"/>
  </bookViews>
  <sheets>
    <sheet name="Résidence France" sheetId="1" r:id="rId1"/>
    <sheet name="Résidence UE" sheetId="2" r:id="rId2"/>
    <sheet name="Résidence étrange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8" i="4" l="1"/>
  <c r="C58" i="4"/>
  <c r="AC6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54" i="2"/>
  <c r="AC55" i="2"/>
  <c r="AC56" i="2"/>
  <c r="R57" i="1" l="1"/>
  <c r="W57" i="1"/>
  <c r="B58" i="4"/>
  <c r="B51" i="4"/>
  <c r="D51" i="4" s="1"/>
  <c r="J51" i="4" s="1"/>
  <c r="J57" i="4"/>
  <c r="B57" i="4"/>
  <c r="C57" i="4" s="1"/>
  <c r="W38" i="1"/>
  <c r="X38" i="1" s="1"/>
  <c r="W41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3" i="1"/>
  <c r="R44" i="1"/>
  <c r="R45" i="1"/>
  <c r="R46" i="1"/>
  <c r="R47" i="1"/>
  <c r="R48" i="1"/>
  <c r="R49" i="1"/>
  <c r="R50" i="1"/>
  <c r="R51" i="1"/>
  <c r="R52" i="1"/>
  <c r="X43" i="1"/>
  <c r="R42" i="1"/>
  <c r="W54" i="1"/>
  <c r="X54" i="1" s="1"/>
  <c r="R55" i="1"/>
  <c r="R56" i="1"/>
  <c r="R54" i="1"/>
  <c r="W39" i="1"/>
  <c r="W40" i="1"/>
  <c r="X40" i="1" s="1"/>
  <c r="W42" i="1"/>
  <c r="X42" i="1" s="1"/>
  <c r="W43" i="1"/>
  <c r="W44" i="1"/>
  <c r="X44" i="1" s="1"/>
  <c r="W45" i="1"/>
  <c r="X45" i="1" s="1"/>
  <c r="W46" i="1"/>
  <c r="W47" i="1"/>
  <c r="X47" i="1" s="1"/>
  <c r="W48" i="1"/>
  <c r="X48" i="1" s="1"/>
  <c r="W49" i="1"/>
  <c r="X49" i="1" s="1"/>
  <c r="W50" i="1"/>
  <c r="W51" i="1"/>
  <c r="X51" i="1" s="1"/>
  <c r="W52" i="1"/>
  <c r="X52" i="1" s="1"/>
  <c r="W55" i="1"/>
  <c r="W56" i="1"/>
  <c r="B9" i="4"/>
  <c r="D9" i="4" s="1"/>
  <c r="J9" i="4" s="1"/>
  <c r="B10" i="4"/>
  <c r="D10" i="4" s="1"/>
  <c r="J10" i="4" s="1"/>
  <c r="B11" i="4"/>
  <c r="D11" i="4" s="1"/>
  <c r="J11" i="4" s="1"/>
  <c r="B12" i="4"/>
  <c r="D12" i="4" s="1"/>
  <c r="J12" i="4" s="1"/>
  <c r="B13" i="4"/>
  <c r="D13" i="4" s="1"/>
  <c r="J13" i="4" s="1"/>
  <c r="B14" i="4"/>
  <c r="D14" i="4" s="1"/>
  <c r="J14" i="4" s="1"/>
  <c r="B15" i="4"/>
  <c r="D15" i="4" s="1"/>
  <c r="J15" i="4" s="1"/>
  <c r="B16" i="4"/>
  <c r="D16" i="4" s="1"/>
  <c r="J16" i="4" s="1"/>
  <c r="B17" i="4"/>
  <c r="D17" i="4" s="1"/>
  <c r="J17" i="4" s="1"/>
  <c r="B18" i="4"/>
  <c r="D18" i="4" s="1"/>
  <c r="J18" i="4" s="1"/>
  <c r="B19" i="4"/>
  <c r="D19" i="4" s="1"/>
  <c r="J19" i="4" s="1"/>
  <c r="B20" i="4"/>
  <c r="D20" i="4" s="1"/>
  <c r="J20" i="4" s="1"/>
  <c r="B21" i="4"/>
  <c r="D21" i="4" s="1"/>
  <c r="J21" i="4" s="1"/>
  <c r="B22" i="4"/>
  <c r="D22" i="4" s="1"/>
  <c r="J22" i="4" s="1"/>
  <c r="B23" i="4"/>
  <c r="D23" i="4" s="1"/>
  <c r="J23" i="4" s="1"/>
  <c r="B24" i="4"/>
  <c r="D24" i="4" s="1"/>
  <c r="J24" i="4" s="1"/>
  <c r="B25" i="4"/>
  <c r="D25" i="4" s="1"/>
  <c r="J25" i="4" s="1"/>
  <c r="B26" i="4"/>
  <c r="D26" i="4" s="1"/>
  <c r="J26" i="4" s="1"/>
  <c r="B27" i="4"/>
  <c r="D27" i="4" s="1"/>
  <c r="J27" i="4" s="1"/>
  <c r="B28" i="4"/>
  <c r="D28" i="4" s="1"/>
  <c r="J28" i="4" s="1"/>
  <c r="B29" i="4"/>
  <c r="D29" i="4" s="1"/>
  <c r="J29" i="4" s="1"/>
  <c r="B30" i="4"/>
  <c r="D30" i="4" s="1"/>
  <c r="J30" i="4" s="1"/>
  <c r="B31" i="4"/>
  <c r="D31" i="4" s="1"/>
  <c r="J31" i="4" s="1"/>
  <c r="B32" i="4"/>
  <c r="D32" i="4" s="1"/>
  <c r="J32" i="4" s="1"/>
  <c r="B33" i="4"/>
  <c r="D33" i="4" s="1"/>
  <c r="J33" i="4" s="1"/>
  <c r="B34" i="4"/>
  <c r="D34" i="4" s="1"/>
  <c r="J34" i="4" s="1"/>
  <c r="B35" i="4"/>
  <c r="D35" i="4" s="1"/>
  <c r="J35" i="4" s="1"/>
  <c r="B36" i="4"/>
  <c r="D36" i="4" s="1"/>
  <c r="J36" i="4" s="1"/>
  <c r="B37" i="4"/>
  <c r="D37" i="4" s="1"/>
  <c r="J37" i="4" s="1"/>
  <c r="B38" i="4"/>
  <c r="D38" i="4" s="1"/>
  <c r="J38" i="4" s="1"/>
  <c r="B39" i="4"/>
  <c r="D39" i="4" s="1"/>
  <c r="J39" i="4" s="1"/>
  <c r="B41" i="4"/>
  <c r="D41" i="4" s="1"/>
  <c r="J41" i="4" s="1"/>
  <c r="B42" i="4"/>
  <c r="D42" i="4" s="1"/>
  <c r="J42" i="4" s="1"/>
  <c r="B43" i="4"/>
  <c r="D43" i="4" s="1"/>
  <c r="J43" i="4" s="1"/>
  <c r="B44" i="4"/>
  <c r="D44" i="4" s="1"/>
  <c r="J44" i="4" s="1"/>
  <c r="B45" i="4"/>
  <c r="D45" i="4" s="1"/>
  <c r="J45" i="4" s="1"/>
  <c r="B46" i="4"/>
  <c r="D46" i="4" s="1"/>
  <c r="J46" i="4" s="1"/>
  <c r="B47" i="4"/>
  <c r="D47" i="4" s="1"/>
  <c r="J47" i="4" s="1"/>
  <c r="B48" i="4"/>
  <c r="D48" i="4" s="1"/>
  <c r="J48" i="4" s="1"/>
  <c r="B49" i="4"/>
  <c r="D49" i="4" s="1"/>
  <c r="J49" i="4" s="1"/>
  <c r="B50" i="4"/>
  <c r="D50" i="4" s="1"/>
  <c r="J50" i="4" s="1"/>
  <c r="B52" i="4"/>
  <c r="D52" i="4" s="1"/>
  <c r="J52" i="4" s="1"/>
  <c r="B53" i="4"/>
  <c r="D53" i="4" s="1"/>
  <c r="J53" i="4" s="1"/>
  <c r="B8" i="4"/>
  <c r="D8" i="4" s="1"/>
  <c r="J8" i="4" s="1"/>
  <c r="A52" i="4"/>
  <c r="A50" i="2"/>
  <c r="A51" i="1"/>
  <c r="X57" i="1" l="1"/>
  <c r="X50" i="1"/>
  <c r="X46" i="1"/>
  <c r="X39" i="1"/>
  <c r="B40" i="4"/>
  <c r="B56" i="4"/>
  <c r="X41" i="1"/>
  <c r="X56" i="1"/>
  <c r="X55" i="1"/>
  <c r="D56" i="4" l="1"/>
  <c r="J56" i="4" s="1"/>
  <c r="D40" i="4"/>
  <c r="J40" i="4" s="1"/>
</calcChain>
</file>

<file path=xl/sharedStrings.xml><?xml version="1.0" encoding="utf-8"?>
<sst xmlns="http://schemas.openxmlformats.org/spreadsheetml/2006/main" count="637" uniqueCount="83">
  <si>
    <t>Aqui-
taine</t>
  </si>
  <si>
    <t>Au-
vergne</t>
  </si>
  <si>
    <t>Bourgo-
gne
&amp; Franche-
Comté</t>
  </si>
  <si>
    <t>Hauts de France</t>
  </si>
  <si>
    <t>Centre-
Ouest</t>
  </si>
  <si>
    <t>Rhône-
Alpes</t>
  </si>
  <si>
    <t>Sud-Est</t>
  </si>
  <si>
    <t>Langue-
doc
Rous-
sillon</t>
  </si>
  <si>
    <t>Nord-
Est</t>
  </si>
  <si>
    <t>Pays de la Loire</t>
  </si>
  <si>
    <t>Centre-Val de Loire</t>
  </si>
  <si>
    <t>Île-de-France</t>
  </si>
  <si>
    <t>Breta-
gne</t>
  </si>
  <si>
    <t>Nor-
mandie</t>
  </si>
  <si>
    <t>Alsace-
Moselle</t>
  </si>
  <si>
    <t>Midi-
Pyrénées</t>
  </si>
  <si>
    <t>Total Métropole</t>
  </si>
  <si>
    <t>Années</t>
  </si>
  <si>
    <t xml:space="preserve">ÉVOLUTION DEPUIS 1974 DU NOMBRE DE RETRAITÉS
SELON LEUR RÉSIDENCE
AU 31 DÉCEMBRE </t>
  </si>
  <si>
    <t>Résidence</t>
  </si>
  <si>
    <t xml:space="preserve">
Allemagne (1)</t>
  </si>
  <si>
    <t xml:space="preserve">
Autriche
(1)</t>
  </si>
  <si>
    <t>Belgique</t>
  </si>
  <si>
    <t xml:space="preserve">
Bulgarie
(1)</t>
  </si>
  <si>
    <t xml:space="preserve">
Chypre
(1)</t>
  </si>
  <si>
    <t xml:space="preserve">
Croatie
(1)</t>
  </si>
  <si>
    <t>Danemark</t>
  </si>
  <si>
    <t xml:space="preserve">
Espagne
(1)</t>
  </si>
  <si>
    <t xml:space="preserve">
Estonie
(1)</t>
  </si>
  <si>
    <t xml:space="preserve">
Finlande
(1)</t>
  </si>
  <si>
    <t xml:space="preserve">
Grèce
(1)</t>
  </si>
  <si>
    <t xml:space="preserve">
Hongrie
(1)</t>
  </si>
  <si>
    <t>Irlande</t>
  </si>
  <si>
    <t>Italie</t>
  </si>
  <si>
    <t xml:space="preserve">
Lettonie
(1)</t>
  </si>
  <si>
    <t>-</t>
  </si>
  <si>
    <t xml:space="preserve">      1/5/2004 : adhésion de Chypre, de l'Estonie, de la Hongrie, de la Lettonie, de la Lituanie,  1/7/2013 : adhésion de la Croatie.</t>
  </si>
  <si>
    <t>Lituanie
(1)</t>
  </si>
  <si>
    <t>Luxem-
bourg</t>
  </si>
  <si>
    <t>Malte
(1)</t>
  </si>
  <si>
    <t>Pays-
Bas</t>
  </si>
  <si>
    <t>Pologne
(1)</t>
  </si>
  <si>
    <t>Portugal
(1)</t>
  </si>
  <si>
    <t>Roumanie
(1)</t>
  </si>
  <si>
    <t>Royaume
Uni</t>
  </si>
  <si>
    <t>Slovaquie
(1)</t>
  </si>
  <si>
    <t>Slovénie
(1)</t>
  </si>
  <si>
    <t>Suède
(1)</t>
  </si>
  <si>
    <t>Total
Union
Européenne</t>
  </si>
  <si>
    <t>Autres
pays d'Europe</t>
  </si>
  <si>
    <t>Total
Europe</t>
  </si>
  <si>
    <t>Asie</t>
  </si>
  <si>
    <t>Afrique</t>
  </si>
  <si>
    <t>Amérique</t>
  </si>
  <si>
    <t>Océanie</t>
  </si>
  <si>
    <t>Guade-
loupe</t>
  </si>
  <si>
    <t>Guyane</t>
  </si>
  <si>
    <t>Marti-
nique</t>
  </si>
  <si>
    <t>La Réunion</t>
  </si>
  <si>
    <t>Total
DOM</t>
  </si>
  <si>
    <t>Total FRANCE</t>
  </si>
  <si>
    <r>
      <t>Résidence
(Carsat et CGSS)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</si>
  <si>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>2000</t>
    </r>
    <r>
      <rPr>
        <vertAlign val="superscript"/>
        <sz val="11"/>
        <color theme="1"/>
        <rFont val="Calibri"/>
        <family val="2"/>
        <scheme val="minor"/>
      </rPr>
      <t xml:space="preserve"> (2)</t>
    </r>
  </si>
  <si>
    <r>
      <t xml:space="preserve">2005 </t>
    </r>
    <r>
      <rPr>
        <vertAlign val="superscript"/>
        <sz val="11"/>
        <color theme="1"/>
        <rFont val="Calibri"/>
        <family val="2"/>
        <scheme val="minor"/>
      </rPr>
      <t>(3)</t>
    </r>
  </si>
  <si>
    <r>
      <t xml:space="preserve">2019 </t>
    </r>
    <r>
      <rPr>
        <vertAlign val="superscript"/>
        <sz val="11"/>
        <color theme="1"/>
        <rFont val="Calibri"/>
        <family val="2"/>
        <scheme val="minor"/>
      </rPr>
      <t>(4)</t>
    </r>
  </si>
  <si>
    <t>(1) Périmètre géographique des Caisses d’assurance retraite et de la santé au travail (Carsat) ou des Caisses générales de sécurité sociale (CGSS).</t>
  </si>
  <si>
    <t>(2) Rupture de série à partir de 2000 en raison du non dénombrement des comptes anticipés.</t>
  </si>
  <si>
    <t>(3) Rupture de série en 2005 en raison de l'intégration des départements d'outre-mer.</t>
  </si>
  <si>
    <t>2005 (3)</t>
  </si>
  <si>
    <r>
      <t xml:space="preserve">2000 </t>
    </r>
    <r>
      <rPr>
        <vertAlign val="superscript"/>
        <sz val="11"/>
        <color theme="1"/>
        <rFont val="Calibri"/>
        <family val="2"/>
        <scheme val="minor"/>
      </rPr>
      <t>(2)</t>
    </r>
  </si>
  <si>
    <t xml:space="preserve">ÉVOLUTION DEPUIS 1974 DU NOMBRE DE RETRAITÉS
RÉSIDANT A L'ÉTRANGER
AU 31 DÉCEMBRE </t>
  </si>
  <si>
    <t>Union
Européenne
(Hors France)</t>
  </si>
  <si>
    <t>Ensemble résidents à l'étranger</t>
  </si>
  <si>
    <t>NV
(pays étranger indéterminé)</t>
  </si>
  <si>
    <t>ND</t>
  </si>
  <si>
    <r>
      <rPr>
        <b/>
        <u/>
        <sz val="10"/>
        <color theme="1"/>
        <rFont val="Arial"/>
        <family val="2"/>
      </rPr>
      <t>RETRAITÉS RÉSIDANT EN FRANCE</t>
    </r>
    <r>
      <rPr>
        <b/>
        <sz val="10"/>
        <color theme="1"/>
        <rFont val="Arial"/>
        <family val="2"/>
      </rPr>
      <t xml:space="preserve"> : ÉVOLUTION DEPUIS 1974 DU NOMBRE DE RETRAITÉS
SELON LEUR RÉGION DE RÉSIDENCE </t>
    </r>
    <r>
      <rPr>
        <b/>
        <vertAlign val="superscript"/>
        <sz val="10"/>
        <color theme="1"/>
        <rFont val="Arial"/>
        <family val="2"/>
      </rPr>
      <t>(1)</t>
    </r>
    <r>
      <rPr>
        <b/>
        <sz val="10"/>
        <color theme="1"/>
        <rFont val="Arial"/>
        <family val="2"/>
      </rPr>
      <t xml:space="preserve">
AU 31 DÉCEMBRE </t>
    </r>
  </si>
  <si>
    <t>Tchéquie
(1)</t>
  </si>
  <si>
    <t>(1) 1981 : adhésion de la Grèce, 1986 : adhésion de l'Espagne, 1990 : intégration du territoire de l'ancienne RDA, 1995 : adhésion de l'Autriche, de la Finlande.</t>
  </si>
  <si>
    <t>(4) 2019 : rupture de série suite à l’intégration du régime des travailleurs indépendants au régime général.</t>
  </si>
  <si>
    <t>Source : SNSP et SNSP-TSTI  (Système National Statistiques Prestataires Travailleurs Salariés et Travailleurs Indépendants).</t>
  </si>
  <si>
    <t>ND : données non disponibles en 2019 dans le système d'information statistique (SNSP-TSTI) en cours de mofification suite à l'intégration des travailleurs indépendant au régime général.</t>
  </si>
  <si>
    <t>Source : SNSP et SNSP-TSTI  (Système National Statistiques Prestataires Travailleurs Salariés et Travailleurs Indépendants)</t>
  </si>
  <si>
    <t>Champ : Retraités du régime général (hors outils de gestion de la Sécurité sociale pour les indépendants jusqu’à fin 2018) - hommes et femmes.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</si>
</sst>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&quot; &quot;"/>
    <numFmt numFmtId="165" formatCode="#,##0&quot;  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Courier"/>
      <family val="3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b/>
      <u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5" fillId="3" borderId="6" xfId="0" applyNumberFormat="1" applyFont="1" applyFill="1" applyBorder="1" applyAlignment="1" applyProtection="1">
      <alignment vertical="center"/>
      <protection locked="0"/>
    </xf>
    <xf numFmtId="164" fontId="4" fillId="0" borderId="0" xfId="0" applyNumberFormat="1" applyFont="1"/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5" fillId="3" borderId="6" xfId="0" applyNumberFormat="1" applyFont="1" applyFill="1" applyBorder="1" applyAlignment="1" applyProtection="1">
      <alignment vertical="center"/>
      <protection locked="0"/>
    </xf>
    <xf numFmtId="165" fontId="5" fillId="3" borderId="6" xfId="0" applyNumberFormat="1" applyFont="1" applyFill="1" applyBorder="1" applyAlignment="1" applyProtection="1">
      <alignment horizontal="center" vertical="center"/>
      <protection locked="0"/>
    </xf>
    <xf numFmtId="3" fontId="5" fillId="3" borderId="6" xfId="0" applyNumberFormat="1" applyFont="1" applyFill="1" applyBorder="1" applyAlignment="1" applyProtection="1">
      <alignment horizontal="center"/>
      <protection locked="0"/>
    </xf>
    <xf numFmtId="0" fontId="1" fillId="4" borderId="3" xfId="1" applyFont="1" applyFill="1" applyBorder="1"/>
    <xf numFmtId="0" fontId="1" fillId="4" borderId="3" xfId="1" applyFont="1" applyFill="1" applyBorder="1" applyAlignment="1">
      <alignment horizontal="left"/>
    </xf>
    <xf numFmtId="0" fontId="1" fillId="4" borderId="2" xfId="1" applyFont="1" applyFill="1" applyBorder="1" applyAlignment="1">
      <alignment horizontal="center"/>
    </xf>
    <xf numFmtId="0" fontId="5" fillId="3" borderId="5" xfId="0" applyFont="1" applyFill="1" applyBorder="1"/>
    <xf numFmtId="0" fontId="1" fillId="4" borderId="3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/>
    <xf numFmtId="0" fontId="0" fillId="4" borderId="3" xfId="1" applyFont="1" applyFill="1" applyBorder="1"/>
    <xf numFmtId="0" fontId="0" fillId="4" borderId="3" xfId="1" applyFont="1" applyFill="1" applyBorder="1" applyAlignment="1">
      <alignment horizontal="left"/>
    </xf>
    <xf numFmtId="0" fontId="0" fillId="4" borderId="3" xfId="1" applyFont="1" applyFill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0" fillId="4" borderId="4" xfId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3" borderId="4" xfId="0" applyFont="1" applyFill="1" applyBorder="1" applyAlignment="1">
      <alignment vertical="center"/>
    </xf>
    <xf numFmtId="164" fontId="5" fillId="0" borderId="0" xfId="0" applyNumberFormat="1" applyFont="1"/>
    <xf numFmtId="0" fontId="0" fillId="4" borderId="2" xfId="1" applyFont="1" applyFill="1" applyBorder="1" applyAlignment="1">
      <alignment horizontal="right" vertical="center" wrapText="1"/>
    </xf>
    <xf numFmtId="0" fontId="0" fillId="4" borderId="3" xfId="1" applyFont="1" applyFill="1" applyBorder="1" applyAlignment="1">
      <alignment vertical="center"/>
    </xf>
    <xf numFmtId="0" fontId="0" fillId="4" borderId="3" xfId="1" applyFont="1" applyFill="1" applyBorder="1" applyAlignment="1">
      <alignment horizontal="left" vertical="center"/>
    </xf>
    <xf numFmtId="0" fontId="0" fillId="4" borderId="2" xfId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/>
    <xf numFmtId="165" fontId="8" fillId="5" borderId="6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/>
    <xf numFmtId="0" fontId="11" fillId="3" borderId="0" xfId="2" applyFont="1" applyFill="1"/>
    <xf numFmtId="0" fontId="4" fillId="0" borderId="0" xfId="0" applyFont="1"/>
    <xf numFmtId="0" fontId="11" fillId="0" borderId="0" xfId="0" applyFont="1"/>
    <xf numFmtId="164" fontId="11" fillId="0" borderId="0" xfId="0" applyNumberFormat="1" applyFont="1"/>
    <xf numFmtId="0" fontId="11" fillId="0" borderId="0" xfId="0" applyFont="1" applyFill="1" applyAlignment="1">
      <alignment vertical="top"/>
    </xf>
    <xf numFmtId="0" fontId="13" fillId="0" borderId="0" xfId="0" applyFont="1" applyFill="1"/>
    <xf numFmtId="0" fontId="12" fillId="0" borderId="0" xfId="0" applyFont="1" applyFill="1"/>
    <xf numFmtId="0" fontId="13" fillId="0" borderId="0" xfId="0" applyFont="1"/>
    <xf numFmtId="0" fontId="12" fillId="0" borderId="0" xfId="0" applyFont="1" applyFill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6" borderId="6" xfId="0" applyNumberFormat="1" applyFont="1" applyFill="1" applyBorder="1" applyAlignment="1" applyProtection="1">
      <alignment vertical="center"/>
      <protection locked="0"/>
    </xf>
    <xf numFmtId="164" fontId="14" fillId="3" borderId="6" xfId="0" applyNumberFormat="1" applyFont="1" applyFill="1" applyBorder="1" applyAlignment="1" applyProtection="1">
      <alignment vertical="center"/>
      <protection locked="0"/>
    </xf>
    <xf numFmtId="164" fontId="5" fillId="0" borderId="0" xfId="0" applyNumberFormat="1" applyFont="1" applyAlignment="1">
      <alignment vertical="center"/>
    </xf>
    <xf numFmtId="165" fontId="14" fillId="3" borderId="6" xfId="0" applyNumberFormat="1" applyFont="1" applyFill="1" applyBorder="1" applyAlignment="1" applyProtection="1">
      <alignment vertical="center"/>
      <protection locked="0"/>
    </xf>
    <xf numFmtId="165" fontId="14" fillId="3" borderId="6" xfId="0" applyNumberFormat="1" applyFont="1" applyFill="1" applyBorder="1" applyAlignment="1" applyProtection="1">
      <alignment horizontal="center" vertical="center"/>
      <protection locked="0"/>
    </xf>
    <xf numFmtId="0" fontId="15" fillId="4" borderId="3" xfId="1" applyFont="1" applyFill="1" applyBorder="1" applyAlignment="1">
      <alignment horizontal="center" vertical="center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5" fillId="3" borderId="6" xfId="0" applyNumberFormat="1" applyFont="1" applyFill="1" applyBorder="1" applyAlignment="1" applyProtection="1">
      <alignment horizontal="center" vertical="center"/>
      <protection locked="0"/>
    </xf>
    <xf numFmtId="164" fontId="16" fillId="3" borderId="6" xfId="0" applyNumberFormat="1" applyFont="1" applyFill="1" applyBorder="1" applyAlignment="1" applyProtection="1">
      <alignment vertical="center"/>
      <protection locked="0"/>
    </xf>
    <xf numFmtId="164" fontId="17" fillId="3" borderId="6" xfId="0" applyNumberFormat="1" applyFont="1" applyFill="1" applyBorder="1" applyAlignment="1" applyProtection="1">
      <alignment vertical="center"/>
      <protection locked="0"/>
    </xf>
    <xf numFmtId="165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" fillId="4" borderId="4" xfId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 applyProtection="1">
      <alignment vertical="center"/>
      <protection locked="0"/>
    </xf>
    <xf numFmtId="164" fontId="16" fillId="0" borderId="6" xfId="0" applyNumberFormat="1" applyFont="1" applyFill="1" applyBorder="1" applyAlignment="1" applyProtection="1">
      <alignment vertical="center"/>
      <protection locked="0"/>
    </xf>
    <xf numFmtId="164" fontId="17" fillId="0" borderId="6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0" fillId="4" borderId="2" xfId="1" applyFont="1" applyFill="1" applyBorder="1" applyAlignment="1">
      <alignment horizontal="center" vertical="center" wrapText="1"/>
    </xf>
    <xf numFmtId="0" fontId="0" fillId="4" borderId="3" xfId="1" applyFont="1" applyFill="1" applyBorder="1" applyAlignment="1">
      <alignment horizontal="center" vertical="center" wrapText="1"/>
    </xf>
    <xf numFmtId="0" fontId="0" fillId="4" borderId="4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0" fillId="4" borderId="2" xfId="1" applyFont="1" applyFill="1" applyBorder="1" applyAlignment="1">
      <alignment horizontal="right" vertical="top" wrapText="1"/>
    </xf>
    <xf numFmtId="0" fontId="0" fillId="4" borderId="3" xfId="1" applyFont="1" applyFill="1" applyBorder="1" applyAlignment="1">
      <alignment horizontal="right" vertical="top" wrapText="1"/>
    </xf>
    <xf numFmtId="0" fontId="1" fillId="4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2" xfId="1" applyFont="1" applyFill="1" applyBorder="1" applyAlignment="1">
      <alignment horizontal="right" vertical="top" wrapText="1"/>
    </xf>
    <xf numFmtId="0" fontId="1" fillId="4" borderId="3" xfId="1" applyFont="1" applyFill="1" applyBorder="1" applyAlignment="1">
      <alignment horizontal="right" vertical="top"/>
    </xf>
    <xf numFmtId="0" fontId="1" fillId="4" borderId="3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</cellXfs>
  <cellStyles count="4">
    <cellStyle name="Accent1" xfId="1" builtinId="29"/>
    <cellStyle name="Milliers 2" xfId="3" xr:uid="{AB53551C-53BD-470A-80C0-90EF4AD23136}"/>
    <cellStyle name="Normal" xfId="0" builtinId="0"/>
    <cellStyle name="Normal 2" xfId="2" xr:uid="{43C54588-EF98-4E12-92D0-7C8533738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381000</xdr:rowOff>
    </xdr:from>
    <xdr:to>
      <xdr:col>1</xdr:col>
      <xdr:colOff>0</xdr:colOff>
      <xdr:row>5</xdr:row>
      <xdr:rowOff>0</xdr:rowOff>
    </xdr:to>
    <xdr:cxnSp macro="">
      <xdr:nvCxnSpPr>
        <xdr:cNvPr id="2" name="Connecteur droit 3">
          <a:extLst>
            <a:ext uri="{FF2B5EF4-FFF2-40B4-BE49-F238E27FC236}">
              <a16:creationId xmlns:a16="http://schemas.microsoft.com/office/drawing/2014/main" id="{3EA14037-F006-44B1-83EC-D566B03B11F8}"/>
            </a:ext>
          </a:extLst>
        </xdr:cNvPr>
        <xdr:cNvCxnSpPr>
          <a:cxnSpLocks noChangeShapeType="1"/>
        </xdr:cNvCxnSpPr>
      </xdr:nvCxnSpPr>
      <xdr:spPr bwMode="auto">
        <a:xfrm>
          <a:off x="0" y="1038225"/>
          <a:ext cx="733425" cy="6000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</xdr:col>
      <xdr:colOff>9525</xdr:colOff>
      <xdr:row>5</xdr:row>
      <xdr:rowOff>0</xdr:rowOff>
    </xdr:to>
    <xdr:cxnSp macro="">
      <xdr:nvCxnSpPr>
        <xdr:cNvPr id="2" name="Connecteur droit 2">
          <a:extLst>
            <a:ext uri="{FF2B5EF4-FFF2-40B4-BE49-F238E27FC236}">
              <a16:creationId xmlns:a16="http://schemas.microsoft.com/office/drawing/2014/main" id="{64FFA91E-82CF-4047-938B-958DF15D2130}"/>
            </a:ext>
          </a:extLst>
        </xdr:cNvPr>
        <xdr:cNvCxnSpPr>
          <a:cxnSpLocks noChangeShapeType="1"/>
        </xdr:cNvCxnSpPr>
      </xdr:nvCxnSpPr>
      <xdr:spPr bwMode="auto">
        <a:xfrm>
          <a:off x="9525" y="666750"/>
          <a:ext cx="933450" cy="55245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1</xdr:col>
      <xdr:colOff>0</xdr:colOff>
      <xdr:row>6</xdr:row>
      <xdr:rowOff>9525</xdr:rowOff>
    </xdr:to>
    <xdr:cxnSp macro="">
      <xdr:nvCxnSpPr>
        <xdr:cNvPr id="3" name="Connecteur droit 4">
          <a:extLst>
            <a:ext uri="{FF2B5EF4-FFF2-40B4-BE49-F238E27FC236}">
              <a16:creationId xmlns:a16="http://schemas.microsoft.com/office/drawing/2014/main" id="{AC2E6751-E9FE-490D-947F-16715916F416}"/>
            </a:ext>
          </a:extLst>
        </xdr:cNvPr>
        <xdr:cNvCxnSpPr>
          <a:cxnSpLocks noChangeShapeType="1"/>
        </xdr:cNvCxnSpPr>
      </xdr:nvCxnSpPr>
      <xdr:spPr bwMode="auto">
        <a:xfrm>
          <a:off x="9525" y="666750"/>
          <a:ext cx="933450" cy="6572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003E-76CB-4963-ACDC-DE87355AF074}">
  <dimension ref="A1:AA64"/>
  <sheetViews>
    <sheetView showGridLines="0" tabSelected="1" workbookViewId="0">
      <selection sqref="A1:X1"/>
    </sheetView>
  </sheetViews>
  <sheetFormatPr baseColWidth="10" defaultRowHeight="11.25" x14ac:dyDescent="0.2"/>
  <cols>
    <col min="1" max="1" width="12.140625" style="16" customWidth="1"/>
    <col min="2" max="4" width="8.140625" style="16" customWidth="1"/>
    <col min="5" max="5" width="9.28515625" style="16" customWidth="1"/>
    <col min="6" max="6" width="8.140625" style="16" customWidth="1"/>
    <col min="7" max="8" width="9.28515625" style="16" customWidth="1"/>
    <col min="9" max="12" width="8.140625" style="16" customWidth="1"/>
    <col min="13" max="13" width="9.28515625" style="16" customWidth="1"/>
    <col min="14" max="16" width="8.140625" style="16" customWidth="1"/>
    <col min="17" max="17" width="9" style="16" customWidth="1"/>
    <col min="18" max="18" width="10.140625" style="16" customWidth="1"/>
    <col min="19" max="19" width="8.85546875" style="16" customWidth="1"/>
    <col min="20" max="20" width="9.42578125" style="16" customWidth="1"/>
    <col min="21" max="21" width="9.7109375" style="16" customWidth="1"/>
    <col min="22" max="22" width="10.7109375" style="16" customWidth="1"/>
    <col min="23" max="256" width="11.42578125" style="16"/>
    <col min="257" max="257" width="11" style="16" customWidth="1"/>
    <col min="258" max="260" width="8.140625" style="16" customWidth="1"/>
    <col min="261" max="261" width="9.28515625" style="16" customWidth="1"/>
    <col min="262" max="262" width="8.140625" style="16" customWidth="1"/>
    <col min="263" max="264" width="9.28515625" style="16" customWidth="1"/>
    <col min="265" max="268" width="8.140625" style="16" customWidth="1"/>
    <col min="269" max="269" width="9.28515625" style="16" customWidth="1"/>
    <col min="270" max="272" width="8.140625" style="16" customWidth="1"/>
    <col min="273" max="273" width="8.5703125" style="16" customWidth="1"/>
    <col min="274" max="274" width="10.140625" style="16" customWidth="1"/>
    <col min="275" max="275" width="7.28515625" style="16" customWidth="1"/>
    <col min="276" max="512" width="11.42578125" style="16"/>
    <col min="513" max="513" width="11" style="16" customWidth="1"/>
    <col min="514" max="516" width="8.140625" style="16" customWidth="1"/>
    <col min="517" max="517" width="9.28515625" style="16" customWidth="1"/>
    <col min="518" max="518" width="8.140625" style="16" customWidth="1"/>
    <col min="519" max="520" width="9.28515625" style="16" customWidth="1"/>
    <col min="521" max="524" width="8.140625" style="16" customWidth="1"/>
    <col min="525" max="525" width="9.28515625" style="16" customWidth="1"/>
    <col min="526" max="528" width="8.140625" style="16" customWidth="1"/>
    <col min="529" max="529" width="8.5703125" style="16" customWidth="1"/>
    <col min="530" max="530" width="10.140625" style="16" customWidth="1"/>
    <col min="531" max="531" width="7.28515625" style="16" customWidth="1"/>
    <col min="532" max="768" width="11.42578125" style="16"/>
    <col min="769" max="769" width="11" style="16" customWidth="1"/>
    <col min="770" max="772" width="8.140625" style="16" customWidth="1"/>
    <col min="773" max="773" width="9.28515625" style="16" customWidth="1"/>
    <col min="774" max="774" width="8.140625" style="16" customWidth="1"/>
    <col min="775" max="776" width="9.28515625" style="16" customWidth="1"/>
    <col min="777" max="780" width="8.140625" style="16" customWidth="1"/>
    <col min="781" max="781" width="9.28515625" style="16" customWidth="1"/>
    <col min="782" max="784" width="8.140625" style="16" customWidth="1"/>
    <col min="785" max="785" width="8.5703125" style="16" customWidth="1"/>
    <col min="786" max="786" width="10.140625" style="16" customWidth="1"/>
    <col min="787" max="787" width="7.28515625" style="16" customWidth="1"/>
    <col min="788" max="1024" width="11.42578125" style="16"/>
    <col min="1025" max="1025" width="11" style="16" customWidth="1"/>
    <col min="1026" max="1028" width="8.140625" style="16" customWidth="1"/>
    <col min="1029" max="1029" width="9.28515625" style="16" customWidth="1"/>
    <col min="1030" max="1030" width="8.140625" style="16" customWidth="1"/>
    <col min="1031" max="1032" width="9.28515625" style="16" customWidth="1"/>
    <col min="1033" max="1036" width="8.140625" style="16" customWidth="1"/>
    <col min="1037" max="1037" width="9.28515625" style="16" customWidth="1"/>
    <col min="1038" max="1040" width="8.140625" style="16" customWidth="1"/>
    <col min="1041" max="1041" width="8.5703125" style="16" customWidth="1"/>
    <col min="1042" max="1042" width="10.140625" style="16" customWidth="1"/>
    <col min="1043" max="1043" width="7.28515625" style="16" customWidth="1"/>
    <col min="1044" max="1280" width="11.42578125" style="16"/>
    <col min="1281" max="1281" width="11" style="16" customWidth="1"/>
    <col min="1282" max="1284" width="8.140625" style="16" customWidth="1"/>
    <col min="1285" max="1285" width="9.28515625" style="16" customWidth="1"/>
    <col min="1286" max="1286" width="8.140625" style="16" customWidth="1"/>
    <col min="1287" max="1288" width="9.28515625" style="16" customWidth="1"/>
    <col min="1289" max="1292" width="8.140625" style="16" customWidth="1"/>
    <col min="1293" max="1293" width="9.28515625" style="16" customWidth="1"/>
    <col min="1294" max="1296" width="8.140625" style="16" customWidth="1"/>
    <col min="1297" max="1297" width="8.5703125" style="16" customWidth="1"/>
    <col min="1298" max="1298" width="10.140625" style="16" customWidth="1"/>
    <col min="1299" max="1299" width="7.28515625" style="16" customWidth="1"/>
    <col min="1300" max="1536" width="11.42578125" style="16"/>
    <col min="1537" max="1537" width="11" style="16" customWidth="1"/>
    <col min="1538" max="1540" width="8.140625" style="16" customWidth="1"/>
    <col min="1541" max="1541" width="9.28515625" style="16" customWidth="1"/>
    <col min="1542" max="1542" width="8.140625" style="16" customWidth="1"/>
    <col min="1543" max="1544" width="9.28515625" style="16" customWidth="1"/>
    <col min="1545" max="1548" width="8.140625" style="16" customWidth="1"/>
    <col min="1549" max="1549" width="9.28515625" style="16" customWidth="1"/>
    <col min="1550" max="1552" width="8.140625" style="16" customWidth="1"/>
    <col min="1553" max="1553" width="8.5703125" style="16" customWidth="1"/>
    <col min="1554" max="1554" width="10.140625" style="16" customWidth="1"/>
    <col min="1555" max="1555" width="7.28515625" style="16" customWidth="1"/>
    <col min="1556" max="1792" width="11.42578125" style="16"/>
    <col min="1793" max="1793" width="11" style="16" customWidth="1"/>
    <col min="1794" max="1796" width="8.140625" style="16" customWidth="1"/>
    <col min="1797" max="1797" width="9.28515625" style="16" customWidth="1"/>
    <col min="1798" max="1798" width="8.140625" style="16" customWidth="1"/>
    <col min="1799" max="1800" width="9.28515625" style="16" customWidth="1"/>
    <col min="1801" max="1804" width="8.140625" style="16" customWidth="1"/>
    <col min="1805" max="1805" width="9.28515625" style="16" customWidth="1"/>
    <col min="1806" max="1808" width="8.140625" style="16" customWidth="1"/>
    <col min="1809" max="1809" width="8.5703125" style="16" customWidth="1"/>
    <col min="1810" max="1810" width="10.140625" style="16" customWidth="1"/>
    <col min="1811" max="1811" width="7.28515625" style="16" customWidth="1"/>
    <col min="1812" max="2048" width="11.42578125" style="16"/>
    <col min="2049" max="2049" width="11" style="16" customWidth="1"/>
    <col min="2050" max="2052" width="8.140625" style="16" customWidth="1"/>
    <col min="2053" max="2053" width="9.28515625" style="16" customWidth="1"/>
    <col min="2054" max="2054" width="8.140625" style="16" customWidth="1"/>
    <col min="2055" max="2056" width="9.28515625" style="16" customWidth="1"/>
    <col min="2057" max="2060" width="8.140625" style="16" customWidth="1"/>
    <col min="2061" max="2061" width="9.28515625" style="16" customWidth="1"/>
    <col min="2062" max="2064" width="8.140625" style="16" customWidth="1"/>
    <col min="2065" max="2065" width="8.5703125" style="16" customWidth="1"/>
    <col min="2066" max="2066" width="10.140625" style="16" customWidth="1"/>
    <col min="2067" max="2067" width="7.28515625" style="16" customWidth="1"/>
    <col min="2068" max="2304" width="11.42578125" style="16"/>
    <col min="2305" max="2305" width="11" style="16" customWidth="1"/>
    <col min="2306" max="2308" width="8.140625" style="16" customWidth="1"/>
    <col min="2309" max="2309" width="9.28515625" style="16" customWidth="1"/>
    <col min="2310" max="2310" width="8.140625" style="16" customWidth="1"/>
    <col min="2311" max="2312" width="9.28515625" style="16" customWidth="1"/>
    <col min="2313" max="2316" width="8.140625" style="16" customWidth="1"/>
    <col min="2317" max="2317" width="9.28515625" style="16" customWidth="1"/>
    <col min="2318" max="2320" width="8.140625" style="16" customWidth="1"/>
    <col min="2321" max="2321" width="8.5703125" style="16" customWidth="1"/>
    <col min="2322" max="2322" width="10.140625" style="16" customWidth="1"/>
    <col min="2323" max="2323" width="7.28515625" style="16" customWidth="1"/>
    <col min="2324" max="2560" width="11.42578125" style="16"/>
    <col min="2561" max="2561" width="11" style="16" customWidth="1"/>
    <col min="2562" max="2564" width="8.140625" style="16" customWidth="1"/>
    <col min="2565" max="2565" width="9.28515625" style="16" customWidth="1"/>
    <col min="2566" max="2566" width="8.140625" style="16" customWidth="1"/>
    <col min="2567" max="2568" width="9.28515625" style="16" customWidth="1"/>
    <col min="2569" max="2572" width="8.140625" style="16" customWidth="1"/>
    <col min="2573" max="2573" width="9.28515625" style="16" customWidth="1"/>
    <col min="2574" max="2576" width="8.140625" style="16" customWidth="1"/>
    <col min="2577" max="2577" width="8.5703125" style="16" customWidth="1"/>
    <col min="2578" max="2578" width="10.140625" style="16" customWidth="1"/>
    <col min="2579" max="2579" width="7.28515625" style="16" customWidth="1"/>
    <col min="2580" max="2816" width="11.42578125" style="16"/>
    <col min="2817" max="2817" width="11" style="16" customWidth="1"/>
    <col min="2818" max="2820" width="8.140625" style="16" customWidth="1"/>
    <col min="2821" max="2821" width="9.28515625" style="16" customWidth="1"/>
    <col min="2822" max="2822" width="8.140625" style="16" customWidth="1"/>
    <col min="2823" max="2824" width="9.28515625" style="16" customWidth="1"/>
    <col min="2825" max="2828" width="8.140625" style="16" customWidth="1"/>
    <col min="2829" max="2829" width="9.28515625" style="16" customWidth="1"/>
    <col min="2830" max="2832" width="8.140625" style="16" customWidth="1"/>
    <col min="2833" max="2833" width="8.5703125" style="16" customWidth="1"/>
    <col min="2834" max="2834" width="10.140625" style="16" customWidth="1"/>
    <col min="2835" max="2835" width="7.28515625" style="16" customWidth="1"/>
    <col min="2836" max="3072" width="11.42578125" style="16"/>
    <col min="3073" max="3073" width="11" style="16" customWidth="1"/>
    <col min="3074" max="3076" width="8.140625" style="16" customWidth="1"/>
    <col min="3077" max="3077" width="9.28515625" style="16" customWidth="1"/>
    <col min="3078" max="3078" width="8.140625" style="16" customWidth="1"/>
    <col min="3079" max="3080" width="9.28515625" style="16" customWidth="1"/>
    <col min="3081" max="3084" width="8.140625" style="16" customWidth="1"/>
    <col min="3085" max="3085" width="9.28515625" style="16" customWidth="1"/>
    <col min="3086" max="3088" width="8.140625" style="16" customWidth="1"/>
    <col min="3089" max="3089" width="8.5703125" style="16" customWidth="1"/>
    <col min="3090" max="3090" width="10.140625" style="16" customWidth="1"/>
    <col min="3091" max="3091" width="7.28515625" style="16" customWidth="1"/>
    <col min="3092" max="3328" width="11.42578125" style="16"/>
    <col min="3329" max="3329" width="11" style="16" customWidth="1"/>
    <col min="3330" max="3332" width="8.140625" style="16" customWidth="1"/>
    <col min="3333" max="3333" width="9.28515625" style="16" customWidth="1"/>
    <col min="3334" max="3334" width="8.140625" style="16" customWidth="1"/>
    <col min="3335" max="3336" width="9.28515625" style="16" customWidth="1"/>
    <col min="3337" max="3340" width="8.140625" style="16" customWidth="1"/>
    <col min="3341" max="3341" width="9.28515625" style="16" customWidth="1"/>
    <col min="3342" max="3344" width="8.140625" style="16" customWidth="1"/>
    <col min="3345" max="3345" width="8.5703125" style="16" customWidth="1"/>
    <col min="3346" max="3346" width="10.140625" style="16" customWidth="1"/>
    <col min="3347" max="3347" width="7.28515625" style="16" customWidth="1"/>
    <col min="3348" max="3584" width="11.42578125" style="16"/>
    <col min="3585" max="3585" width="11" style="16" customWidth="1"/>
    <col min="3586" max="3588" width="8.140625" style="16" customWidth="1"/>
    <col min="3589" max="3589" width="9.28515625" style="16" customWidth="1"/>
    <col min="3590" max="3590" width="8.140625" style="16" customWidth="1"/>
    <col min="3591" max="3592" width="9.28515625" style="16" customWidth="1"/>
    <col min="3593" max="3596" width="8.140625" style="16" customWidth="1"/>
    <col min="3597" max="3597" width="9.28515625" style="16" customWidth="1"/>
    <col min="3598" max="3600" width="8.140625" style="16" customWidth="1"/>
    <col min="3601" max="3601" width="8.5703125" style="16" customWidth="1"/>
    <col min="3602" max="3602" width="10.140625" style="16" customWidth="1"/>
    <col min="3603" max="3603" width="7.28515625" style="16" customWidth="1"/>
    <col min="3604" max="3840" width="11.42578125" style="16"/>
    <col min="3841" max="3841" width="11" style="16" customWidth="1"/>
    <col min="3842" max="3844" width="8.140625" style="16" customWidth="1"/>
    <col min="3845" max="3845" width="9.28515625" style="16" customWidth="1"/>
    <col min="3846" max="3846" width="8.140625" style="16" customWidth="1"/>
    <col min="3847" max="3848" width="9.28515625" style="16" customWidth="1"/>
    <col min="3849" max="3852" width="8.140625" style="16" customWidth="1"/>
    <col min="3853" max="3853" width="9.28515625" style="16" customWidth="1"/>
    <col min="3854" max="3856" width="8.140625" style="16" customWidth="1"/>
    <col min="3857" max="3857" width="8.5703125" style="16" customWidth="1"/>
    <col min="3858" max="3858" width="10.140625" style="16" customWidth="1"/>
    <col min="3859" max="3859" width="7.28515625" style="16" customWidth="1"/>
    <col min="3860" max="4096" width="11.42578125" style="16"/>
    <col min="4097" max="4097" width="11" style="16" customWidth="1"/>
    <col min="4098" max="4100" width="8.140625" style="16" customWidth="1"/>
    <col min="4101" max="4101" width="9.28515625" style="16" customWidth="1"/>
    <col min="4102" max="4102" width="8.140625" style="16" customWidth="1"/>
    <col min="4103" max="4104" width="9.28515625" style="16" customWidth="1"/>
    <col min="4105" max="4108" width="8.140625" style="16" customWidth="1"/>
    <col min="4109" max="4109" width="9.28515625" style="16" customWidth="1"/>
    <col min="4110" max="4112" width="8.140625" style="16" customWidth="1"/>
    <col min="4113" max="4113" width="8.5703125" style="16" customWidth="1"/>
    <col min="4114" max="4114" width="10.140625" style="16" customWidth="1"/>
    <col min="4115" max="4115" width="7.28515625" style="16" customWidth="1"/>
    <col min="4116" max="4352" width="11.42578125" style="16"/>
    <col min="4353" max="4353" width="11" style="16" customWidth="1"/>
    <col min="4354" max="4356" width="8.140625" style="16" customWidth="1"/>
    <col min="4357" max="4357" width="9.28515625" style="16" customWidth="1"/>
    <col min="4358" max="4358" width="8.140625" style="16" customWidth="1"/>
    <col min="4359" max="4360" width="9.28515625" style="16" customWidth="1"/>
    <col min="4361" max="4364" width="8.140625" style="16" customWidth="1"/>
    <col min="4365" max="4365" width="9.28515625" style="16" customWidth="1"/>
    <col min="4366" max="4368" width="8.140625" style="16" customWidth="1"/>
    <col min="4369" max="4369" width="8.5703125" style="16" customWidth="1"/>
    <col min="4370" max="4370" width="10.140625" style="16" customWidth="1"/>
    <col min="4371" max="4371" width="7.28515625" style="16" customWidth="1"/>
    <col min="4372" max="4608" width="11.42578125" style="16"/>
    <col min="4609" max="4609" width="11" style="16" customWidth="1"/>
    <col min="4610" max="4612" width="8.140625" style="16" customWidth="1"/>
    <col min="4613" max="4613" width="9.28515625" style="16" customWidth="1"/>
    <col min="4614" max="4614" width="8.140625" style="16" customWidth="1"/>
    <col min="4615" max="4616" width="9.28515625" style="16" customWidth="1"/>
    <col min="4617" max="4620" width="8.140625" style="16" customWidth="1"/>
    <col min="4621" max="4621" width="9.28515625" style="16" customWidth="1"/>
    <col min="4622" max="4624" width="8.140625" style="16" customWidth="1"/>
    <col min="4625" max="4625" width="8.5703125" style="16" customWidth="1"/>
    <col min="4626" max="4626" width="10.140625" style="16" customWidth="1"/>
    <col min="4627" max="4627" width="7.28515625" style="16" customWidth="1"/>
    <col min="4628" max="4864" width="11.42578125" style="16"/>
    <col min="4865" max="4865" width="11" style="16" customWidth="1"/>
    <col min="4866" max="4868" width="8.140625" style="16" customWidth="1"/>
    <col min="4869" max="4869" width="9.28515625" style="16" customWidth="1"/>
    <col min="4870" max="4870" width="8.140625" style="16" customWidth="1"/>
    <col min="4871" max="4872" width="9.28515625" style="16" customWidth="1"/>
    <col min="4873" max="4876" width="8.140625" style="16" customWidth="1"/>
    <col min="4877" max="4877" width="9.28515625" style="16" customWidth="1"/>
    <col min="4878" max="4880" width="8.140625" style="16" customWidth="1"/>
    <col min="4881" max="4881" width="8.5703125" style="16" customWidth="1"/>
    <col min="4882" max="4882" width="10.140625" style="16" customWidth="1"/>
    <col min="4883" max="4883" width="7.28515625" style="16" customWidth="1"/>
    <col min="4884" max="5120" width="11.42578125" style="16"/>
    <col min="5121" max="5121" width="11" style="16" customWidth="1"/>
    <col min="5122" max="5124" width="8.140625" style="16" customWidth="1"/>
    <col min="5125" max="5125" width="9.28515625" style="16" customWidth="1"/>
    <col min="5126" max="5126" width="8.140625" style="16" customWidth="1"/>
    <col min="5127" max="5128" width="9.28515625" style="16" customWidth="1"/>
    <col min="5129" max="5132" width="8.140625" style="16" customWidth="1"/>
    <col min="5133" max="5133" width="9.28515625" style="16" customWidth="1"/>
    <col min="5134" max="5136" width="8.140625" style="16" customWidth="1"/>
    <col min="5137" max="5137" width="8.5703125" style="16" customWidth="1"/>
    <col min="5138" max="5138" width="10.140625" style="16" customWidth="1"/>
    <col min="5139" max="5139" width="7.28515625" style="16" customWidth="1"/>
    <col min="5140" max="5376" width="11.42578125" style="16"/>
    <col min="5377" max="5377" width="11" style="16" customWidth="1"/>
    <col min="5378" max="5380" width="8.140625" style="16" customWidth="1"/>
    <col min="5381" max="5381" width="9.28515625" style="16" customWidth="1"/>
    <col min="5382" max="5382" width="8.140625" style="16" customWidth="1"/>
    <col min="5383" max="5384" width="9.28515625" style="16" customWidth="1"/>
    <col min="5385" max="5388" width="8.140625" style="16" customWidth="1"/>
    <col min="5389" max="5389" width="9.28515625" style="16" customWidth="1"/>
    <col min="5390" max="5392" width="8.140625" style="16" customWidth="1"/>
    <col min="5393" max="5393" width="8.5703125" style="16" customWidth="1"/>
    <col min="5394" max="5394" width="10.140625" style="16" customWidth="1"/>
    <col min="5395" max="5395" width="7.28515625" style="16" customWidth="1"/>
    <col min="5396" max="5632" width="11.42578125" style="16"/>
    <col min="5633" max="5633" width="11" style="16" customWidth="1"/>
    <col min="5634" max="5636" width="8.140625" style="16" customWidth="1"/>
    <col min="5637" max="5637" width="9.28515625" style="16" customWidth="1"/>
    <col min="5638" max="5638" width="8.140625" style="16" customWidth="1"/>
    <col min="5639" max="5640" width="9.28515625" style="16" customWidth="1"/>
    <col min="5641" max="5644" width="8.140625" style="16" customWidth="1"/>
    <col min="5645" max="5645" width="9.28515625" style="16" customWidth="1"/>
    <col min="5646" max="5648" width="8.140625" style="16" customWidth="1"/>
    <col min="5649" max="5649" width="8.5703125" style="16" customWidth="1"/>
    <col min="5650" max="5650" width="10.140625" style="16" customWidth="1"/>
    <col min="5651" max="5651" width="7.28515625" style="16" customWidth="1"/>
    <col min="5652" max="5888" width="11.42578125" style="16"/>
    <col min="5889" max="5889" width="11" style="16" customWidth="1"/>
    <col min="5890" max="5892" width="8.140625" style="16" customWidth="1"/>
    <col min="5893" max="5893" width="9.28515625" style="16" customWidth="1"/>
    <col min="5894" max="5894" width="8.140625" style="16" customWidth="1"/>
    <col min="5895" max="5896" width="9.28515625" style="16" customWidth="1"/>
    <col min="5897" max="5900" width="8.140625" style="16" customWidth="1"/>
    <col min="5901" max="5901" width="9.28515625" style="16" customWidth="1"/>
    <col min="5902" max="5904" width="8.140625" style="16" customWidth="1"/>
    <col min="5905" max="5905" width="8.5703125" style="16" customWidth="1"/>
    <col min="5906" max="5906" width="10.140625" style="16" customWidth="1"/>
    <col min="5907" max="5907" width="7.28515625" style="16" customWidth="1"/>
    <col min="5908" max="6144" width="11.42578125" style="16"/>
    <col min="6145" max="6145" width="11" style="16" customWidth="1"/>
    <col min="6146" max="6148" width="8.140625" style="16" customWidth="1"/>
    <col min="6149" max="6149" width="9.28515625" style="16" customWidth="1"/>
    <col min="6150" max="6150" width="8.140625" style="16" customWidth="1"/>
    <col min="6151" max="6152" width="9.28515625" style="16" customWidth="1"/>
    <col min="6153" max="6156" width="8.140625" style="16" customWidth="1"/>
    <col min="6157" max="6157" width="9.28515625" style="16" customWidth="1"/>
    <col min="6158" max="6160" width="8.140625" style="16" customWidth="1"/>
    <col min="6161" max="6161" width="8.5703125" style="16" customWidth="1"/>
    <col min="6162" max="6162" width="10.140625" style="16" customWidth="1"/>
    <col min="6163" max="6163" width="7.28515625" style="16" customWidth="1"/>
    <col min="6164" max="6400" width="11.42578125" style="16"/>
    <col min="6401" max="6401" width="11" style="16" customWidth="1"/>
    <col min="6402" max="6404" width="8.140625" style="16" customWidth="1"/>
    <col min="6405" max="6405" width="9.28515625" style="16" customWidth="1"/>
    <col min="6406" max="6406" width="8.140625" style="16" customWidth="1"/>
    <col min="6407" max="6408" width="9.28515625" style="16" customWidth="1"/>
    <col min="6409" max="6412" width="8.140625" style="16" customWidth="1"/>
    <col min="6413" max="6413" width="9.28515625" style="16" customWidth="1"/>
    <col min="6414" max="6416" width="8.140625" style="16" customWidth="1"/>
    <col min="6417" max="6417" width="8.5703125" style="16" customWidth="1"/>
    <col min="6418" max="6418" width="10.140625" style="16" customWidth="1"/>
    <col min="6419" max="6419" width="7.28515625" style="16" customWidth="1"/>
    <col min="6420" max="6656" width="11.42578125" style="16"/>
    <col min="6657" max="6657" width="11" style="16" customWidth="1"/>
    <col min="6658" max="6660" width="8.140625" style="16" customWidth="1"/>
    <col min="6661" max="6661" width="9.28515625" style="16" customWidth="1"/>
    <col min="6662" max="6662" width="8.140625" style="16" customWidth="1"/>
    <col min="6663" max="6664" width="9.28515625" style="16" customWidth="1"/>
    <col min="6665" max="6668" width="8.140625" style="16" customWidth="1"/>
    <col min="6669" max="6669" width="9.28515625" style="16" customWidth="1"/>
    <col min="6670" max="6672" width="8.140625" style="16" customWidth="1"/>
    <col min="6673" max="6673" width="8.5703125" style="16" customWidth="1"/>
    <col min="6674" max="6674" width="10.140625" style="16" customWidth="1"/>
    <col min="6675" max="6675" width="7.28515625" style="16" customWidth="1"/>
    <col min="6676" max="6912" width="11.42578125" style="16"/>
    <col min="6913" max="6913" width="11" style="16" customWidth="1"/>
    <col min="6914" max="6916" width="8.140625" style="16" customWidth="1"/>
    <col min="6917" max="6917" width="9.28515625" style="16" customWidth="1"/>
    <col min="6918" max="6918" width="8.140625" style="16" customWidth="1"/>
    <col min="6919" max="6920" width="9.28515625" style="16" customWidth="1"/>
    <col min="6921" max="6924" width="8.140625" style="16" customWidth="1"/>
    <col min="6925" max="6925" width="9.28515625" style="16" customWidth="1"/>
    <col min="6926" max="6928" width="8.140625" style="16" customWidth="1"/>
    <col min="6929" max="6929" width="8.5703125" style="16" customWidth="1"/>
    <col min="6930" max="6930" width="10.140625" style="16" customWidth="1"/>
    <col min="6931" max="6931" width="7.28515625" style="16" customWidth="1"/>
    <col min="6932" max="7168" width="11.42578125" style="16"/>
    <col min="7169" max="7169" width="11" style="16" customWidth="1"/>
    <col min="7170" max="7172" width="8.140625" style="16" customWidth="1"/>
    <col min="7173" max="7173" width="9.28515625" style="16" customWidth="1"/>
    <col min="7174" max="7174" width="8.140625" style="16" customWidth="1"/>
    <col min="7175" max="7176" width="9.28515625" style="16" customWidth="1"/>
    <col min="7177" max="7180" width="8.140625" style="16" customWidth="1"/>
    <col min="7181" max="7181" width="9.28515625" style="16" customWidth="1"/>
    <col min="7182" max="7184" width="8.140625" style="16" customWidth="1"/>
    <col min="7185" max="7185" width="8.5703125" style="16" customWidth="1"/>
    <col min="7186" max="7186" width="10.140625" style="16" customWidth="1"/>
    <col min="7187" max="7187" width="7.28515625" style="16" customWidth="1"/>
    <col min="7188" max="7424" width="11.42578125" style="16"/>
    <col min="7425" max="7425" width="11" style="16" customWidth="1"/>
    <col min="7426" max="7428" width="8.140625" style="16" customWidth="1"/>
    <col min="7429" max="7429" width="9.28515625" style="16" customWidth="1"/>
    <col min="7430" max="7430" width="8.140625" style="16" customWidth="1"/>
    <col min="7431" max="7432" width="9.28515625" style="16" customWidth="1"/>
    <col min="7433" max="7436" width="8.140625" style="16" customWidth="1"/>
    <col min="7437" max="7437" width="9.28515625" style="16" customWidth="1"/>
    <col min="7438" max="7440" width="8.140625" style="16" customWidth="1"/>
    <col min="7441" max="7441" width="8.5703125" style="16" customWidth="1"/>
    <col min="7442" max="7442" width="10.140625" style="16" customWidth="1"/>
    <col min="7443" max="7443" width="7.28515625" style="16" customWidth="1"/>
    <col min="7444" max="7680" width="11.42578125" style="16"/>
    <col min="7681" max="7681" width="11" style="16" customWidth="1"/>
    <col min="7682" max="7684" width="8.140625" style="16" customWidth="1"/>
    <col min="7685" max="7685" width="9.28515625" style="16" customWidth="1"/>
    <col min="7686" max="7686" width="8.140625" style="16" customWidth="1"/>
    <col min="7687" max="7688" width="9.28515625" style="16" customWidth="1"/>
    <col min="7689" max="7692" width="8.140625" style="16" customWidth="1"/>
    <col min="7693" max="7693" width="9.28515625" style="16" customWidth="1"/>
    <col min="7694" max="7696" width="8.140625" style="16" customWidth="1"/>
    <col min="7697" max="7697" width="8.5703125" style="16" customWidth="1"/>
    <col min="7698" max="7698" width="10.140625" style="16" customWidth="1"/>
    <col min="7699" max="7699" width="7.28515625" style="16" customWidth="1"/>
    <col min="7700" max="7936" width="11.42578125" style="16"/>
    <col min="7937" max="7937" width="11" style="16" customWidth="1"/>
    <col min="7938" max="7940" width="8.140625" style="16" customWidth="1"/>
    <col min="7941" max="7941" width="9.28515625" style="16" customWidth="1"/>
    <col min="7942" max="7942" width="8.140625" style="16" customWidth="1"/>
    <col min="7943" max="7944" width="9.28515625" style="16" customWidth="1"/>
    <col min="7945" max="7948" width="8.140625" style="16" customWidth="1"/>
    <col min="7949" max="7949" width="9.28515625" style="16" customWidth="1"/>
    <col min="7950" max="7952" width="8.140625" style="16" customWidth="1"/>
    <col min="7953" max="7953" width="8.5703125" style="16" customWidth="1"/>
    <col min="7954" max="7954" width="10.140625" style="16" customWidth="1"/>
    <col min="7955" max="7955" width="7.28515625" style="16" customWidth="1"/>
    <col min="7956" max="8192" width="11.42578125" style="16"/>
    <col min="8193" max="8193" width="11" style="16" customWidth="1"/>
    <col min="8194" max="8196" width="8.140625" style="16" customWidth="1"/>
    <col min="8197" max="8197" width="9.28515625" style="16" customWidth="1"/>
    <col min="8198" max="8198" width="8.140625" style="16" customWidth="1"/>
    <col min="8199" max="8200" width="9.28515625" style="16" customWidth="1"/>
    <col min="8201" max="8204" width="8.140625" style="16" customWidth="1"/>
    <col min="8205" max="8205" width="9.28515625" style="16" customWidth="1"/>
    <col min="8206" max="8208" width="8.140625" style="16" customWidth="1"/>
    <col min="8209" max="8209" width="8.5703125" style="16" customWidth="1"/>
    <col min="8210" max="8210" width="10.140625" style="16" customWidth="1"/>
    <col min="8211" max="8211" width="7.28515625" style="16" customWidth="1"/>
    <col min="8212" max="8448" width="11.42578125" style="16"/>
    <col min="8449" max="8449" width="11" style="16" customWidth="1"/>
    <col min="8450" max="8452" width="8.140625" style="16" customWidth="1"/>
    <col min="8453" max="8453" width="9.28515625" style="16" customWidth="1"/>
    <col min="8454" max="8454" width="8.140625" style="16" customWidth="1"/>
    <col min="8455" max="8456" width="9.28515625" style="16" customWidth="1"/>
    <col min="8457" max="8460" width="8.140625" style="16" customWidth="1"/>
    <col min="8461" max="8461" width="9.28515625" style="16" customWidth="1"/>
    <col min="8462" max="8464" width="8.140625" style="16" customWidth="1"/>
    <col min="8465" max="8465" width="8.5703125" style="16" customWidth="1"/>
    <col min="8466" max="8466" width="10.140625" style="16" customWidth="1"/>
    <col min="8467" max="8467" width="7.28515625" style="16" customWidth="1"/>
    <col min="8468" max="8704" width="11.42578125" style="16"/>
    <col min="8705" max="8705" width="11" style="16" customWidth="1"/>
    <col min="8706" max="8708" width="8.140625" style="16" customWidth="1"/>
    <col min="8709" max="8709" width="9.28515625" style="16" customWidth="1"/>
    <col min="8710" max="8710" width="8.140625" style="16" customWidth="1"/>
    <col min="8711" max="8712" width="9.28515625" style="16" customWidth="1"/>
    <col min="8713" max="8716" width="8.140625" style="16" customWidth="1"/>
    <col min="8717" max="8717" width="9.28515625" style="16" customWidth="1"/>
    <col min="8718" max="8720" width="8.140625" style="16" customWidth="1"/>
    <col min="8721" max="8721" width="8.5703125" style="16" customWidth="1"/>
    <col min="8722" max="8722" width="10.140625" style="16" customWidth="1"/>
    <col min="8723" max="8723" width="7.28515625" style="16" customWidth="1"/>
    <col min="8724" max="8960" width="11.42578125" style="16"/>
    <col min="8961" max="8961" width="11" style="16" customWidth="1"/>
    <col min="8962" max="8964" width="8.140625" style="16" customWidth="1"/>
    <col min="8965" max="8965" width="9.28515625" style="16" customWidth="1"/>
    <col min="8966" max="8966" width="8.140625" style="16" customWidth="1"/>
    <col min="8967" max="8968" width="9.28515625" style="16" customWidth="1"/>
    <col min="8969" max="8972" width="8.140625" style="16" customWidth="1"/>
    <col min="8973" max="8973" width="9.28515625" style="16" customWidth="1"/>
    <col min="8974" max="8976" width="8.140625" style="16" customWidth="1"/>
    <col min="8977" max="8977" width="8.5703125" style="16" customWidth="1"/>
    <col min="8978" max="8978" width="10.140625" style="16" customWidth="1"/>
    <col min="8979" max="8979" width="7.28515625" style="16" customWidth="1"/>
    <col min="8980" max="9216" width="11.42578125" style="16"/>
    <col min="9217" max="9217" width="11" style="16" customWidth="1"/>
    <col min="9218" max="9220" width="8.140625" style="16" customWidth="1"/>
    <col min="9221" max="9221" width="9.28515625" style="16" customWidth="1"/>
    <col min="9222" max="9222" width="8.140625" style="16" customWidth="1"/>
    <col min="9223" max="9224" width="9.28515625" style="16" customWidth="1"/>
    <col min="9225" max="9228" width="8.140625" style="16" customWidth="1"/>
    <col min="9229" max="9229" width="9.28515625" style="16" customWidth="1"/>
    <col min="9230" max="9232" width="8.140625" style="16" customWidth="1"/>
    <col min="9233" max="9233" width="8.5703125" style="16" customWidth="1"/>
    <col min="9234" max="9234" width="10.140625" style="16" customWidth="1"/>
    <col min="9235" max="9235" width="7.28515625" style="16" customWidth="1"/>
    <col min="9236" max="9472" width="11.42578125" style="16"/>
    <col min="9473" max="9473" width="11" style="16" customWidth="1"/>
    <col min="9474" max="9476" width="8.140625" style="16" customWidth="1"/>
    <col min="9477" max="9477" width="9.28515625" style="16" customWidth="1"/>
    <col min="9478" max="9478" width="8.140625" style="16" customWidth="1"/>
    <col min="9479" max="9480" width="9.28515625" style="16" customWidth="1"/>
    <col min="9481" max="9484" width="8.140625" style="16" customWidth="1"/>
    <col min="9485" max="9485" width="9.28515625" style="16" customWidth="1"/>
    <col min="9486" max="9488" width="8.140625" style="16" customWidth="1"/>
    <col min="9489" max="9489" width="8.5703125" style="16" customWidth="1"/>
    <col min="9490" max="9490" width="10.140625" style="16" customWidth="1"/>
    <col min="9491" max="9491" width="7.28515625" style="16" customWidth="1"/>
    <col min="9492" max="9728" width="11.42578125" style="16"/>
    <col min="9729" max="9729" width="11" style="16" customWidth="1"/>
    <col min="9730" max="9732" width="8.140625" style="16" customWidth="1"/>
    <col min="9733" max="9733" width="9.28515625" style="16" customWidth="1"/>
    <col min="9734" max="9734" width="8.140625" style="16" customWidth="1"/>
    <col min="9735" max="9736" width="9.28515625" style="16" customWidth="1"/>
    <col min="9737" max="9740" width="8.140625" style="16" customWidth="1"/>
    <col min="9741" max="9741" width="9.28515625" style="16" customWidth="1"/>
    <col min="9742" max="9744" width="8.140625" style="16" customWidth="1"/>
    <col min="9745" max="9745" width="8.5703125" style="16" customWidth="1"/>
    <col min="9746" max="9746" width="10.140625" style="16" customWidth="1"/>
    <col min="9747" max="9747" width="7.28515625" style="16" customWidth="1"/>
    <col min="9748" max="9984" width="11.42578125" style="16"/>
    <col min="9985" max="9985" width="11" style="16" customWidth="1"/>
    <col min="9986" max="9988" width="8.140625" style="16" customWidth="1"/>
    <col min="9989" max="9989" width="9.28515625" style="16" customWidth="1"/>
    <col min="9990" max="9990" width="8.140625" style="16" customWidth="1"/>
    <col min="9991" max="9992" width="9.28515625" style="16" customWidth="1"/>
    <col min="9993" max="9996" width="8.140625" style="16" customWidth="1"/>
    <col min="9997" max="9997" width="9.28515625" style="16" customWidth="1"/>
    <col min="9998" max="10000" width="8.140625" style="16" customWidth="1"/>
    <col min="10001" max="10001" width="8.5703125" style="16" customWidth="1"/>
    <col min="10002" max="10002" width="10.140625" style="16" customWidth="1"/>
    <col min="10003" max="10003" width="7.28515625" style="16" customWidth="1"/>
    <col min="10004" max="10240" width="11.42578125" style="16"/>
    <col min="10241" max="10241" width="11" style="16" customWidth="1"/>
    <col min="10242" max="10244" width="8.140625" style="16" customWidth="1"/>
    <col min="10245" max="10245" width="9.28515625" style="16" customWidth="1"/>
    <col min="10246" max="10246" width="8.140625" style="16" customWidth="1"/>
    <col min="10247" max="10248" width="9.28515625" style="16" customWidth="1"/>
    <col min="10249" max="10252" width="8.140625" style="16" customWidth="1"/>
    <col min="10253" max="10253" width="9.28515625" style="16" customWidth="1"/>
    <col min="10254" max="10256" width="8.140625" style="16" customWidth="1"/>
    <col min="10257" max="10257" width="8.5703125" style="16" customWidth="1"/>
    <col min="10258" max="10258" width="10.140625" style="16" customWidth="1"/>
    <col min="10259" max="10259" width="7.28515625" style="16" customWidth="1"/>
    <col min="10260" max="10496" width="11.42578125" style="16"/>
    <col min="10497" max="10497" width="11" style="16" customWidth="1"/>
    <col min="10498" max="10500" width="8.140625" style="16" customWidth="1"/>
    <col min="10501" max="10501" width="9.28515625" style="16" customWidth="1"/>
    <col min="10502" max="10502" width="8.140625" style="16" customWidth="1"/>
    <col min="10503" max="10504" width="9.28515625" style="16" customWidth="1"/>
    <col min="10505" max="10508" width="8.140625" style="16" customWidth="1"/>
    <col min="10509" max="10509" width="9.28515625" style="16" customWidth="1"/>
    <col min="10510" max="10512" width="8.140625" style="16" customWidth="1"/>
    <col min="10513" max="10513" width="8.5703125" style="16" customWidth="1"/>
    <col min="10514" max="10514" width="10.140625" style="16" customWidth="1"/>
    <col min="10515" max="10515" width="7.28515625" style="16" customWidth="1"/>
    <col min="10516" max="10752" width="11.42578125" style="16"/>
    <col min="10753" max="10753" width="11" style="16" customWidth="1"/>
    <col min="10754" max="10756" width="8.140625" style="16" customWidth="1"/>
    <col min="10757" max="10757" width="9.28515625" style="16" customWidth="1"/>
    <col min="10758" max="10758" width="8.140625" style="16" customWidth="1"/>
    <col min="10759" max="10760" width="9.28515625" style="16" customWidth="1"/>
    <col min="10761" max="10764" width="8.140625" style="16" customWidth="1"/>
    <col min="10765" max="10765" width="9.28515625" style="16" customWidth="1"/>
    <col min="10766" max="10768" width="8.140625" style="16" customWidth="1"/>
    <col min="10769" max="10769" width="8.5703125" style="16" customWidth="1"/>
    <col min="10770" max="10770" width="10.140625" style="16" customWidth="1"/>
    <col min="10771" max="10771" width="7.28515625" style="16" customWidth="1"/>
    <col min="10772" max="11008" width="11.42578125" style="16"/>
    <col min="11009" max="11009" width="11" style="16" customWidth="1"/>
    <col min="11010" max="11012" width="8.140625" style="16" customWidth="1"/>
    <col min="11013" max="11013" width="9.28515625" style="16" customWidth="1"/>
    <col min="11014" max="11014" width="8.140625" style="16" customWidth="1"/>
    <col min="11015" max="11016" width="9.28515625" style="16" customWidth="1"/>
    <col min="11017" max="11020" width="8.140625" style="16" customWidth="1"/>
    <col min="11021" max="11021" width="9.28515625" style="16" customWidth="1"/>
    <col min="11022" max="11024" width="8.140625" style="16" customWidth="1"/>
    <col min="11025" max="11025" width="8.5703125" style="16" customWidth="1"/>
    <col min="11026" max="11026" width="10.140625" style="16" customWidth="1"/>
    <col min="11027" max="11027" width="7.28515625" style="16" customWidth="1"/>
    <col min="11028" max="11264" width="11.42578125" style="16"/>
    <col min="11265" max="11265" width="11" style="16" customWidth="1"/>
    <col min="11266" max="11268" width="8.140625" style="16" customWidth="1"/>
    <col min="11269" max="11269" width="9.28515625" style="16" customWidth="1"/>
    <col min="11270" max="11270" width="8.140625" style="16" customWidth="1"/>
    <col min="11271" max="11272" width="9.28515625" style="16" customWidth="1"/>
    <col min="11273" max="11276" width="8.140625" style="16" customWidth="1"/>
    <col min="11277" max="11277" width="9.28515625" style="16" customWidth="1"/>
    <col min="11278" max="11280" width="8.140625" style="16" customWidth="1"/>
    <col min="11281" max="11281" width="8.5703125" style="16" customWidth="1"/>
    <col min="11282" max="11282" width="10.140625" style="16" customWidth="1"/>
    <col min="11283" max="11283" width="7.28515625" style="16" customWidth="1"/>
    <col min="11284" max="11520" width="11.42578125" style="16"/>
    <col min="11521" max="11521" width="11" style="16" customWidth="1"/>
    <col min="11522" max="11524" width="8.140625" style="16" customWidth="1"/>
    <col min="11525" max="11525" width="9.28515625" style="16" customWidth="1"/>
    <col min="11526" max="11526" width="8.140625" style="16" customWidth="1"/>
    <col min="11527" max="11528" width="9.28515625" style="16" customWidth="1"/>
    <col min="11529" max="11532" width="8.140625" style="16" customWidth="1"/>
    <col min="11533" max="11533" width="9.28515625" style="16" customWidth="1"/>
    <col min="11534" max="11536" width="8.140625" style="16" customWidth="1"/>
    <col min="11537" max="11537" width="8.5703125" style="16" customWidth="1"/>
    <col min="11538" max="11538" width="10.140625" style="16" customWidth="1"/>
    <col min="11539" max="11539" width="7.28515625" style="16" customWidth="1"/>
    <col min="11540" max="11776" width="11.42578125" style="16"/>
    <col min="11777" max="11777" width="11" style="16" customWidth="1"/>
    <col min="11778" max="11780" width="8.140625" style="16" customWidth="1"/>
    <col min="11781" max="11781" width="9.28515625" style="16" customWidth="1"/>
    <col min="11782" max="11782" width="8.140625" style="16" customWidth="1"/>
    <col min="11783" max="11784" width="9.28515625" style="16" customWidth="1"/>
    <col min="11785" max="11788" width="8.140625" style="16" customWidth="1"/>
    <col min="11789" max="11789" width="9.28515625" style="16" customWidth="1"/>
    <col min="11790" max="11792" width="8.140625" style="16" customWidth="1"/>
    <col min="11793" max="11793" width="8.5703125" style="16" customWidth="1"/>
    <col min="11794" max="11794" width="10.140625" style="16" customWidth="1"/>
    <col min="11795" max="11795" width="7.28515625" style="16" customWidth="1"/>
    <col min="11796" max="12032" width="11.42578125" style="16"/>
    <col min="12033" max="12033" width="11" style="16" customWidth="1"/>
    <col min="12034" max="12036" width="8.140625" style="16" customWidth="1"/>
    <col min="12037" max="12037" width="9.28515625" style="16" customWidth="1"/>
    <col min="12038" max="12038" width="8.140625" style="16" customWidth="1"/>
    <col min="12039" max="12040" width="9.28515625" style="16" customWidth="1"/>
    <col min="12041" max="12044" width="8.140625" style="16" customWidth="1"/>
    <col min="12045" max="12045" width="9.28515625" style="16" customWidth="1"/>
    <col min="12046" max="12048" width="8.140625" style="16" customWidth="1"/>
    <col min="12049" max="12049" width="8.5703125" style="16" customWidth="1"/>
    <col min="12050" max="12050" width="10.140625" style="16" customWidth="1"/>
    <col min="12051" max="12051" width="7.28515625" style="16" customWidth="1"/>
    <col min="12052" max="12288" width="11.42578125" style="16"/>
    <col min="12289" max="12289" width="11" style="16" customWidth="1"/>
    <col min="12290" max="12292" width="8.140625" style="16" customWidth="1"/>
    <col min="12293" max="12293" width="9.28515625" style="16" customWidth="1"/>
    <col min="12294" max="12294" width="8.140625" style="16" customWidth="1"/>
    <col min="12295" max="12296" width="9.28515625" style="16" customWidth="1"/>
    <col min="12297" max="12300" width="8.140625" style="16" customWidth="1"/>
    <col min="12301" max="12301" width="9.28515625" style="16" customWidth="1"/>
    <col min="12302" max="12304" width="8.140625" style="16" customWidth="1"/>
    <col min="12305" max="12305" width="8.5703125" style="16" customWidth="1"/>
    <col min="12306" max="12306" width="10.140625" style="16" customWidth="1"/>
    <col min="12307" max="12307" width="7.28515625" style="16" customWidth="1"/>
    <col min="12308" max="12544" width="11.42578125" style="16"/>
    <col min="12545" max="12545" width="11" style="16" customWidth="1"/>
    <col min="12546" max="12548" width="8.140625" style="16" customWidth="1"/>
    <col min="12549" max="12549" width="9.28515625" style="16" customWidth="1"/>
    <col min="12550" max="12550" width="8.140625" style="16" customWidth="1"/>
    <col min="12551" max="12552" width="9.28515625" style="16" customWidth="1"/>
    <col min="12553" max="12556" width="8.140625" style="16" customWidth="1"/>
    <col min="12557" max="12557" width="9.28515625" style="16" customWidth="1"/>
    <col min="12558" max="12560" width="8.140625" style="16" customWidth="1"/>
    <col min="12561" max="12561" width="8.5703125" style="16" customWidth="1"/>
    <col min="12562" max="12562" width="10.140625" style="16" customWidth="1"/>
    <col min="12563" max="12563" width="7.28515625" style="16" customWidth="1"/>
    <col min="12564" max="12800" width="11.42578125" style="16"/>
    <col min="12801" max="12801" width="11" style="16" customWidth="1"/>
    <col min="12802" max="12804" width="8.140625" style="16" customWidth="1"/>
    <col min="12805" max="12805" width="9.28515625" style="16" customWidth="1"/>
    <col min="12806" max="12806" width="8.140625" style="16" customWidth="1"/>
    <col min="12807" max="12808" width="9.28515625" style="16" customWidth="1"/>
    <col min="12809" max="12812" width="8.140625" style="16" customWidth="1"/>
    <col min="12813" max="12813" width="9.28515625" style="16" customWidth="1"/>
    <col min="12814" max="12816" width="8.140625" style="16" customWidth="1"/>
    <col min="12817" max="12817" width="8.5703125" style="16" customWidth="1"/>
    <col min="12818" max="12818" width="10.140625" style="16" customWidth="1"/>
    <col min="12819" max="12819" width="7.28515625" style="16" customWidth="1"/>
    <col min="12820" max="13056" width="11.42578125" style="16"/>
    <col min="13057" max="13057" width="11" style="16" customWidth="1"/>
    <col min="13058" max="13060" width="8.140625" style="16" customWidth="1"/>
    <col min="13061" max="13061" width="9.28515625" style="16" customWidth="1"/>
    <col min="13062" max="13062" width="8.140625" style="16" customWidth="1"/>
    <col min="13063" max="13064" width="9.28515625" style="16" customWidth="1"/>
    <col min="13065" max="13068" width="8.140625" style="16" customWidth="1"/>
    <col min="13069" max="13069" width="9.28515625" style="16" customWidth="1"/>
    <col min="13070" max="13072" width="8.140625" style="16" customWidth="1"/>
    <col min="13073" max="13073" width="8.5703125" style="16" customWidth="1"/>
    <col min="13074" max="13074" width="10.140625" style="16" customWidth="1"/>
    <col min="13075" max="13075" width="7.28515625" style="16" customWidth="1"/>
    <col min="13076" max="13312" width="11.42578125" style="16"/>
    <col min="13313" max="13313" width="11" style="16" customWidth="1"/>
    <col min="13314" max="13316" width="8.140625" style="16" customWidth="1"/>
    <col min="13317" max="13317" width="9.28515625" style="16" customWidth="1"/>
    <col min="13318" max="13318" width="8.140625" style="16" customWidth="1"/>
    <col min="13319" max="13320" width="9.28515625" style="16" customWidth="1"/>
    <col min="13321" max="13324" width="8.140625" style="16" customWidth="1"/>
    <col min="13325" max="13325" width="9.28515625" style="16" customWidth="1"/>
    <col min="13326" max="13328" width="8.140625" style="16" customWidth="1"/>
    <col min="13329" max="13329" width="8.5703125" style="16" customWidth="1"/>
    <col min="13330" max="13330" width="10.140625" style="16" customWidth="1"/>
    <col min="13331" max="13331" width="7.28515625" style="16" customWidth="1"/>
    <col min="13332" max="13568" width="11.42578125" style="16"/>
    <col min="13569" max="13569" width="11" style="16" customWidth="1"/>
    <col min="13570" max="13572" width="8.140625" style="16" customWidth="1"/>
    <col min="13573" max="13573" width="9.28515625" style="16" customWidth="1"/>
    <col min="13574" max="13574" width="8.140625" style="16" customWidth="1"/>
    <col min="13575" max="13576" width="9.28515625" style="16" customWidth="1"/>
    <col min="13577" max="13580" width="8.140625" style="16" customWidth="1"/>
    <col min="13581" max="13581" width="9.28515625" style="16" customWidth="1"/>
    <col min="13582" max="13584" width="8.140625" style="16" customWidth="1"/>
    <col min="13585" max="13585" width="8.5703125" style="16" customWidth="1"/>
    <col min="13586" max="13586" width="10.140625" style="16" customWidth="1"/>
    <col min="13587" max="13587" width="7.28515625" style="16" customWidth="1"/>
    <col min="13588" max="13824" width="11.42578125" style="16"/>
    <col min="13825" max="13825" width="11" style="16" customWidth="1"/>
    <col min="13826" max="13828" width="8.140625" style="16" customWidth="1"/>
    <col min="13829" max="13829" width="9.28515625" style="16" customWidth="1"/>
    <col min="13830" max="13830" width="8.140625" style="16" customWidth="1"/>
    <col min="13831" max="13832" width="9.28515625" style="16" customWidth="1"/>
    <col min="13833" max="13836" width="8.140625" style="16" customWidth="1"/>
    <col min="13837" max="13837" width="9.28515625" style="16" customWidth="1"/>
    <col min="13838" max="13840" width="8.140625" style="16" customWidth="1"/>
    <col min="13841" max="13841" width="8.5703125" style="16" customWidth="1"/>
    <col min="13842" max="13842" width="10.140625" style="16" customWidth="1"/>
    <col min="13843" max="13843" width="7.28515625" style="16" customWidth="1"/>
    <col min="13844" max="14080" width="11.42578125" style="16"/>
    <col min="14081" max="14081" width="11" style="16" customWidth="1"/>
    <col min="14082" max="14084" width="8.140625" style="16" customWidth="1"/>
    <col min="14085" max="14085" width="9.28515625" style="16" customWidth="1"/>
    <col min="14086" max="14086" width="8.140625" style="16" customWidth="1"/>
    <col min="14087" max="14088" width="9.28515625" style="16" customWidth="1"/>
    <col min="14089" max="14092" width="8.140625" style="16" customWidth="1"/>
    <col min="14093" max="14093" width="9.28515625" style="16" customWidth="1"/>
    <col min="14094" max="14096" width="8.140625" style="16" customWidth="1"/>
    <col min="14097" max="14097" width="8.5703125" style="16" customWidth="1"/>
    <col min="14098" max="14098" width="10.140625" style="16" customWidth="1"/>
    <col min="14099" max="14099" width="7.28515625" style="16" customWidth="1"/>
    <col min="14100" max="14336" width="11.42578125" style="16"/>
    <col min="14337" max="14337" width="11" style="16" customWidth="1"/>
    <col min="14338" max="14340" width="8.140625" style="16" customWidth="1"/>
    <col min="14341" max="14341" width="9.28515625" style="16" customWidth="1"/>
    <col min="14342" max="14342" width="8.140625" style="16" customWidth="1"/>
    <col min="14343" max="14344" width="9.28515625" style="16" customWidth="1"/>
    <col min="14345" max="14348" width="8.140625" style="16" customWidth="1"/>
    <col min="14349" max="14349" width="9.28515625" style="16" customWidth="1"/>
    <col min="14350" max="14352" width="8.140625" style="16" customWidth="1"/>
    <col min="14353" max="14353" width="8.5703125" style="16" customWidth="1"/>
    <col min="14354" max="14354" width="10.140625" style="16" customWidth="1"/>
    <col min="14355" max="14355" width="7.28515625" style="16" customWidth="1"/>
    <col min="14356" max="14592" width="11.42578125" style="16"/>
    <col min="14593" max="14593" width="11" style="16" customWidth="1"/>
    <col min="14594" max="14596" width="8.140625" style="16" customWidth="1"/>
    <col min="14597" max="14597" width="9.28515625" style="16" customWidth="1"/>
    <col min="14598" max="14598" width="8.140625" style="16" customWidth="1"/>
    <col min="14599" max="14600" width="9.28515625" style="16" customWidth="1"/>
    <col min="14601" max="14604" width="8.140625" style="16" customWidth="1"/>
    <col min="14605" max="14605" width="9.28515625" style="16" customWidth="1"/>
    <col min="14606" max="14608" width="8.140625" style="16" customWidth="1"/>
    <col min="14609" max="14609" width="8.5703125" style="16" customWidth="1"/>
    <col min="14610" max="14610" width="10.140625" style="16" customWidth="1"/>
    <col min="14611" max="14611" width="7.28515625" style="16" customWidth="1"/>
    <col min="14612" max="14848" width="11.42578125" style="16"/>
    <col min="14849" max="14849" width="11" style="16" customWidth="1"/>
    <col min="14850" max="14852" width="8.140625" style="16" customWidth="1"/>
    <col min="14853" max="14853" width="9.28515625" style="16" customWidth="1"/>
    <col min="14854" max="14854" width="8.140625" style="16" customWidth="1"/>
    <col min="14855" max="14856" width="9.28515625" style="16" customWidth="1"/>
    <col min="14857" max="14860" width="8.140625" style="16" customWidth="1"/>
    <col min="14861" max="14861" width="9.28515625" style="16" customWidth="1"/>
    <col min="14862" max="14864" width="8.140625" style="16" customWidth="1"/>
    <col min="14865" max="14865" width="8.5703125" style="16" customWidth="1"/>
    <col min="14866" max="14866" width="10.140625" style="16" customWidth="1"/>
    <col min="14867" max="14867" width="7.28515625" style="16" customWidth="1"/>
    <col min="14868" max="15104" width="11.42578125" style="16"/>
    <col min="15105" max="15105" width="11" style="16" customWidth="1"/>
    <col min="15106" max="15108" width="8.140625" style="16" customWidth="1"/>
    <col min="15109" max="15109" width="9.28515625" style="16" customWidth="1"/>
    <col min="15110" max="15110" width="8.140625" style="16" customWidth="1"/>
    <col min="15111" max="15112" width="9.28515625" style="16" customWidth="1"/>
    <col min="15113" max="15116" width="8.140625" style="16" customWidth="1"/>
    <col min="15117" max="15117" width="9.28515625" style="16" customWidth="1"/>
    <col min="15118" max="15120" width="8.140625" style="16" customWidth="1"/>
    <col min="15121" max="15121" width="8.5703125" style="16" customWidth="1"/>
    <col min="15122" max="15122" width="10.140625" style="16" customWidth="1"/>
    <col min="15123" max="15123" width="7.28515625" style="16" customWidth="1"/>
    <col min="15124" max="15360" width="11.42578125" style="16"/>
    <col min="15361" max="15361" width="11" style="16" customWidth="1"/>
    <col min="15362" max="15364" width="8.140625" style="16" customWidth="1"/>
    <col min="15365" max="15365" width="9.28515625" style="16" customWidth="1"/>
    <col min="15366" max="15366" width="8.140625" style="16" customWidth="1"/>
    <col min="15367" max="15368" width="9.28515625" style="16" customWidth="1"/>
    <col min="15369" max="15372" width="8.140625" style="16" customWidth="1"/>
    <col min="15373" max="15373" width="9.28515625" style="16" customWidth="1"/>
    <col min="15374" max="15376" width="8.140625" style="16" customWidth="1"/>
    <col min="15377" max="15377" width="8.5703125" style="16" customWidth="1"/>
    <col min="15378" max="15378" width="10.140625" style="16" customWidth="1"/>
    <col min="15379" max="15379" width="7.28515625" style="16" customWidth="1"/>
    <col min="15380" max="15616" width="11.42578125" style="16"/>
    <col min="15617" max="15617" width="11" style="16" customWidth="1"/>
    <col min="15618" max="15620" width="8.140625" style="16" customWidth="1"/>
    <col min="15621" max="15621" width="9.28515625" style="16" customWidth="1"/>
    <col min="15622" max="15622" width="8.140625" style="16" customWidth="1"/>
    <col min="15623" max="15624" width="9.28515625" style="16" customWidth="1"/>
    <col min="15625" max="15628" width="8.140625" style="16" customWidth="1"/>
    <col min="15629" max="15629" width="9.28515625" style="16" customWidth="1"/>
    <col min="15630" max="15632" width="8.140625" style="16" customWidth="1"/>
    <col min="15633" max="15633" width="8.5703125" style="16" customWidth="1"/>
    <col min="15634" max="15634" width="10.140625" style="16" customWidth="1"/>
    <col min="15635" max="15635" width="7.28515625" style="16" customWidth="1"/>
    <col min="15636" max="15872" width="11.42578125" style="16"/>
    <col min="15873" max="15873" width="11" style="16" customWidth="1"/>
    <col min="15874" max="15876" width="8.140625" style="16" customWidth="1"/>
    <col min="15877" max="15877" width="9.28515625" style="16" customWidth="1"/>
    <col min="15878" max="15878" width="8.140625" style="16" customWidth="1"/>
    <col min="15879" max="15880" width="9.28515625" style="16" customWidth="1"/>
    <col min="15881" max="15884" width="8.140625" style="16" customWidth="1"/>
    <col min="15885" max="15885" width="9.28515625" style="16" customWidth="1"/>
    <col min="15886" max="15888" width="8.140625" style="16" customWidth="1"/>
    <col min="15889" max="15889" width="8.5703125" style="16" customWidth="1"/>
    <col min="15890" max="15890" width="10.140625" style="16" customWidth="1"/>
    <col min="15891" max="15891" width="7.28515625" style="16" customWidth="1"/>
    <col min="15892" max="16128" width="11.42578125" style="16"/>
    <col min="16129" max="16129" width="11" style="16" customWidth="1"/>
    <col min="16130" max="16132" width="8.140625" style="16" customWidth="1"/>
    <col min="16133" max="16133" width="9.28515625" style="16" customWidth="1"/>
    <col min="16134" max="16134" width="8.140625" style="16" customWidth="1"/>
    <col min="16135" max="16136" width="9.28515625" style="16" customWidth="1"/>
    <col min="16137" max="16140" width="8.140625" style="16" customWidth="1"/>
    <col min="16141" max="16141" width="9.28515625" style="16" customWidth="1"/>
    <col min="16142" max="16144" width="8.140625" style="16" customWidth="1"/>
    <col min="16145" max="16145" width="8.5703125" style="16" customWidth="1"/>
    <col min="16146" max="16146" width="10.140625" style="16" customWidth="1"/>
    <col min="16147" max="16147" width="7.28515625" style="16" customWidth="1"/>
    <col min="16148" max="16384" width="11.42578125" style="16"/>
  </cols>
  <sheetData>
    <row r="1" spans="1:24" ht="51.75" customHeight="1" x14ac:dyDescent="0.2">
      <c r="A1" s="65" t="s">
        <v>75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24" s="5" customFormat="1" ht="43.5" customHeight="1" x14ac:dyDescent="0.25">
      <c r="A2" s="28" t="s">
        <v>61</v>
      </c>
      <c r="B2" s="66" t="s">
        <v>0</v>
      </c>
      <c r="C2" s="66" t="s">
        <v>1</v>
      </c>
      <c r="D2" s="66" t="s">
        <v>2</v>
      </c>
      <c r="E2" s="66" t="s">
        <v>3</v>
      </c>
      <c r="F2" s="66" t="s">
        <v>4</v>
      </c>
      <c r="G2" s="66" t="s">
        <v>5</v>
      </c>
      <c r="H2" s="66" t="s">
        <v>6</v>
      </c>
      <c r="I2" s="66" t="s">
        <v>7</v>
      </c>
      <c r="J2" s="66" t="s">
        <v>8</v>
      </c>
      <c r="K2" s="66" t="s">
        <v>9</v>
      </c>
      <c r="L2" s="66" t="s">
        <v>10</v>
      </c>
      <c r="M2" s="66" t="s">
        <v>11</v>
      </c>
      <c r="N2" s="66" t="s">
        <v>12</v>
      </c>
      <c r="O2" s="66" t="s">
        <v>13</v>
      </c>
      <c r="P2" s="66" t="s">
        <v>14</v>
      </c>
      <c r="Q2" s="66" t="s">
        <v>15</v>
      </c>
      <c r="R2" s="66" t="s">
        <v>16</v>
      </c>
      <c r="S2" s="69" t="s">
        <v>55</v>
      </c>
      <c r="T2" s="69" t="s">
        <v>56</v>
      </c>
      <c r="U2" s="69" t="s">
        <v>57</v>
      </c>
      <c r="V2" s="69" t="s">
        <v>58</v>
      </c>
      <c r="W2" s="69" t="s">
        <v>59</v>
      </c>
      <c r="X2" s="69" t="s">
        <v>60</v>
      </c>
    </row>
    <row r="3" spans="1:24" s="5" customFormat="1" ht="14.1" customHeight="1" x14ac:dyDescent="0.25">
      <c r="A3" s="29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70"/>
      <c r="T3" s="70"/>
      <c r="U3" s="70"/>
      <c r="V3" s="70"/>
      <c r="W3" s="70"/>
      <c r="X3" s="70"/>
    </row>
    <row r="4" spans="1:24" s="5" customFormat="1" ht="14.1" customHeight="1" x14ac:dyDescent="0.25">
      <c r="A4" s="29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70"/>
      <c r="T4" s="70"/>
      <c r="U4" s="70"/>
      <c r="V4" s="70"/>
      <c r="W4" s="70"/>
      <c r="X4" s="70"/>
    </row>
    <row r="5" spans="1:24" s="5" customFormat="1" ht="17.25" customHeight="1" x14ac:dyDescent="0.25">
      <c r="A5" s="30" t="s">
        <v>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70"/>
      <c r="T5" s="70"/>
      <c r="U5" s="70"/>
      <c r="V5" s="70"/>
      <c r="W5" s="70"/>
      <c r="X5" s="70"/>
    </row>
    <row r="6" spans="1:24" s="5" customFormat="1" ht="5.0999999999999996" customHeight="1" x14ac:dyDescent="0.25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4" s="5" customFormat="1" ht="11.85" customHeight="1" x14ac:dyDescent="0.25">
      <c r="A7" s="19">
        <v>1974</v>
      </c>
      <c r="B7" s="3">
        <v>186812</v>
      </c>
      <c r="C7" s="3">
        <v>92505</v>
      </c>
      <c r="D7" s="3">
        <v>194614</v>
      </c>
      <c r="E7" s="3">
        <v>383461</v>
      </c>
      <c r="F7" s="3">
        <v>147028</v>
      </c>
      <c r="G7" s="3">
        <v>343802</v>
      </c>
      <c r="H7" s="3">
        <v>266952</v>
      </c>
      <c r="I7" s="3">
        <v>106170</v>
      </c>
      <c r="J7" s="3">
        <v>199960</v>
      </c>
      <c r="K7" s="3">
        <v>150500</v>
      </c>
      <c r="L7" s="3">
        <v>162703</v>
      </c>
      <c r="M7" s="3">
        <v>802084</v>
      </c>
      <c r="N7" s="3">
        <v>137721</v>
      </c>
      <c r="O7" s="3">
        <v>188026</v>
      </c>
      <c r="P7" s="3">
        <v>218090</v>
      </c>
      <c r="Q7" s="3">
        <v>162241</v>
      </c>
      <c r="R7" s="58">
        <f t="shared" ref="R7:R41" si="0">SUM(B7:Q7)</f>
        <v>3742669</v>
      </c>
      <c r="S7" s="49"/>
      <c r="T7" s="49"/>
      <c r="U7" s="49"/>
      <c r="V7" s="49"/>
      <c r="W7" s="49"/>
      <c r="X7" s="49"/>
    </row>
    <row r="8" spans="1:24" s="33" customFormat="1" ht="11.85" customHeight="1" x14ac:dyDescent="0.25">
      <c r="A8" s="19">
        <v>1975</v>
      </c>
      <c r="B8" s="3">
        <v>197399</v>
      </c>
      <c r="C8" s="3">
        <v>97113</v>
      </c>
      <c r="D8" s="3">
        <v>204466</v>
      </c>
      <c r="E8" s="3">
        <v>402313</v>
      </c>
      <c r="F8" s="3">
        <v>157172</v>
      </c>
      <c r="G8" s="3">
        <v>361779</v>
      </c>
      <c r="H8" s="3">
        <v>310007</v>
      </c>
      <c r="I8" s="3">
        <v>113037</v>
      </c>
      <c r="J8" s="3">
        <v>213221</v>
      </c>
      <c r="K8" s="3">
        <v>156907</v>
      </c>
      <c r="L8" s="3">
        <v>174309</v>
      </c>
      <c r="M8" s="3">
        <v>841255</v>
      </c>
      <c r="N8" s="3">
        <v>149646</v>
      </c>
      <c r="O8" s="3">
        <v>199802</v>
      </c>
      <c r="P8" s="3">
        <v>221158</v>
      </c>
      <c r="Q8" s="3">
        <v>171380</v>
      </c>
      <c r="R8" s="58">
        <f t="shared" si="0"/>
        <v>3970964</v>
      </c>
      <c r="S8" s="49"/>
      <c r="T8" s="49"/>
      <c r="U8" s="49"/>
      <c r="V8" s="49"/>
      <c r="W8" s="49"/>
      <c r="X8" s="49"/>
    </row>
    <row r="9" spans="1:24" s="5" customFormat="1" ht="11.85" customHeight="1" x14ac:dyDescent="0.25">
      <c r="A9" s="19">
        <v>1976</v>
      </c>
      <c r="B9" s="3">
        <v>213506</v>
      </c>
      <c r="C9" s="3">
        <v>103073</v>
      </c>
      <c r="D9" s="3">
        <v>217035</v>
      </c>
      <c r="E9" s="3">
        <v>421608</v>
      </c>
      <c r="F9" s="3">
        <v>169596</v>
      </c>
      <c r="G9" s="3">
        <v>382352</v>
      </c>
      <c r="H9" s="3">
        <v>340744</v>
      </c>
      <c r="I9" s="3">
        <v>121964</v>
      </c>
      <c r="J9" s="3">
        <v>213904</v>
      </c>
      <c r="K9" s="3">
        <v>172008</v>
      </c>
      <c r="L9" s="3">
        <v>180062</v>
      </c>
      <c r="M9" s="3">
        <v>870458</v>
      </c>
      <c r="N9" s="3">
        <v>161514</v>
      </c>
      <c r="O9" s="3">
        <v>213522</v>
      </c>
      <c r="P9" s="3">
        <v>229176</v>
      </c>
      <c r="Q9" s="3">
        <v>172619</v>
      </c>
      <c r="R9" s="58">
        <f t="shared" si="0"/>
        <v>4183141</v>
      </c>
      <c r="S9" s="49"/>
      <c r="T9" s="49"/>
      <c r="U9" s="49"/>
      <c r="V9" s="49"/>
      <c r="W9" s="49"/>
      <c r="X9" s="49"/>
    </row>
    <row r="10" spans="1:24" s="5" customFormat="1" ht="11.85" customHeight="1" x14ac:dyDescent="0.25">
      <c r="A10" s="19">
        <v>1977</v>
      </c>
      <c r="B10" s="3">
        <v>221761</v>
      </c>
      <c r="C10" s="3">
        <v>107016</v>
      </c>
      <c r="D10" s="3">
        <v>225945</v>
      </c>
      <c r="E10" s="3">
        <v>433489</v>
      </c>
      <c r="F10" s="3">
        <v>177678</v>
      </c>
      <c r="G10" s="3">
        <v>401381</v>
      </c>
      <c r="H10" s="3">
        <v>349386</v>
      </c>
      <c r="I10" s="3">
        <v>143692</v>
      </c>
      <c r="J10" s="3">
        <v>214587</v>
      </c>
      <c r="K10" s="3">
        <v>184098</v>
      </c>
      <c r="L10" s="3">
        <v>192238</v>
      </c>
      <c r="M10" s="3">
        <v>880751</v>
      </c>
      <c r="N10" s="3">
        <v>168337</v>
      </c>
      <c r="O10" s="3">
        <v>227958</v>
      </c>
      <c r="P10" s="3">
        <v>232245</v>
      </c>
      <c r="Q10" s="3">
        <v>173858</v>
      </c>
      <c r="R10" s="58">
        <f t="shared" si="0"/>
        <v>4334420</v>
      </c>
      <c r="S10" s="49"/>
      <c r="T10" s="49"/>
      <c r="U10" s="49"/>
      <c r="V10" s="49"/>
      <c r="W10" s="49"/>
      <c r="X10" s="49"/>
    </row>
    <row r="11" spans="1:24" s="5" customFormat="1" ht="11.85" customHeight="1" x14ac:dyDescent="0.25">
      <c r="A11" s="19">
        <v>1978</v>
      </c>
      <c r="B11" s="3">
        <v>230877</v>
      </c>
      <c r="C11" s="3">
        <v>108146</v>
      </c>
      <c r="D11" s="3">
        <v>233795</v>
      </c>
      <c r="E11" s="3">
        <v>446275</v>
      </c>
      <c r="F11" s="3">
        <v>184047</v>
      </c>
      <c r="G11" s="3">
        <v>416524</v>
      </c>
      <c r="H11" s="3">
        <v>380613</v>
      </c>
      <c r="I11" s="3">
        <v>153525</v>
      </c>
      <c r="J11" s="3">
        <v>218924</v>
      </c>
      <c r="K11" s="3">
        <v>193249</v>
      </c>
      <c r="L11" s="3">
        <v>199960</v>
      </c>
      <c r="M11" s="3">
        <v>901732</v>
      </c>
      <c r="N11" s="3">
        <v>177262</v>
      </c>
      <c r="O11" s="3">
        <v>238428</v>
      </c>
      <c r="P11" s="3">
        <v>233202</v>
      </c>
      <c r="Q11" s="3">
        <v>181111</v>
      </c>
      <c r="R11" s="58">
        <f t="shared" si="0"/>
        <v>4497670</v>
      </c>
      <c r="S11" s="49"/>
      <c r="T11" s="49"/>
      <c r="U11" s="49"/>
      <c r="V11" s="49"/>
      <c r="W11" s="49"/>
      <c r="X11" s="49"/>
    </row>
    <row r="12" spans="1:24" s="5" customFormat="1" ht="11.85" customHeight="1" x14ac:dyDescent="0.25">
      <c r="A12" s="19">
        <v>1979</v>
      </c>
      <c r="B12" s="3">
        <v>238040</v>
      </c>
      <c r="C12" s="3">
        <v>115056</v>
      </c>
      <c r="D12" s="3">
        <v>241011</v>
      </c>
      <c r="E12" s="3">
        <v>453200</v>
      </c>
      <c r="F12" s="3">
        <v>189084</v>
      </c>
      <c r="G12" s="3">
        <v>435711</v>
      </c>
      <c r="H12" s="3">
        <v>395545</v>
      </c>
      <c r="I12" s="3">
        <v>162707</v>
      </c>
      <c r="J12" s="3">
        <v>221756</v>
      </c>
      <c r="K12" s="3">
        <v>201497</v>
      </c>
      <c r="L12" s="3">
        <v>206026</v>
      </c>
      <c r="M12" s="3">
        <v>909977</v>
      </c>
      <c r="N12" s="3">
        <v>185573</v>
      </c>
      <c r="O12" s="3">
        <v>241588</v>
      </c>
      <c r="P12" s="3">
        <v>236236</v>
      </c>
      <c r="Q12" s="3">
        <v>186297</v>
      </c>
      <c r="R12" s="58">
        <f t="shared" si="0"/>
        <v>4619304</v>
      </c>
      <c r="S12" s="49"/>
      <c r="T12" s="49"/>
      <c r="U12" s="49"/>
      <c r="V12" s="49"/>
      <c r="W12" s="49"/>
      <c r="X12" s="49"/>
    </row>
    <row r="13" spans="1:24" s="5" customFormat="1" ht="11.85" customHeight="1" x14ac:dyDescent="0.25">
      <c r="A13" s="19">
        <v>1980</v>
      </c>
      <c r="B13" s="3">
        <v>247009</v>
      </c>
      <c r="C13" s="3">
        <v>119284</v>
      </c>
      <c r="D13" s="3">
        <v>248233</v>
      </c>
      <c r="E13" s="3">
        <v>461935</v>
      </c>
      <c r="F13" s="3">
        <v>194874</v>
      </c>
      <c r="G13" s="3">
        <v>443781</v>
      </c>
      <c r="H13" s="3">
        <v>410795</v>
      </c>
      <c r="I13" s="3">
        <v>169925</v>
      </c>
      <c r="J13" s="3">
        <v>224637</v>
      </c>
      <c r="K13" s="3">
        <v>207327</v>
      </c>
      <c r="L13" s="3">
        <v>211661</v>
      </c>
      <c r="M13" s="3">
        <v>921181</v>
      </c>
      <c r="N13" s="3">
        <v>193878</v>
      </c>
      <c r="O13" s="3">
        <v>249285</v>
      </c>
      <c r="P13" s="3">
        <v>241500</v>
      </c>
      <c r="Q13" s="3">
        <v>197038</v>
      </c>
      <c r="R13" s="58">
        <f t="shared" si="0"/>
        <v>4742343</v>
      </c>
      <c r="S13" s="49"/>
      <c r="T13" s="49"/>
      <c r="U13" s="49"/>
      <c r="V13" s="49"/>
      <c r="W13" s="49"/>
      <c r="X13" s="49"/>
    </row>
    <row r="14" spans="1:24" s="5" customFormat="1" ht="11.85" customHeight="1" x14ac:dyDescent="0.25">
      <c r="A14" s="19">
        <v>1981</v>
      </c>
      <c r="B14" s="3">
        <v>252971</v>
      </c>
      <c r="C14" s="3">
        <v>121912</v>
      </c>
      <c r="D14" s="3">
        <v>253221</v>
      </c>
      <c r="E14" s="3">
        <v>467624</v>
      </c>
      <c r="F14" s="3">
        <v>199403</v>
      </c>
      <c r="G14" s="3">
        <v>451665</v>
      </c>
      <c r="H14" s="3">
        <v>423745</v>
      </c>
      <c r="I14" s="3">
        <v>177246</v>
      </c>
      <c r="J14" s="3">
        <v>241513</v>
      </c>
      <c r="K14" s="3">
        <v>211844</v>
      </c>
      <c r="L14" s="3">
        <v>216764</v>
      </c>
      <c r="M14" s="3">
        <v>924811</v>
      </c>
      <c r="N14" s="3">
        <v>201205</v>
      </c>
      <c r="O14" s="3">
        <v>255797</v>
      </c>
      <c r="P14" s="3">
        <v>246414</v>
      </c>
      <c r="Q14" s="3">
        <v>201209</v>
      </c>
      <c r="R14" s="58">
        <f t="shared" si="0"/>
        <v>4847344</v>
      </c>
      <c r="S14" s="49"/>
      <c r="T14" s="49"/>
      <c r="U14" s="49"/>
      <c r="V14" s="49"/>
      <c r="W14" s="49"/>
      <c r="X14" s="49"/>
    </row>
    <row r="15" spans="1:24" s="5" customFormat="1" ht="11.85" customHeight="1" x14ac:dyDescent="0.25">
      <c r="A15" s="19">
        <v>1982</v>
      </c>
      <c r="B15" s="3">
        <v>259557</v>
      </c>
      <c r="C15" s="3">
        <v>125317</v>
      </c>
      <c r="D15" s="3">
        <v>259516</v>
      </c>
      <c r="E15" s="3">
        <v>469579</v>
      </c>
      <c r="F15" s="3">
        <v>206661</v>
      </c>
      <c r="G15" s="3">
        <v>459293</v>
      </c>
      <c r="H15" s="3">
        <v>435635</v>
      </c>
      <c r="I15" s="3">
        <v>183430</v>
      </c>
      <c r="J15" s="3">
        <v>243860</v>
      </c>
      <c r="K15" s="3">
        <v>218325</v>
      </c>
      <c r="L15" s="3">
        <v>221728</v>
      </c>
      <c r="M15" s="3">
        <v>926579</v>
      </c>
      <c r="N15" s="3">
        <v>208732</v>
      </c>
      <c r="O15" s="3">
        <v>261281</v>
      </c>
      <c r="P15" s="3">
        <v>250138</v>
      </c>
      <c r="Q15" s="3">
        <v>206701</v>
      </c>
      <c r="R15" s="58">
        <f t="shared" si="0"/>
        <v>4936332</v>
      </c>
      <c r="S15" s="49"/>
      <c r="T15" s="49"/>
      <c r="U15" s="49"/>
      <c r="V15" s="49"/>
      <c r="W15" s="49"/>
      <c r="X15" s="49"/>
    </row>
    <row r="16" spans="1:24" s="5" customFormat="1" ht="11.85" customHeight="1" x14ac:dyDescent="0.25">
      <c r="A16" s="19">
        <v>1983</v>
      </c>
      <c r="B16" s="3">
        <v>272499</v>
      </c>
      <c r="C16" s="3">
        <v>130664</v>
      </c>
      <c r="D16" s="3">
        <v>271418</v>
      </c>
      <c r="E16" s="3">
        <v>489892</v>
      </c>
      <c r="F16" s="3">
        <v>216834</v>
      </c>
      <c r="G16" s="3">
        <v>480923</v>
      </c>
      <c r="H16" s="3">
        <v>458814</v>
      </c>
      <c r="I16" s="3">
        <v>194695</v>
      </c>
      <c r="J16" s="3">
        <v>247652</v>
      </c>
      <c r="K16" s="3">
        <v>235196</v>
      </c>
      <c r="L16" s="3">
        <v>231970</v>
      </c>
      <c r="M16" s="3">
        <v>952219</v>
      </c>
      <c r="N16" s="3">
        <v>218957</v>
      </c>
      <c r="O16" s="3">
        <v>274870</v>
      </c>
      <c r="P16" s="3">
        <v>255710</v>
      </c>
      <c r="Q16" s="3">
        <v>218374</v>
      </c>
      <c r="R16" s="58">
        <f t="shared" si="0"/>
        <v>5150687</v>
      </c>
      <c r="S16" s="49"/>
      <c r="T16" s="49"/>
      <c r="U16" s="49"/>
      <c r="V16" s="49"/>
      <c r="W16" s="49"/>
      <c r="X16" s="49"/>
    </row>
    <row r="17" spans="1:24" s="5" customFormat="1" ht="11.85" customHeight="1" x14ac:dyDescent="0.25">
      <c r="A17" s="19">
        <v>1984</v>
      </c>
      <c r="B17" s="3">
        <v>286326</v>
      </c>
      <c r="C17" s="3">
        <v>137485</v>
      </c>
      <c r="D17" s="3">
        <v>283093</v>
      </c>
      <c r="E17" s="3">
        <v>510086</v>
      </c>
      <c r="F17" s="3">
        <v>228886</v>
      </c>
      <c r="G17" s="3">
        <v>506058</v>
      </c>
      <c r="H17" s="3">
        <v>484265</v>
      </c>
      <c r="I17" s="3">
        <v>206724</v>
      </c>
      <c r="J17" s="3">
        <v>260164</v>
      </c>
      <c r="K17" s="3">
        <v>251313</v>
      </c>
      <c r="L17" s="3">
        <v>244158</v>
      </c>
      <c r="M17" s="3">
        <v>985371</v>
      </c>
      <c r="N17" s="3">
        <v>230877</v>
      </c>
      <c r="O17" s="3">
        <v>288171</v>
      </c>
      <c r="P17" s="3">
        <v>264283</v>
      </c>
      <c r="Q17" s="3">
        <v>228730</v>
      </c>
      <c r="R17" s="58">
        <f t="shared" si="0"/>
        <v>5395990</v>
      </c>
      <c r="S17" s="49"/>
      <c r="T17" s="49"/>
      <c r="U17" s="49"/>
      <c r="V17" s="49"/>
      <c r="W17" s="49"/>
      <c r="X17" s="49"/>
    </row>
    <row r="18" spans="1:24" s="33" customFormat="1" ht="11.85" customHeight="1" x14ac:dyDescent="0.25">
      <c r="A18" s="19">
        <v>1985</v>
      </c>
      <c r="B18" s="3">
        <v>300443</v>
      </c>
      <c r="C18" s="3">
        <v>144175</v>
      </c>
      <c r="D18" s="3">
        <v>296954</v>
      </c>
      <c r="E18" s="3">
        <v>535832</v>
      </c>
      <c r="F18" s="3">
        <v>241454</v>
      </c>
      <c r="G18" s="3">
        <v>534109</v>
      </c>
      <c r="H18" s="3">
        <v>513142</v>
      </c>
      <c r="I18" s="3">
        <v>221964</v>
      </c>
      <c r="J18" s="3">
        <v>273537</v>
      </c>
      <c r="K18" s="3">
        <v>269922</v>
      </c>
      <c r="L18" s="3">
        <v>258595</v>
      </c>
      <c r="M18" s="3">
        <v>1020357</v>
      </c>
      <c r="N18" s="3">
        <v>245165</v>
      </c>
      <c r="O18" s="3">
        <v>304490</v>
      </c>
      <c r="P18" s="3">
        <v>272602</v>
      </c>
      <c r="Q18" s="3">
        <v>241291</v>
      </c>
      <c r="R18" s="58">
        <f t="shared" si="0"/>
        <v>5674032</v>
      </c>
      <c r="S18" s="49"/>
      <c r="T18" s="49"/>
      <c r="U18" s="49"/>
      <c r="V18" s="49"/>
      <c r="W18" s="49"/>
      <c r="X18" s="49"/>
    </row>
    <row r="19" spans="1:24" s="5" customFormat="1" ht="11.85" customHeight="1" x14ac:dyDescent="0.25">
      <c r="A19" s="19">
        <v>1986</v>
      </c>
      <c r="B19" s="3">
        <v>317309</v>
      </c>
      <c r="C19" s="3">
        <v>151140</v>
      </c>
      <c r="D19" s="3">
        <v>309329</v>
      </c>
      <c r="E19" s="3">
        <v>563568</v>
      </c>
      <c r="F19" s="3">
        <v>253694</v>
      </c>
      <c r="G19" s="3">
        <v>560954</v>
      </c>
      <c r="H19" s="3">
        <v>540931</v>
      </c>
      <c r="I19" s="3">
        <v>233596</v>
      </c>
      <c r="J19" s="3">
        <v>284681</v>
      </c>
      <c r="K19" s="3">
        <v>285631</v>
      </c>
      <c r="L19" s="3">
        <v>272145</v>
      </c>
      <c r="M19" s="3">
        <v>1058161</v>
      </c>
      <c r="N19" s="3">
        <v>258509</v>
      </c>
      <c r="O19" s="3">
        <v>318854</v>
      </c>
      <c r="P19" s="3">
        <v>281934</v>
      </c>
      <c r="Q19" s="3">
        <v>252830</v>
      </c>
      <c r="R19" s="58">
        <f t="shared" si="0"/>
        <v>5943266</v>
      </c>
      <c r="S19" s="49"/>
      <c r="T19" s="49"/>
      <c r="U19" s="49"/>
      <c r="V19" s="49"/>
      <c r="W19" s="49"/>
      <c r="X19" s="49"/>
    </row>
    <row r="20" spans="1:24" s="5" customFormat="1" ht="11.85" customHeight="1" x14ac:dyDescent="0.25">
      <c r="A20" s="19">
        <v>1987</v>
      </c>
      <c r="B20" s="3">
        <v>332343</v>
      </c>
      <c r="C20" s="3">
        <v>158170</v>
      </c>
      <c r="D20" s="3">
        <v>322512</v>
      </c>
      <c r="E20" s="3">
        <v>585783</v>
      </c>
      <c r="F20" s="3">
        <v>265078</v>
      </c>
      <c r="G20" s="3">
        <v>589903</v>
      </c>
      <c r="H20" s="3">
        <v>562770</v>
      </c>
      <c r="I20" s="3">
        <v>246008</v>
      </c>
      <c r="J20" s="3">
        <v>297471</v>
      </c>
      <c r="K20" s="3">
        <v>300802</v>
      </c>
      <c r="L20" s="3">
        <v>284632</v>
      </c>
      <c r="M20" s="3">
        <v>1097025</v>
      </c>
      <c r="N20" s="3">
        <v>272521</v>
      </c>
      <c r="O20" s="3">
        <v>332790</v>
      </c>
      <c r="P20" s="3">
        <v>291457</v>
      </c>
      <c r="Q20" s="3">
        <v>264411</v>
      </c>
      <c r="R20" s="58">
        <f t="shared" si="0"/>
        <v>6203676</v>
      </c>
      <c r="S20" s="49"/>
      <c r="T20" s="49"/>
      <c r="U20" s="49"/>
      <c r="V20" s="49"/>
      <c r="W20" s="49"/>
      <c r="X20" s="49"/>
    </row>
    <row r="21" spans="1:24" s="5" customFormat="1" ht="11.85" customHeight="1" x14ac:dyDescent="0.25">
      <c r="A21" s="19">
        <v>1988</v>
      </c>
      <c r="B21" s="3">
        <v>347324</v>
      </c>
      <c r="C21" s="3">
        <v>164849</v>
      </c>
      <c r="D21" s="3">
        <v>336107</v>
      </c>
      <c r="E21" s="3">
        <v>609984</v>
      </c>
      <c r="F21" s="3">
        <v>278602</v>
      </c>
      <c r="G21" s="3">
        <v>617699</v>
      </c>
      <c r="H21" s="3">
        <v>583756</v>
      </c>
      <c r="I21" s="3">
        <v>256543</v>
      </c>
      <c r="J21" s="3">
        <v>309288</v>
      </c>
      <c r="K21" s="3">
        <v>316195</v>
      </c>
      <c r="L21" s="3">
        <v>296750</v>
      </c>
      <c r="M21" s="3">
        <v>1133355</v>
      </c>
      <c r="N21" s="3">
        <v>287137</v>
      </c>
      <c r="O21" s="3">
        <v>347723</v>
      </c>
      <c r="P21" s="3">
        <v>300803</v>
      </c>
      <c r="Q21" s="3">
        <v>277548</v>
      </c>
      <c r="R21" s="58">
        <f t="shared" si="0"/>
        <v>6463663</v>
      </c>
      <c r="S21" s="49"/>
      <c r="T21" s="49"/>
      <c r="U21" s="49"/>
      <c r="V21" s="49"/>
      <c r="W21" s="49"/>
      <c r="X21" s="49"/>
    </row>
    <row r="22" spans="1:24" s="5" customFormat="1" ht="11.85" customHeight="1" x14ac:dyDescent="0.25">
      <c r="A22" s="19">
        <v>1989</v>
      </c>
      <c r="B22" s="3">
        <v>361817</v>
      </c>
      <c r="C22" s="3">
        <v>172505</v>
      </c>
      <c r="D22" s="3">
        <v>350406</v>
      </c>
      <c r="E22" s="3">
        <v>632928</v>
      </c>
      <c r="F22" s="3">
        <v>291131</v>
      </c>
      <c r="G22" s="3">
        <v>646136</v>
      </c>
      <c r="H22" s="3">
        <v>609333</v>
      </c>
      <c r="I22" s="3">
        <v>268704</v>
      </c>
      <c r="J22" s="3">
        <v>317731</v>
      </c>
      <c r="K22" s="3">
        <v>332962</v>
      </c>
      <c r="L22" s="3">
        <v>309641</v>
      </c>
      <c r="M22" s="3">
        <v>1168772</v>
      </c>
      <c r="N22" s="3">
        <v>301866</v>
      </c>
      <c r="O22" s="3">
        <v>364315</v>
      </c>
      <c r="P22" s="3">
        <v>311632</v>
      </c>
      <c r="Q22" s="3">
        <v>290846</v>
      </c>
      <c r="R22" s="58">
        <f t="shared" si="0"/>
        <v>6730725</v>
      </c>
      <c r="S22" s="49"/>
      <c r="T22" s="49"/>
      <c r="U22" s="49"/>
      <c r="V22" s="49"/>
      <c r="W22" s="49"/>
      <c r="X22" s="49"/>
    </row>
    <row r="23" spans="1:24" s="5" customFormat="1" ht="11.85" customHeight="1" x14ac:dyDescent="0.25">
      <c r="A23" s="19">
        <v>1990</v>
      </c>
      <c r="B23" s="3">
        <v>377236</v>
      </c>
      <c r="C23" s="3">
        <v>178306</v>
      </c>
      <c r="D23" s="3">
        <v>365078</v>
      </c>
      <c r="E23" s="3">
        <v>660693</v>
      </c>
      <c r="F23" s="3">
        <v>304617</v>
      </c>
      <c r="G23" s="3">
        <v>675929</v>
      </c>
      <c r="H23" s="3">
        <v>634532</v>
      </c>
      <c r="I23" s="3">
        <v>282421</v>
      </c>
      <c r="J23" s="3">
        <v>333321</v>
      </c>
      <c r="K23" s="3">
        <v>349632</v>
      </c>
      <c r="L23" s="3">
        <v>323950</v>
      </c>
      <c r="M23" s="3">
        <v>1207884</v>
      </c>
      <c r="N23" s="3">
        <v>318064</v>
      </c>
      <c r="O23" s="3">
        <v>379429</v>
      </c>
      <c r="P23" s="3">
        <v>323402</v>
      </c>
      <c r="Q23" s="3">
        <v>304251</v>
      </c>
      <c r="R23" s="58">
        <f t="shared" si="0"/>
        <v>7018745</v>
      </c>
      <c r="S23" s="49"/>
      <c r="T23" s="49"/>
      <c r="U23" s="49"/>
      <c r="V23" s="49"/>
      <c r="W23" s="49"/>
      <c r="X23" s="49"/>
    </row>
    <row r="24" spans="1:24" s="5" customFormat="1" ht="11.85" customHeight="1" x14ac:dyDescent="0.25">
      <c r="A24" s="19">
        <v>1991</v>
      </c>
      <c r="B24" s="3">
        <v>392174</v>
      </c>
      <c r="C24" s="3">
        <v>186060</v>
      </c>
      <c r="D24" s="3">
        <v>378514</v>
      </c>
      <c r="E24" s="3">
        <v>685538</v>
      </c>
      <c r="F24" s="3">
        <v>316894</v>
      </c>
      <c r="G24" s="3">
        <v>702281</v>
      </c>
      <c r="H24" s="3">
        <v>658129</v>
      </c>
      <c r="I24" s="3">
        <v>294690</v>
      </c>
      <c r="J24" s="3">
        <v>345711</v>
      </c>
      <c r="K24" s="3">
        <v>366262</v>
      </c>
      <c r="L24" s="3">
        <v>335158</v>
      </c>
      <c r="M24" s="3">
        <v>1243365</v>
      </c>
      <c r="N24" s="3">
        <v>331623</v>
      </c>
      <c r="O24" s="3">
        <v>393793</v>
      </c>
      <c r="P24" s="3">
        <v>334485</v>
      </c>
      <c r="Q24" s="3">
        <v>317175</v>
      </c>
      <c r="R24" s="58">
        <f t="shared" si="0"/>
        <v>7281852</v>
      </c>
      <c r="S24" s="49"/>
      <c r="T24" s="49"/>
      <c r="U24" s="49"/>
      <c r="V24" s="49"/>
      <c r="W24" s="49"/>
      <c r="X24" s="49"/>
    </row>
    <row r="25" spans="1:24" s="5" customFormat="1" ht="11.85" customHeight="1" x14ac:dyDescent="0.25">
      <c r="A25" s="19">
        <v>1992</v>
      </c>
      <c r="B25" s="3">
        <v>406253</v>
      </c>
      <c r="C25" s="3">
        <v>191973</v>
      </c>
      <c r="D25" s="3">
        <v>391609</v>
      </c>
      <c r="E25" s="3">
        <v>708795</v>
      </c>
      <c r="F25" s="3">
        <v>328877</v>
      </c>
      <c r="G25" s="3">
        <v>728560</v>
      </c>
      <c r="H25" s="3">
        <v>683487</v>
      </c>
      <c r="I25" s="3">
        <v>307269</v>
      </c>
      <c r="J25" s="3">
        <v>356674</v>
      </c>
      <c r="K25" s="3">
        <v>383385</v>
      </c>
      <c r="L25" s="3">
        <v>347801</v>
      </c>
      <c r="M25" s="3">
        <v>1281878</v>
      </c>
      <c r="N25" s="3">
        <v>346912</v>
      </c>
      <c r="O25" s="3">
        <v>409036</v>
      </c>
      <c r="P25" s="3">
        <v>345218</v>
      </c>
      <c r="Q25" s="3">
        <v>329899</v>
      </c>
      <c r="R25" s="58">
        <f t="shared" si="0"/>
        <v>7547626</v>
      </c>
      <c r="S25" s="49"/>
      <c r="T25" s="49"/>
      <c r="U25" s="49"/>
      <c r="V25" s="49"/>
      <c r="W25" s="49"/>
      <c r="X25" s="49"/>
    </row>
    <row r="26" spans="1:24" s="5" customFormat="1" ht="11.85" customHeight="1" x14ac:dyDescent="0.25">
      <c r="A26" s="19">
        <v>1993</v>
      </c>
      <c r="B26" s="3">
        <v>418051</v>
      </c>
      <c r="C26" s="3">
        <v>198124</v>
      </c>
      <c r="D26" s="3">
        <v>402284</v>
      </c>
      <c r="E26" s="3">
        <v>727396</v>
      </c>
      <c r="F26" s="3">
        <v>339299</v>
      </c>
      <c r="G26" s="3">
        <v>752961</v>
      </c>
      <c r="H26" s="3">
        <v>706905</v>
      </c>
      <c r="I26" s="3">
        <v>317988</v>
      </c>
      <c r="J26" s="3">
        <v>366625</v>
      </c>
      <c r="K26" s="3">
        <v>399002</v>
      </c>
      <c r="L26" s="3">
        <v>358487</v>
      </c>
      <c r="M26" s="3">
        <v>1315170</v>
      </c>
      <c r="N26" s="3">
        <v>360757</v>
      </c>
      <c r="O26" s="3">
        <v>422243</v>
      </c>
      <c r="P26" s="3">
        <v>356682</v>
      </c>
      <c r="Q26" s="3">
        <v>341062</v>
      </c>
      <c r="R26" s="58">
        <f t="shared" si="0"/>
        <v>7783036</v>
      </c>
      <c r="S26" s="49"/>
      <c r="T26" s="49"/>
      <c r="U26" s="49"/>
      <c r="V26" s="49"/>
      <c r="W26" s="49"/>
      <c r="X26" s="49"/>
    </row>
    <row r="27" spans="1:24" s="5" customFormat="1" ht="11.85" customHeight="1" x14ac:dyDescent="0.25">
      <c r="A27" s="19">
        <v>1994</v>
      </c>
      <c r="B27" s="3">
        <v>431179</v>
      </c>
      <c r="C27" s="3">
        <v>203419</v>
      </c>
      <c r="D27" s="3">
        <v>413195</v>
      </c>
      <c r="E27" s="3">
        <v>745183</v>
      </c>
      <c r="F27" s="3">
        <v>349785</v>
      </c>
      <c r="G27" s="3">
        <v>773913</v>
      </c>
      <c r="H27" s="3">
        <v>725139</v>
      </c>
      <c r="I27" s="3">
        <v>327810</v>
      </c>
      <c r="J27" s="3">
        <v>375754</v>
      </c>
      <c r="K27" s="3">
        <v>413778</v>
      </c>
      <c r="L27" s="3">
        <v>367948</v>
      </c>
      <c r="M27" s="3">
        <v>1344874</v>
      </c>
      <c r="N27" s="3">
        <v>373388</v>
      </c>
      <c r="O27" s="3">
        <v>435106</v>
      </c>
      <c r="P27" s="3">
        <v>365614</v>
      </c>
      <c r="Q27" s="3">
        <v>351826</v>
      </c>
      <c r="R27" s="58">
        <f t="shared" si="0"/>
        <v>7997911</v>
      </c>
      <c r="S27" s="49"/>
      <c r="T27" s="49"/>
      <c r="U27" s="49"/>
      <c r="V27" s="49"/>
      <c r="W27" s="49"/>
      <c r="X27" s="49"/>
    </row>
    <row r="28" spans="1:24" s="5" customFormat="1" ht="11.85" customHeight="1" x14ac:dyDescent="0.25">
      <c r="A28" s="19">
        <v>1995</v>
      </c>
      <c r="B28" s="3">
        <v>441378</v>
      </c>
      <c r="C28" s="3">
        <v>208091</v>
      </c>
      <c r="D28" s="3">
        <v>422233</v>
      </c>
      <c r="E28" s="3">
        <v>759795</v>
      </c>
      <c r="F28" s="3">
        <v>358767</v>
      </c>
      <c r="G28" s="3">
        <v>791868</v>
      </c>
      <c r="H28" s="3">
        <v>738614</v>
      </c>
      <c r="I28" s="3">
        <v>336477</v>
      </c>
      <c r="J28" s="3">
        <v>383004</v>
      </c>
      <c r="K28" s="3">
        <v>426094</v>
      </c>
      <c r="L28" s="3">
        <v>376855</v>
      </c>
      <c r="M28" s="3">
        <v>1368951</v>
      </c>
      <c r="N28" s="3">
        <v>384861</v>
      </c>
      <c r="O28" s="3">
        <v>445889</v>
      </c>
      <c r="P28" s="3">
        <v>374327</v>
      </c>
      <c r="Q28" s="3">
        <v>360025</v>
      </c>
      <c r="R28" s="58">
        <f t="shared" si="0"/>
        <v>8177229</v>
      </c>
      <c r="S28" s="49"/>
      <c r="T28" s="49"/>
      <c r="U28" s="49"/>
      <c r="V28" s="49"/>
      <c r="W28" s="49"/>
      <c r="X28" s="49"/>
    </row>
    <row r="29" spans="1:24" s="5" customFormat="1" ht="11.85" customHeight="1" x14ac:dyDescent="0.25">
      <c r="A29" s="19">
        <v>1996</v>
      </c>
      <c r="B29" s="3">
        <v>451052</v>
      </c>
      <c r="C29" s="3">
        <v>211858</v>
      </c>
      <c r="D29" s="3">
        <v>429882</v>
      </c>
      <c r="E29" s="3">
        <v>772948</v>
      </c>
      <c r="F29" s="3">
        <v>367773</v>
      </c>
      <c r="G29" s="3">
        <v>810242</v>
      </c>
      <c r="H29" s="3">
        <v>757206</v>
      </c>
      <c r="I29" s="3">
        <v>344579</v>
      </c>
      <c r="J29" s="3">
        <v>390115</v>
      </c>
      <c r="K29" s="3">
        <v>439614</v>
      </c>
      <c r="L29" s="3">
        <v>385067</v>
      </c>
      <c r="M29" s="3">
        <v>1387060</v>
      </c>
      <c r="N29" s="3">
        <v>396409</v>
      </c>
      <c r="O29" s="3">
        <v>456767</v>
      </c>
      <c r="P29" s="3">
        <v>382848</v>
      </c>
      <c r="Q29" s="3">
        <v>369304</v>
      </c>
      <c r="R29" s="58">
        <f t="shared" si="0"/>
        <v>8352724</v>
      </c>
      <c r="S29" s="49"/>
      <c r="T29" s="49"/>
      <c r="U29" s="49"/>
      <c r="V29" s="49"/>
      <c r="W29" s="49"/>
      <c r="X29" s="49"/>
    </row>
    <row r="30" spans="1:24" s="5" customFormat="1" ht="11.85" customHeight="1" x14ac:dyDescent="0.25">
      <c r="A30" s="19">
        <v>1997</v>
      </c>
      <c r="B30" s="3">
        <v>460222</v>
      </c>
      <c r="C30" s="3">
        <v>216443</v>
      </c>
      <c r="D30" s="3">
        <v>438232</v>
      </c>
      <c r="E30" s="3">
        <v>784865</v>
      </c>
      <c r="F30" s="3">
        <v>375863</v>
      </c>
      <c r="G30" s="3">
        <v>827800</v>
      </c>
      <c r="H30" s="3">
        <v>771785</v>
      </c>
      <c r="I30" s="3">
        <v>351660</v>
      </c>
      <c r="J30" s="3">
        <v>396319</v>
      </c>
      <c r="K30" s="3">
        <v>452513</v>
      </c>
      <c r="L30" s="3">
        <v>392212</v>
      </c>
      <c r="M30" s="3">
        <v>1402982</v>
      </c>
      <c r="N30" s="3">
        <v>409009</v>
      </c>
      <c r="O30" s="3">
        <v>466668</v>
      </c>
      <c r="P30" s="3">
        <v>390119</v>
      </c>
      <c r="Q30" s="3">
        <v>376987</v>
      </c>
      <c r="R30" s="58">
        <f t="shared" si="0"/>
        <v>8513679</v>
      </c>
      <c r="S30" s="49"/>
      <c r="T30" s="49"/>
      <c r="U30" s="49"/>
      <c r="V30" s="49"/>
      <c r="W30" s="49"/>
      <c r="X30" s="49"/>
    </row>
    <row r="31" spans="1:24" s="5" customFormat="1" ht="11.85" customHeight="1" x14ac:dyDescent="0.25">
      <c r="A31" s="19">
        <v>1998</v>
      </c>
      <c r="B31" s="3">
        <v>469999</v>
      </c>
      <c r="C31" s="3">
        <v>219868</v>
      </c>
      <c r="D31" s="3">
        <v>445439</v>
      </c>
      <c r="E31" s="3">
        <v>797469</v>
      </c>
      <c r="F31" s="3">
        <v>383904</v>
      </c>
      <c r="G31" s="3">
        <v>844604</v>
      </c>
      <c r="H31" s="3">
        <v>786461</v>
      </c>
      <c r="I31" s="3">
        <v>360319</v>
      </c>
      <c r="J31" s="3">
        <v>402393</v>
      </c>
      <c r="K31" s="3">
        <v>466168</v>
      </c>
      <c r="L31" s="3">
        <v>398918</v>
      </c>
      <c r="M31" s="3">
        <v>1416953</v>
      </c>
      <c r="N31" s="3">
        <v>420643</v>
      </c>
      <c r="O31" s="3">
        <v>476088</v>
      </c>
      <c r="P31" s="3">
        <v>398515</v>
      </c>
      <c r="Q31" s="3">
        <v>385476</v>
      </c>
      <c r="R31" s="58">
        <f t="shared" si="0"/>
        <v>8673217</v>
      </c>
      <c r="S31" s="49"/>
      <c r="T31" s="49"/>
      <c r="U31" s="49"/>
      <c r="V31" s="49"/>
      <c r="W31" s="49"/>
      <c r="X31" s="49"/>
    </row>
    <row r="32" spans="1:24" s="5" customFormat="1" ht="11.85" customHeight="1" x14ac:dyDescent="0.25">
      <c r="A32" s="19">
        <v>1999</v>
      </c>
      <c r="B32" s="3">
        <v>479235</v>
      </c>
      <c r="C32" s="3">
        <v>224195</v>
      </c>
      <c r="D32" s="3">
        <v>453670</v>
      </c>
      <c r="E32" s="3">
        <v>808291</v>
      </c>
      <c r="F32" s="3">
        <v>391398</v>
      </c>
      <c r="G32" s="3">
        <v>860847</v>
      </c>
      <c r="H32" s="3">
        <v>800620</v>
      </c>
      <c r="I32" s="3">
        <v>367781</v>
      </c>
      <c r="J32" s="3">
        <v>407110</v>
      </c>
      <c r="K32" s="3">
        <v>478938</v>
      </c>
      <c r="L32" s="3">
        <v>406830</v>
      </c>
      <c r="M32" s="3">
        <v>1427938</v>
      </c>
      <c r="N32" s="3">
        <v>432043</v>
      </c>
      <c r="O32" s="3">
        <v>485448</v>
      </c>
      <c r="P32" s="3">
        <v>406196</v>
      </c>
      <c r="Q32" s="3">
        <v>393414</v>
      </c>
      <c r="R32" s="58">
        <f t="shared" si="0"/>
        <v>8823954</v>
      </c>
      <c r="S32" s="49"/>
      <c r="T32" s="49"/>
      <c r="U32" s="49"/>
      <c r="V32" s="49"/>
      <c r="W32" s="49"/>
      <c r="X32" s="49"/>
    </row>
    <row r="33" spans="1:27" s="5" customFormat="1" ht="11.85" customHeight="1" x14ac:dyDescent="0.25">
      <c r="A33" s="19" t="s">
        <v>62</v>
      </c>
      <c r="B33" s="3">
        <v>483081</v>
      </c>
      <c r="C33" s="3">
        <v>225206</v>
      </c>
      <c r="D33" s="3">
        <v>455437</v>
      </c>
      <c r="E33" s="3">
        <v>804034</v>
      </c>
      <c r="F33" s="3">
        <v>395470</v>
      </c>
      <c r="G33" s="3">
        <v>865278</v>
      </c>
      <c r="H33" s="3">
        <v>809771</v>
      </c>
      <c r="I33" s="3">
        <v>372941</v>
      </c>
      <c r="J33" s="3">
        <v>408645</v>
      </c>
      <c r="K33" s="3">
        <v>484774</v>
      </c>
      <c r="L33" s="3">
        <v>407441</v>
      </c>
      <c r="M33" s="3">
        <v>1425192</v>
      </c>
      <c r="N33" s="3">
        <v>439317</v>
      </c>
      <c r="O33" s="3">
        <v>489211</v>
      </c>
      <c r="P33" s="3">
        <v>409277</v>
      </c>
      <c r="Q33" s="3">
        <v>396728</v>
      </c>
      <c r="R33" s="58">
        <f t="shared" si="0"/>
        <v>8871803</v>
      </c>
      <c r="S33" s="49"/>
      <c r="T33" s="49"/>
      <c r="U33" s="49"/>
      <c r="V33" s="49"/>
      <c r="W33" s="49"/>
      <c r="X33" s="49"/>
    </row>
    <row r="34" spans="1:27" s="5" customFormat="1" ht="11.85" customHeight="1" x14ac:dyDescent="0.25">
      <c r="A34" s="19">
        <v>2001</v>
      </c>
      <c r="B34" s="3">
        <v>490929</v>
      </c>
      <c r="C34" s="3">
        <v>228199</v>
      </c>
      <c r="D34" s="3">
        <v>460381</v>
      </c>
      <c r="E34" s="3">
        <v>808020</v>
      </c>
      <c r="F34" s="3">
        <v>401094</v>
      </c>
      <c r="G34" s="3">
        <v>882123</v>
      </c>
      <c r="H34" s="3">
        <v>826366</v>
      </c>
      <c r="I34" s="3">
        <v>382249</v>
      </c>
      <c r="J34" s="3">
        <v>410995</v>
      </c>
      <c r="K34" s="3">
        <v>494182</v>
      </c>
      <c r="L34" s="3">
        <v>412744</v>
      </c>
      <c r="M34" s="3">
        <v>1436356</v>
      </c>
      <c r="N34" s="3">
        <v>447592</v>
      </c>
      <c r="O34" s="3">
        <v>495358</v>
      </c>
      <c r="P34" s="3">
        <v>416169</v>
      </c>
      <c r="Q34" s="3">
        <v>403706</v>
      </c>
      <c r="R34" s="58">
        <f t="shared" si="0"/>
        <v>8996463</v>
      </c>
      <c r="S34" s="49"/>
      <c r="T34" s="49"/>
      <c r="U34" s="49"/>
      <c r="V34" s="49"/>
      <c r="W34" s="49"/>
      <c r="X34" s="49"/>
    </row>
    <row r="35" spans="1:27" s="5" customFormat="1" ht="11.85" customHeight="1" x14ac:dyDescent="0.25">
      <c r="A35" s="19">
        <v>2002</v>
      </c>
      <c r="B35" s="3">
        <v>499202</v>
      </c>
      <c r="C35" s="3">
        <v>231324</v>
      </c>
      <c r="D35" s="3">
        <v>466356</v>
      </c>
      <c r="E35" s="3">
        <v>812662</v>
      </c>
      <c r="F35" s="3">
        <v>406917</v>
      </c>
      <c r="G35" s="3">
        <v>895858</v>
      </c>
      <c r="H35" s="3">
        <v>840867</v>
      </c>
      <c r="I35" s="3">
        <v>391564</v>
      </c>
      <c r="J35" s="3">
        <v>413868</v>
      </c>
      <c r="K35" s="3">
        <v>505064</v>
      </c>
      <c r="L35" s="3">
        <v>417664</v>
      </c>
      <c r="M35" s="3">
        <v>1447565</v>
      </c>
      <c r="N35" s="3">
        <v>456234</v>
      </c>
      <c r="O35" s="3">
        <v>501820</v>
      </c>
      <c r="P35" s="3">
        <v>423830</v>
      </c>
      <c r="Q35" s="3">
        <v>411460</v>
      </c>
      <c r="R35" s="58">
        <f t="shared" si="0"/>
        <v>9122255</v>
      </c>
      <c r="S35" s="49"/>
      <c r="T35" s="49"/>
      <c r="U35" s="49"/>
      <c r="V35" s="49"/>
      <c r="W35" s="49"/>
      <c r="X35" s="49"/>
    </row>
    <row r="36" spans="1:27" s="5" customFormat="1" ht="11.85" customHeight="1" x14ac:dyDescent="0.25">
      <c r="A36" s="19">
        <v>2003</v>
      </c>
      <c r="B36" s="3">
        <v>507089</v>
      </c>
      <c r="C36" s="3">
        <v>234339</v>
      </c>
      <c r="D36" s="3">
        <v>472033</v>
      </c>
      <c r="E36" s="3">
        <v>818570</v>
      </c>
      <c r="F36" s="3">
        <v>413285</v>
      </c>
      <c r="G36" s="3">
        <v>911055</v>
      </c>
      <c r="H36" s="3">
        <v>854777</v>
      </c>
      <c r="I36" s="3">
        <v>400353</v>
      </c>
      <c r="J36" s="3">
        <v>416474</v>
      </c>
      <c r="K36" s="3">
        <v>514845</v>
      </c>
      <c r="L36" s="3">
        <v>422223</v>
      </c>
      <c r="M36" s="3">
        <v>1454272</v>
      </c>
      <c r="N36" s="3">
        <v>465428</v>
      </c>
      <c r="O36" s="3">
        <v>508438</v>
      </c>
      <c r="P36" s="3">
        <v>429774</v>
      </c>
      <c r="Q36" s="3">
        <v>418530</v>
      </c>
      <c r="R36" s="58">
        <f t="shared" si="0"/>
        <v>9241485</v>
      </c>
      <c r="S36" s="49"/>
      <c r="T36" s="49"/>
      <c r="U36" s="49"/>
      <c r="V36" s="49"/>
      <c r="W36" s="49"/>
      <c r="X36" s="49"/>
    </row>
    <row r="37" spans="1:27" s="5" customFormat="1" ht="11.85" customHeight="1" x14ac:dyDescent="0.25">
      <c r="A37" s="19">
        <v>2004</v>
      </c>
      <c r="B37" s="3">
        <v>523420</v>
      </c>
      <c r="C37" s="3">
        <v>241318</v>
      </c>
      <c r="D37" s="3">
        <v>488033</v>
      </c>
      <c r="E37" s="3">
        <v>846082</v>
      </c>
      <c r="F37" s="3">
        <v>427533</v>
      </c>
      <c r="G37" s="3">
        <v>943858</v>
      </c>
      <c r="H37" s="3">
        <v>878716</v>
      </c>
      <c r="I37" s="3">
        <v>413675</v>
      </c>
      <c r="J37" s="3">
        <v>429450</v>
      </c>
      <c r="K37" s="3">
        <v>536598</v>
      </c>
      <c r="L37" s="3">
        <v>437073</v>
      </c>
      <c r="M37" s="3">
        <v>1489386</v>
      </c>
      <c r="N37" s="3">
        <v>481943</v>
      </c>
      <c r="O37" s="3">
        <v>527136</v>
      </c>
      <c r="P37" s="3">
        <v>442998</v>
      </c>
      <c r="Q37" s="3">
        <v>430696</v>
      </c>
      <c r="R37" s="58">
        <f t="shared" si="0"/>
        <v>9537915</v>
      </c>
      <c r="S37" s="49"/>
      <c r="T37" s="49"/>
      <c r="U37" s="49"/>
      <c r="V37" s="49"/>
      <c r="W37" s="49"/>
      <c r="X37" s="49"/>
    </row>
    <row r="38" spans="1:27" s="5" customFormat="1" ht="11.85" customHeight="1" x14ac:dyDescent="0.25">
      <c r="A38" s="19" t="s">
        <v>63</v>
      </c>
      <c r="B38" s="48">
        <v>540110</v>
      </c>
      <c r="C38" s="48">
        <v>247896</v>
      </c>
      <c r="D38" s="48">
        <v>502506</v>
      </c>
      <c r="E38" s="48">
        <v>871045</v>
      </c>
      <c r="F38" s="48">
        <v>441012</v>
      </c>
      <c r="G38" s="48">
        <v>973583</v>
      </c>
      <c r="H38" s="48">
        <v>901212</v>
      </c>
      <c r="I38" s="48">
        <v>427962</v>
      </c>
      <c r="J38" s="48">
        <v>439877</v>
      </c>
      <c r="K38" s="48">
        <v>557338</v>
      </c>
      <c r="L38" s="48">
        <v>450048</v>
      </c>
      <c r="M38" s="48">
        <v>1522715</v>
      </c>
      <c r="N38" s="48">
        <v>498397</v>
      </c>
      <c r="O38" s="48">
        <v>544067</v>
      </c>
      <c r="P38" s="48">
        <v>453253</v>
      </c>
      <c r="Q38" s="48">
        <v>443706</v>
      </c>
      <c r="R38" s="63">
        <f t="shared" si="0"/>
        <v>9814727</v>
      </c>
      <c r="S38" s="48">
        <v>43775</v>
      </c>
      <c r="T38" s="48">
        <v>4842</v>
      </c>
      <c r="U38" s="48">
        <v>48518</v>
      </c>
      <c r="V38" s="48">
        <v>54240</v>
      </c>
      <c r="W38" s="59">
        <f>SUM(S38:V38)</f>
        <v>151375</v>
      </c>
      <c r="X38" s="59">
        <f t="shared" ref="X38:X52" si="1">W38+R38</f>
        <v>9966102</v>
      </c>
      <c r="Y38" s="51"/>
    </row>
    <row r="39" spans="1:27" s="5" customFormat="1" ht="11.85" customHeight="1" x14ac:dyDescent="0.25">
      <c r="A39" s="19">
        <v>2006</v>
      </c>
      <c r="B39" s="48">
        <v>560184</v>
      </c>
      <c r="C39" s="48">
        <v>256394</v>
      </c>
      <c r="D39" s="48">
        <v>517956</v>
      </c>
      <c r="E39" s="48">
        <v>901616</v>
      </c>
      <c r="F39" s="48">
        <v>458001</v>
      </c>
      <c r="G39" s="48">
        <v>1008660</v>
      </c>
      <c r="H39" s="48">
        <v>927821</v>
      </c>
      <c r="I39" s="48">
        <v>445094</v>
      </c>
      <c r="J39" s="48">
        <v>453342</v>
      </c>
      <c r="K39" s="48">
        <v>581676</v>
      </c>
      <c r="L39" s="48">
        <v>466569</v>
      </c>
      <c r="M39" s="48">
        <v>1566299</v>
      </c>
      <c r="N39" s="48">
        <v>519356</v>
      </c>
      <c r="O39" s="48">
        <v>565386</v>
      </c>
      <c r="P39" s="48">
        <v>467079</v>
      </c>
      <c r="Q39" s="48">
        <v>460599</v>
      </c>
      <c r="R39" s="63">
        <f t="shared" si="0"/>
        <v>10156032</v>
      </c>
      <c r="S39" s="48">
        <v>45261</v>
      </c>
      <c r="T39" s="48">
        <v>5167</v>
      </c>
      <c r="U39" s="48">
        <v>49764</v>
      </c>
      <c r="V39" s="48">
        <v>55608</v>
      </c>
      <c r="W39" s="64">
        <f t="shared" ref="W39:W57" si="2">SUM(S39:V39)</f>
        <v>155800</v>
      </c>
      <c r="X39" s="59">
        <f>W39+R39</f>
        <v>10311832</v>
      </c>
    </row>
    <row r="40" spans="1:27" s="5" customFormat="1" ht="11.85" customHeight="1" x14ac:dyDescent="0.25">
      <c r="A40" s="19">
        <v>2007</v>
      </c>
      <c r="B40" s="3">
        <v>582861</v>
      </c>
      <c r="C40" s="3">
        <v>265777</v>
      </c>
      <c r="D40" s="3">
        <v>536154</v>
      </c>
      <c r="E40" s="3">
        <v>933609</v>
      </c>
      <c r="F40" s="3">
        <v>476261</v>
      </c>
      <c r="G40" s="3">
        <v>1044996</v>
      </c>
      <c r="H40" s="3">
        <v>958996</v>
      </c>
      <c r="I40" s="3">
        <v>463864</v>
      </c>
      <c r="J40" s="3">
        <v>468037</v>
      </c>
      <c r="K40" s="3">
        <v>608756</v>
      </c>
      <c r="L40" s="3">
        <v>483650</v>
      </c>
      <c r="M40" s="3">
        <v>1612895</v>
      </c>
      <c r="N40" s="3">
        <v>543182</v>
      </c>
      <c r="O40" s="3">
        <v>587231</v>
      </c>
      <c r="P40" s="3">
        <v>482638</v>
      </c>
      <c r="Q40" s="3">
        <v>479644</v>
      </c>
      <c r="R40" s="58">
        <f t="shared" si="0"/>
        <v>10528551</v>
      </c>
      <c r="S40" s="48">
        <v>47618</v>
      </c>
      <c r="T40" s="48">
        <v>5531</v>
      </c>
      <c r="U40" s="48">
        <v>50992</v>
      </c>
      <c r="V40" s="48">
        <v>58900</v>
      </c>
      <c r="W40" s="59">
        <f t="shared" si="2"/>
        <v>163041</v>
      </c>
      <c r="X40" s="59">
        <f t="shared" si="1"/>
        <v>10691592</v>
      </c>
    </row>
    <row r="41" spans="1:27" s="5" customFormat="1" ht="11.85" customHeight="1" x14ac:dyDescent="0.25">
      <c r="A41" s="19">
        <v>2008</v>
      </c>
      <c r="B41" s="3">
        <v>604733</v>
      </c>
      <c r="C41" s="3">
        <v>274839</v>
      </c>
      <c r="D41" s="3">
        <v>553618</v>
      </c>
      <c r="E41" s="3">
        <v>964874</v>
      </c>
      <c r="F41" s="3">
        <v>493892</v>
      </c>
      <c r="G41" s="3">
        <v>1078995</v>
      </c>
      <c r="H41" s="3">
        <v>986521</v>
      </c>
      <c r="I41" s="3">
        <v>482582</v>
      </c>
      <c r="J41" s="3">
        <v>481746</v>
      </c>
      <c r="K41" s="3">
        <v>636180</v>
      </c>
      <c r="L41" s="3">
        <v>499585</v>
      </c>
      <c r="M41" s="3">
        <v>1656457</v>
      </c>
      <c r="N41" s="3">
        <v>566318</v>
      </c>
      <c r="O41" s="3">
        <v>608167</v>
      </c>
      <c r="P41" s="3">
        <v>497410</v>
      </c>
      <c r="Q41" s="3">
        <v>497781</v>
      </c>
      <c r="R41" s="58">
        <f t="shared" si="0"/>
        <v>10883698</v>
      </c>
      <c r="S41" s="48">
        <v>49396</v>
      </c>
      <c r="T41" s="48">
        <v>5908</v>
      </c>
      <c r="U41" s="48">
        <v>52036</v>
      </c>
      <c r="V41" s="48">
        <v>61368</v>
      </c>
      <c r="W41" s="59">
        <f>SUM(S41:V41)</f>
        <v>168708</v>
      </c>
      <c r="X41" s="59">
        <f t="shared" si="1"/>
        <v>11052406</v>
      </c>
    </row>
    <row r="42" spans="1:27" s="5" customFormat="1" ht="11.85" customHeight="1" x14ac:dyDescent="0.25">
      <c r="A42" s="19">
        <v>2009</v>
      </c>
      <c r="B42" s="50">
        <v>620994</v>
      </c>
      <c r="C42" s="50">
        <v>280963</v>
      </c>
      <c r="D42" s="50">
        <v>566412</v>
      </c>
      <c r="E42" s="50">
        <v>988537</v>
      </c>
      <c r="F42" s="50">
        <v>505359</v>
      </c>
      <c r="G42" s="50">
        <v>1108318</v>
      </c>
      <c r="H42" s="50">
        <v>1012634</v>
      </c>
      <c r="I42" s="50">
        <v>497921</v>
      </c>
      <c r="J42" s="50">
        <v>492204</v>
      </c>
      <c r="K42" s="50">
        <v>654676</v>
      </c>
      <c r="L42" s="50">
        <v>509486</v>
      </c>
      <c r="M42" s="50">
        <v>1697596</v>
      </c>
      <c r="N42" s="50">
        <v>584581</v>
      </c>
      <c r="O42" s="50">
        <v>622900</v>
      </c>
      <c r="P42" s="50">
        <v>507260</v>
      </c>
      <c r="Q42" s="50">
        <v>511670</v>
      </c>
      <c r="R42" s="58">
        <f>SUM(B42:Q42)</f>
        <v>11161511</v>
      </c>
      <c r="S42" s="48">
        <v>50982</v>
      </c>
      <c r="T42" s="48">
        <v>6307</v>
      </c>
      <c r="U42" s="48">
        <v>53570</v>
      </c>
      <c r="V42" s="48">
        <v>64316</v>
      </c>
      <c r="W42" s="59">
        <f t="shared" si="2"/>
        <v>175175</v>
      </c>
      <c r="X42" s="59">
        <f t="shared" si="1"/>
        <v>11336686</v>
      </c>
    </row>
    <row r="43" spans="1:27" s="5" customFormat="1" ht="11.85" customHeight="1" x14ac:dyDescent="0.25">
      <c r="A43" s="19">
        <v>2010</v>
      </c>
      <c r="B43" s="3">
        <v>638000</v>
      </c>
      <c r="C43" s="3">
        <v>287800</v>
      </c>
      <c r="D43" s="3">
        <v>580785</v>
      </c>
      <c r="E43" s="3">
        <v>1014690</v>
      </c>
      <c r="F43" s="3">
        <v>517889</v>
      </c>
      <c r="G43" s="3">
        <v>1139194</v>
      </c>
      <c r="H43" s="3">
        <v>1038596</v>
      </c>
      <c r="I43" s="3">
        <v>512074</v>
      </c>
      <c r="J43" s="3">
        <v>503966</v>
      </c>
      <c r="K43" s="3">
        <v>675684</v>
      </c>
      <c r="L43" s="3">
        <v>521911</v>
      </c>
      <c r="M43" s="3">
        <v>1743528</v>
      </c>
      <c r="N43" s="3">
        <v>603841</v>
      </c>
      <c r="O43" s="3">
        <v>640334</v>
      </c>
      <c r="P43" s="3">
        <v>519199</v>
      </c>
      <c r="Q43" s="3">
        <v>525353</v>
      </c>
      <c r="R43" s="58">
        <f t="shared" ref="R43:R52" si="3">SUM(B43:Q43)</f>
        <v>11462844</v>
      </c>
      <c r="S43" s="48">
        <v>52816</v>
      </c>
      <c r="T43" s="48">
        <v>6781</v>
      </c>
      <c r="U43" s="48">
        <v>55216</v>
      </c>
      <c r="V43" s="48">
        <v>67068</v>
      </c>
      <c r="W43" s="59">
        <f t="shared" si="2"/>
        <v>181881</v>
      </c>
      <c r="X43" s="59">
        <f t="shared" si="1"/>
        <v>11644725</v>
      </c>
      <c r="Z43" s="20"/>
    </row>
    <row r="44" spans="1:27" s="5" customFormat="1" ht="11.85" customHeight="1" x14ac:dyDescent="0.25">
      <c r="A44" s="19">
        <v>2011</v>
      </c>
      <c r="B44" s="3">
        <v>651760</v>
      </c>
      <c r="C44" s="3">
        <v>292023</v>
      </c>
      <c r="D44" s="3">
        <v>589343</v>
      </c>
      <c r="E44" s="3">
        <v>1029998</v>
      </c>
      <c r="F44" s="3">
        <v>527546</v>
      </c>
      <c r="G44" s="3">
        <v>1159174</v>
      </c>
      <c r="H44" s="3">
        <v>1056987</v>
      </c>
      <c r="I44" s="3">
        <v>524684</v>
      </c>
      <c r="J44" s="3">
        <v>510644</v>
      </c>
      <c r="K44" s="3">
        <v>690861</v>
      </c>
      <c r="L44" s="3">
        <v>529997</v>
      </c>
      <c r="M44" s="3">
        <v>1762876</v>
      </c>
      <c r="N44" s="3">
        <v>617457</v>
      </c>
      <c r="O44" s="3">
        <v>651205</v>
      </c>
      <c r="P44" s="3">
        <v>527036</v>
      </c>
      <c r="Q44" s="3">
        <v>536301</v>
      </c>
      <c r="R44" s="58">
        <f t="shared" si="3"/>
        <v>11657892</v>
      </c>
      <c r="S44" s="48">
        <v>54373</v>
      </c>
      <c r="T44" s="48">
        <v>7201</v>
      </c>
      <c r="U44" s="48">
        <v>56583</v>
      </c>
      <c r="V44" s="48">
        <v>69269</v>
      </c>
      <c r="W44" s="59">
        <f t="shared" si="2"/>
        <v>187426</v>
      </c>
      <c r="X44" s="59">
        <f t="shared" si="1"/>
        <v>11845318</v>
      </c>
      <c r="Z44" s="20"/>
    </row>
    <row r="45" spans="1:27" s="5" customFormat="1" ht="11.85" customHeight="1" x14ac:dyDescent="0.25">
      <c r="A45" s="19">
        <v>2012</v>
      </c>
      <c r="B45" s="50">
        <v>661096</v>
      </c>
      <c r="C45" s="50">
        <v>294116</v>
      </c>
      <c r="D45" s="50">
        <v>594986</v>
      </c>
      <c r="E45" s="50">
        <v>1038486</v>
      </c>
      <c r="F45" s="50">
        <v>533832</v>
      </c>
      <c r="G45" s="50">
        <v>1172161</v>
      </c>
      <c r="H45" s="50">
        <v>1068477</v>
      </c>
      <c r="I45" s="50">
        <v>532288</v>
      </c>
      <c r="J45" s="50">
        <v>514412</v>
      </c>
      <c r="K45" s="50">
        <v>701426</v>
      </c>
      <c r="L45" s="50">
        <v>535023</v>
      </c>
      <c r="M45" s="50">
        <v>1774894</v>
      </c>
      <c r="N45" s="50">
        <v>627453</v>
      </c>
      <c r="O45" s="50">
        <v>657845</v>
      </c>
      <c r="P45" s="50">
        <v>532078</v>
      </c>
      <c r="Q45" s="50">
        <v>542370</v>
      </c>
      <c r="R45" s="58">
        <f t="shared" si="3"/>
        <v>11780943</v>
      </c>
      <c r="S45" s="48">
        <v>55395</v>
      </c>
      <c r="T45" s="48">
        <v>7644</v>
      </c>
      <c r="U45" s="48">
        <v>57545</v>
      </c>
      <c r="V45" s="48">
        <v>71011</v>
      </c>
      <c r="W45" s="59">
        <f t="shared" si="2"/>
        <v>191595</v>
      </c>
      <c r="X45" s="59">
        <f t="shared" si="1"/>
        <v>11972538</v>
      </c>
      <c r="Z45" s="20"/>
    </row>
    <row r="46" spans="1:27" s="5" customFormat="1" ht="11.85" customHeight="1" x14ac:dyDescent="0.25">
      <c r="A46" s="19">
        <v>2013</v>
      </c>
      <c r="B46" s="3">
        <v>678717</v>
      </c>
      <c r="C46" s="3">
        <v>299801</v>
      </c>
      <c r="D46" s="3">
        <v>607051</v>
      </c>
      <c r="E46" s="3">
        <v>1056251</v>
      </c>
      <c r="F46" s="3">
        <v>546425</v>
      </c>
      <c r="G46" s="3">
        <v>1198137</v>
      </c>
      <c r="H46" s="3">
        <v>1088798</v>
      </c>
      <c r="I46" s="3">
        <v>545088</v>
      </c>
      <c r="J46" s="3">
        <v>524611</v>
      </c>
      <c r="K46" s="3">
        <v>720194</v>
      </c>
      <c r="L46" s="3">
        <v>545635</v>
      </c>
      <c r="M46" s="3">
        <v>1804616</v>
      </c>
      <c r="N46" s="3">
        <v>645680</v>
      </c>
      <c r="O46" s="3">
        <v>671362</v>
      </c>
      <c r="P46" s="3">
        <v>542681</v>
      </c>
      <c r="Q46" s="3">
        <v>555768</v>
      </c>
      <c r="R46" s="58">
        <f t="shared" si="3"/>
        <v>12030815</v>
      </c>
      <c r="S46" s="48">
        <v>56895</v>
      </c>
      <c r="T46" s="48">
        <v>8083</v>
      </c>
      <c r="U46" s="48">
        <v>58931</v>
      </c>
      <c r="V46" s="48">
        <v>73458</v>
      </c>
      <c r="W46" s="59">
        <f t="shared" si="2"/>
        <v>197367</v>
      </c>
      <c r="X46" s="59">
        <f t="shared" si="1"/>
        <v>12228182</v>
      </c>
      <c r="Z46" s="20"/>
      <c r="AA46" s="20"/>
    </row>
    <row r="47" spans="1:27" s="5" customFormat="1" ht="11.85" customHeight="1" x14ac:dyDescent="0.25">
      <c r="A47" s="19">
        <v>2014</v>
      </c>
      <c r="B47" s="3">
        <v>691351</v>
      </c>
      <c r="C47" s="3">
        <v>304680</v>
      </c>
      <c r="D47" s="3">
        <v>616568</v>
      </c>
      <c r="E47" s="3">
        <v>1068156</v>
      </c>
      <c r="F47" s="3">
        <v>558437</v>
      </c>
      <c r="G47" s="3">
        <v>1217406</v>
      </c>
      <c r="H47" s="3">
        <v>1103135</v>
      </c>
      <c r="I47" s="3">
        <v>555462</v>
      </c>
      <c r="J47" s="3">
        <v>533046</v>
      </c>
      <c r="K47" s="3">
        <v>737821</v>
      </c>
      <c r="L47" s="3">
        <v>555277</v>
      </c>
      <c r="M47" s="3">
        <v>1828429</v>
      </c>
      <c r="N47" s="3">
        <v>660660</v>
      </c>
      <c r="O47" s="3">
        <v>683674</v>
      </c>
      <c r="P47" s="3">
        <v>552709</v>
      </c>
      <c r="Q47" s="3">
        <v>566292</v>
      </c>
      <c r="R47" s="58">
        <f t="shared" si="3"/>
        <v>12233103</v>
      </c>
      <c r="S47" s="48">
        <v>57783</v>
      </c>
      <c r="T47" s="48">
        <v>8576</v>
      </c>
      <c r="U47" s="48">
        <v>59832</v>
      </c>
      <c r="V47" s="48">
        <v>75886</v>
      </c>
      <c r="W47" s="59">
        <f t="shared" si="2"/>
        <v>202077</v>
      </c>
      <c r="X47" s="59">
        <f t="shared" si="1"/>
        <v>12435180</v>
      </c>
      <c r="Z47" s="20"/>
      <c r="AA47" s="20"/>
    </row>
    <row r="48" spans="1:27" s="5" customFormat="1" ht="11.85" customHeight="1" x14ac:dyDescent="0.25">
      <c r="A48" s="19">
        <v>2015</v>
      </c>
      <c r="B48" s="3">
        <v>703881</v>
      </c>
      <c r="C48" s="3">
        <v>307880</v>
      </c>
      <c r="D48" s="3">
        <v>623593</v>
      </c>
      <c r="E48" s="3">
        <v>1084994</v>
      </c>
      <c r="F48" s="3">
        <v>567036</v>
      </c>
      <c r="G48" s="3">
        <v>1234102</v>
      </c>
      <c r="H48" s="3">
        <v>1116135</v>
      </c>
      <c r="I48" s="3">
        <v>567568</v>
      </c>
      <c r="J48" s="3">
        <v>538589</v>
      </c>
      <c r="K48" s="3">
        <v>751429</v>
      </c>
      <c r="L48" s="3">
        <v>561594</v>
      </c>
      <c r="M48" s="3">
        <v>1845560</v>
      </c>
      <c r="N48" s="3">
        <v>673226</v>
      </c>
      <c r="O48" s="3">
        <v>693471</v>
      </c>
      <c r="P48" s="3">
        <v>559446</v>
      </c>
      <c r="Q48" s="3">
        <v>576377</v>
      </c>
      <c r="R48" s="58">
        <f t="shared" si="3"/>
        <v>12404881</v>
      </c>
      <c r="S48" s="48">
        <v>59031</v>
      </c>
      <c r="T48" s="48">
        <v>9121</v>
      </c>
      <c r="U48" s="48">
        <v>60995</v>
      </c>
      <c r="V48" s="48">
        <v>78249</v>
      </c>
      <c r="W48" s="59">
        <f t="shared" si="2"/>
        <v>207396</v>
      </c>
      <c r="X48" s="59">
        <f t="shared" si="1"/>
        <v>12612277</v>
      </c>
      <c r="Z48" s="20"/>
      <c r="AA48" s="20"/>
    </row>
    <row r="49" spans="1:27" s="5" customFormat="1" ht="11.85" customHeight="1" x14ac:dyDescent="0.25">
      <c r="A49" s="19">
        <v>2016</v>
      </c>
      <c r="B49" s="3">
        <v>716703</v>
      </c>
      <c r="C49" s="3">
        <v>312059</v>
      </c>
      <c r="D49" s="3">
        <v>631234</v>
      </c>
      <c r="E49" s="3">
        <v>1099411</v>
      </c>
      <c r="F49" s="3">
        <v>577202</v>
      </c>
      <c r="G49" s="3">
        <v>1251650</v>
      </c>
      <c r="H49" s="3">
        <v>1128757</v>
      </c>
      <c r="I49" s="3">
        <v>578377</v>
      </c>
      <c r="J49" s="3">
        <v>544622</v>
      </c>
      <c r="K49" s="3">
        <v>766914</v>
      </c>
      <c r="L49" s="3">
        <v>568188</v>
      </c>
      <c r="M49" s="3">
        <v>1859005</v>
      </c>
      <c r="N49" s="3">
        <v>686631</v>
      </c>
      <c r="O49" s="3">
        <v>703917</v>
      </c>
      <c r="P49" s="3">
        <v>567295</v>
      </c>
      <c r="Q49" s="3">
        <v>587058</v>
      </c>
      <c r="R49" s="58">
        <f t="shared" si="3"/>
        <v>12579023</v>
      </c>
      <c r="S49" s="48">
        <v>59639</v>
      </c>
      <c r="T49" s="48">
        <v>9460</v>
      </c>
      <c r="U49" s="48">
        <v>61911</v>
      </c>
      <c r="V49" s="48">
        <v>80572</v>
      </c>
      <c r="W49" s="59">
        <f t="shared" si="2"/>
        <v>211582</v>
      </c>
      <c r="X49" s="59">
        <f t="shared" si="1"/>
        <v>12790605</v>
      </c>
      <c r="Z49" s="20"/>
      <c r="AA49" s="20"/>
    </row>
    <row r="50" spans="1:27" s="5" customFormat="1" ht="11.85" customHeight="1" x14ac:dyDescent="0.25">
      <c r="A50" s="19">
        <v>2017</v>
      </c>
      <c r="B50" s="3">
        <v>729909</v>
      </c>
      <c r="C50" s="3">
        <v>316066</v>
      </c>
      <c r="D50" s="3">
        <v>638689</v>
      </c>
      <c r="E50" s="3">
        <v>1115129</v>
      </c>
      <c r="F50" s="3">
        <v>587452</v>
      </c>
      <c r="G50" s="3">
        <v>1268194</v>
      </c>
      <c r="H50" s="3">
        <v>1142180</v>
      </c>
      <c r="I50" s="3">
        <v>589862</v>
      </c>
      <c r="J50" s="3">
        <v>550669</v>
      </c>
      <c r="K50" s="3">
        <v>783157</v>
      </c>
      <c r="L50" s="3">
        <v>575528</v>
      </c>
      <c r="M50" s="3">
        <v>1872395</v>
      </c>
      <c r="N50" s="3">
        <v>701277</v>
      </c>
      <c r="O50" s="3">
        <v>715115</v>
      </c>
      <c r="P50" s="3">
        <v>576405</v>
      </c>
      <c r="Q50" s="3">
        <v>596981</v>
      </c>
      <c r="R50" s="58">
        <f t="shared" si="3"/>
        <v>12759008</v>
      </c>
      <c r="S50" s="48">
        <v>60912</v>
      </c>
      <c r="T50" s="48">
        <v>9785</v>
      </c>
      <c r="U50" s="48">
        <v>62819</v>
      </c>
      <c r="V50" s="48">
        <v>83004</v>
      </c>
      <c r="W50" s="59">
        <f t="shared" si="2"/>
        <v>216520</v>
      </c>
      <c r="X50" s="59">
        <f t="shared" si="1"/>
        <v>12975528</v>
      </c>
      <c r="Z50" s="20"/>
      <c r="AA50" s="20"/>
    </row>
    <row r="51" spans="1:27" s="5" customFormat="1" ht="11.85" customHeight="1" x14ac:dyDescent="0.25">
      <c r="A51" s="19">
        <f>A50+1</f>
        <v>2018</v>
      </c>
      <c r="B51" s="3">
        <v>742319</v>
      </c>
      <c r="C51" s="3">
        <v>320320</v>
      </c>
      <c r="D51" s="3">
        <v>645678</v>
      </c>
      <c r="E51" s="3">
        <v>1131248</v>
      </c>
      <c r="F51" s="3">
        <v>596802</v>
      </c>
      <c r="G51" s="3">
        <v>1286119</v>
      </c>
      <c r="H51" s="3">
        <v>1159784</v>
      </c>
      <c r="I51" s="3">
        <v>601169</v>
      </c>
      <c r="J51" s="3">
        <v>556216</v>
      </c>
      <c r="K51" s="3">
        <v>799657</v>
      </c>
      <c r="L51" s="3">
        <v>582778</v>
      </c>
      <c r="M51" s="3">
        <v>1888728</v>
      </c>
      <c r="N51" s="3">
        <v>715328</v>
      </c>
      <c r="O51" s="3">
        <v>726357</v>
      </c>
      <c r="P51" s="3">
        <v>584927</v>
      </c>
      <c r="Q51" s="3">
        <v>607411</v>
      </c>
      <c r="R51" s="58">
        <f t="shared" si="3"/>
        <v>12944841</v>
      </c>
      <c r="S51" s="3">
        <v>62356</v>
      </c>
      <c r="T51" s="3">
        <v>10230</v>
      </c>
      <c r="U51" s="3">
        <v>64084</v>
      </c>
      <c r="V51" s="3">
        <v>86403</v>
      </c>
      <c r="W51" s="59">
        <f t="shared" si="2"/>
        <v>223073</v>
      </c>
      <c r="X51" s="59">
        <f t="shared" si="1"/>
        <v>13167914</v>
      </c>
      <c r="Z51" s="20"/>
      <c r="AA51" s="20"/>
    </row>
    <row r="52" spans="1:27" s="5" customFormat="1" ht="11.85" customHeight="1" x14ac:dyDescent="0.25">
      <c r="A52" s="19" t="s">
        <v>64</v>
      </c>
      <c r="B52" s="3">
        <v>752199</v>
      </c>
      <c r="C52" s="3">
        <v>323535</v>
      </c>
      <c r="D52" s="3">
        <v>651498</v>
      </c>
      <c r="E52" s="3">
        <v>1144511</v>
      </c>
      <c r="F52" s="3">
        <v>604528</v>
      </c>
      <c r="G52" s="3">
        <v>1301949</v>
      </c>
      <c r="H52" s="3">
        <v>1174352</v>
      </c>
      <c r="I52" s="3">
        <v>611589</v>
      </c>
      <c r="J52" s="3">
        <v>559766</v>
      </c>
      <c r="K52" s="3">
        <v>813161</v>
      </c>
      <c r="L52" s="3">
        <v>586829</v>
      </c>
      <c r="M52" s="3">
        <v>1902713</v>
      </c>
      <c r="N52" s="3">
        <v>728326</v>
      </c>
      <c r="O52" s="3">
        <v>734562</v>
      </c>
      <c r="P52" s="3">
        <v>592343</v>
      </c>
      <c r="Q52" s="3">
        <v>615402</v>
      </c>
      <c r="R52" s="58">
        <f t="shared" si="3"/>
        <v>13097263</v>
      </c>
      <c r="S52" s="3">
        <v>64174</v>
      </c>
      <c r="T52" s="3">
        <v>10747</v>
      </c>
      <c r="U52" s="3">
        <v>64905</v>
      </c>
      <c r="V52" s="3">
        <v>89877</v>
      </c>
      <c r="W52" s="59">
        <f t="shared" si="2"/>
        <v>229703</v>
      </c>
      <c r="X52" s="59">
        <f t="shared" si="1"/>
        <v>13326966</v>
      </c>
      <c r="Z52" s="20"/>
    </row>
    <row r="53" spans="1:27" s="5" customFormat="1" ht="11.85" customHeight="1" x14ac:dyDescent="0.25">
      <c r="A53" s="19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59"/>
      <c r="S53" s="3"/>
      <c r="T53" s="3"/>
      <c r="U53" s="3"/>
      <c r="V53" s="3"/>
      <c r="W53" s="59"/>
      <c r="X53" s="59"/>
      <c r="Z53" s="20"/>
    </row>
    <row r="54" spans="1:27" s="5" customFormat="1" ht="11.85" customHeight="1" x14ac:dyDescent="0.25">
      <c r="A54" s="19" t="s">
        <v>64</v>
      </c>
      <c r="B54" s="3">
        <v>764458</v>
      </c>
      <c r="C54" s="3">
        <v>328335</v>
      </c>
      <c r="D54" s="3">
        <v>658517</v>
      </c>
      <c r="E54" s="3">
        <v>1155961</v>
      </c>
      <c r="F54" s="3">
        <v>614237</v>
      </c>
      <c r="G54" s="3">
        <v>1317049</v>
      </c>
      <c r="H54" s="3">
        <v>1192554</v>
      </c>
      <c r="I54" s="3">
        <v>622228</v>
      </c>
      <c r="J54" s="3">
        <v>565367</v>
      </c>
      <c r="K54" s="3">
        <v>822669</v>
      </c>
      <c r="L54" s="3">
        <v>593518</v>
      </c>
      <c r="M54" s="3">
        <v>1917632</v>
      </c>
      <c r="N54" s="3">
        <v>738768</v>
      </c>
      <c r="O54" s="3">
        <v>743238</v>
      </c>
      <c r="P54" s="3">
        <v>597050</v>
      </c>
      <c r="Q54" s="3">
        <v>626336</v>
      </c>
      <c r="R54" s="59">
        <f>SUM(B54:Q54)</f>
        <v>13257917</v>
      </c>
      <c r="S54" s="3">
        <v>64842</v>
      </c>
      <c r="T54" s="3">
        <v>10931</v>
      </c>
      <c r="U54" s="3">
        <v>65356</v>
      </c>
      <c r="V54" s="3">
        <v>90767</v>
      </c>
      <c r="W54" s="59">
        <f t="shared" ref="W54" si="4">SUM(S54:V54)</f>
        <v>231896</v>
      </c>
      <c r="X54" s="59">
        <f t="shared" ref="X54" si="5">W54+R54</f>
        <v>13489813</v>
      </c>
      <c r="Z54" s="20"/>
    </row>
    <row r="55" spans="1:27" s="5" customFormat="1" ht="11.85" customHeight="1" x14ac:dyDescent="0.25">
      <c r="A55" s="19">
        <v>2020</v>
      </c>
      <c r="B55" s="3">
        <v>775622</v>
      </c>
      <c r="C55" s="3">
        <v>331173</v>
      </c>
      <c r="D55" s="3">
        <v>662132</v>
      </c>
      <c r="E55" s="3">
        <v>1165598</v>
      </c>
      <c r="F55" s="3">
        <v>622020</v>
      </c>
      <c r="G55" s="3">
        <v>1327959</v>
      </c>
      <c r="H55" s="3">
        <v>1206091</v>
      </c>
      <c r="I55" s="3">
        <v>632808</v>
      </c>
      <c r="J55" s="3">
        <v>567646</v>
      </c>
      <c r="K55" s="3">
        <v>836459</v>
      </c>
      <c r="L55" s="3">
        <v>597576</v>
      </c>
      <c r="M55" s="3">
        <v>1921709</v>
      </c>
      <c r="N55" s="3">
        <v>752189</v>
      </c>
      <c r="O55" s="3">
        <v>751280</v>
      </c>
      <c r="P55" s="3">
        <v>601799</v>
      </c>
      <c r="Q55" s="3">
        <v>635661</v>
      </c>
      <c r="R55" s="59">
        <f t="shared" ref="R55:R57" si="6">SUM(B55:Q55)</f>
        <v>13387722</v>
      </c>
      <c r="S55" s="3">
        <v>66381</v>
      </c>
      <c r="T55" s="3">
        <v>11374</v>
      </c>
      <c r="U55" s="3">
        <v>66810</v>
      </c>
      <c r="V55" s="3">
        <v>94660</v>
      </c>
      <c r="W55" s="59">
        <f t="shared" si="2"/>
        <v>239225</v>
      </c>
      <c r="X55" s="59">
        <f t="shared" ref="X55:X57" si="7">W55+R55</f>
        <v>13626947</v>
      </c>
      <c r="Z55" s="20"/>
    </row>
    <row r="56" spans="1:27" s="5" customFormat="1" ht="11.85" customHeight="1" x14ac:dyDescent="0.25">
      <c r="A56" s="19">
        <v>2021</v>
      </c>
      <c r="B56" s="3">
        <v>786407</v>
      </c>
      <c r="C56" s="3">
        <v>334338</v>
      </c>
      <c r="D56" s="3">
        <v>667771</v>
      </c>
      <c r="E56" s="3">
        <v>1174425</v>
      </c>
      <c r="F56" s="3">
        <v>630090</v>
      </c>
      <c r="G56" s="3">
        <v>1342833</v>
      </c>
      <c r="H56" s="3">
        <v>1217311</v>
      </c>
      <c r="I56" s="3">
        <v>643898</v>
      </c>
      <c r="J56" s="3">
        <v>569897</v>
      </c>
      <c r="K56" s="3">
        <v>850190</v>
      </c>
      <c r="L56" s="3">
        <v>601242</v>
      </c>
      <c r="M56" s="3">
        <v>1933752</v>
      </c>
      <c r="N56" s="3">
        <v>765715</v>
      </c>
      <c r="O56" s="3">
        <v>759509</v>
      </c>
      <c r="P56" s="3">
        <v>608700</v>
      </c>
      <c r="Q56" s="3">
        <v>644795</v>
      </c>
      <c r="R56" s="59">
        <f t="shared" si="6"/>
        <v>13530873</v>
      </c>
      <c r="S56" s="3">
        <v>67980</v>
      </c>
      <c r="T56" s="3">
        <v>11752</v>
      </c>
      <c r="U56" s="3">
        <v>67031</v>
      </c>
      <c r="V56" s="3">
        <v>98513</v>
      </c>
      <c r="W56" s="59">
        <f t="shared" si="2"/>
        <v>245276</v>
      </c>
      <c r="X56" s="59">
        <f t="shared" si="7"/>
        <v>13776149</v>
      </c>
      <c r="Z56" s="20"/>
    </row>
    <row r="57" spans="1:27" s="5" customFormat="1" ht="11.85" customHeight="1" x14ac:dyDescent="0.25">
      <c r="A57" s="19">
        <v>2022</v>
      </c>
      <c r="B57" s="3">
        <v>797073</v>
      </c>
      <c r="C57" s="3">
        <v>337953</v>
      </c>
      <c r="D57" s="3">
        <v>673207</v>
      </c>
      <c r="E57" s="3">
        <v>1187329</v>
      </c>
      <c r="F57" s="3">
        <v>638863</v>
      </c>
      <c r="G57" s="3">
        <v>1362325</v>
      </c>
      <c r="H57" s="3">
        <v>1234364</v>
      </c>
      <c r="I57" s="3">
        <v>655916</v>
      </c>
      <c r="J57" s="3">
        <v>573606</v>
      </c>
      <c r="K57" s="3">
        <v>864751</v>
      </c>
      <c r="L57" s="3">
        <v>606037</v>
      </c>
      <c r="M57" s="3">
        <v>1952324</v>
      </c>
      <c r="N57" s="3">
        <v>779017</v>
      </c>
      <c r="O57" s="3">
        <v>768222</v>
      </c>
      <c r="P57" s="3">
        <v>616269</v>
      </c>
      <c r="Q57" s="3">
        <v>655687</v>
      </c>
      <c r="R57" s="59">
        <f t="shared" si="6"/>
        <v>13702943</v>
      </c>
      <c r="S57" s="3">
        <v>69978</v>
      </c>
      <c r="T57" s="3">
        <v>12541</v>
      </c>
      <c r="U57" s="3">
        <v>68324</v>
      </c>
      <c r="V57" s="3">
        <v>101992</v>
      </c>
      <c r="W57" s="59">
        <f t="shared" si="2"/>
        <v>252835</v>
      </c>
      <c r="X57" s="59">
        <f t="shared" si="7"/>
        <v>13955778</v>
      </c>
      <c r="Z57" s="20"/>
    </row>
    <row r="58" spans="1:27" s="5" customFormat="1" ht="5.0999999999999996" customHeight="1" x14ac:dyDescent="0.25">
      <c r="A58" s="22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Z58" s="20"/>
    </row>
    <row r="59" spans="1:27" x14ac:dyDescent="0.2">
      <c r="A59" s="38" t="s">
        <v>65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Z59" s="37"/>
    </row>
    <row r="60" spans="1:27" x14ac:dyDescent="0.2">
      <c r="A60" s="40" t="s">
        <v>66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1"/>
      <c r="R60" s="40"/>
      <c r="S60" s="40"/>
      <c r="T60" s="40"/>
      <c r="U60" s="40"/>
      <c r="V60" s="40"/>
      <c r="W60" s="40"/>
      <c r="X60" s="40"/>
      <c r="Z60" s="37"/>
    </row>
    <row r="61" spans="1:27" x14ac:dyDescent="0.2">
      <c r="A61" s="40" t="s">
        <v>67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</row>
    <row r="62" spans="1:27" x14ac:dyDescent="0.2">
      <c r="A62" s="71" t="s">
        <v>78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</row>
    <row r="63" spans="1:27" x14ac:dyDescent="0.2">
      <c r="A63" s="42" t="s">
        <v>81</v>
      </c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</row>
    <row r="64" spans="1:27" x14ac:dyDescent="0.2">
      <c r="A64" s="42" t="s">
        <v>82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</row>
  </sheetData>
  <mergeCells count="25">
    <mergeCell ref="A62:X62"/>
    <mergeCell ref="U2:U5"/>
    <mergeCell ref="V2:V5"/>
    <mergeCell ref="W2:W5"/>
    <mergeCell ref="X2:X5"/>
    <mergeCell ref="R2:R5"/>
    <mergeCell ref="J2:J5"/>
    <mergeCell ref="K2:K5"/>
    <mergeCell ref="L2:L5"/>
    <mergeCell ref="A1:X1"/>
    <mergeCell ref="M2:M5"/>
    <mergeCell ref="N2:N5"/>
    <mergeCell ref="O2:O5"/>
    <mergeCell ref="S2:S5"/>
    <mergeCell ref="T2:T5"/>
    <mergeCell ref="B2:B5"/>
    <mergeCell ref="C2:C5"/>
    <mergeCell ref="D2:D5"/>
    <mergeCell ref="E2:E5"/>
    <mergeCell ref="F2:F5"/>
    <mergeCell ref="G2:G5"/>
    <mergeCell ref="H2:H5"/>
    <mergeCell ref="I2:I5"/>
    <mergeCell ref="P2:P5"/>
    <mergeCell ref="Q2:Q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9B33-F3A3-4195-89B9-7BE9D1B75118}">
  <dimension ref="A1:AE65"/>
  <sheetViews>
    <sheetView showGridLines="0" workbookViewId="0">
      <pane ySplit="5" topLeftCell="A6" activePane="bottomLeft" state="frozen"/>
      <selection pane="bottomLeft" activeCell="Z61" sqref="Z61"/>
    </sheetView>
  </sheetViews>
  <sheetFormatPr baseColWidth="10" defaultRowHeight="11.25" x14ac:dyDescent="0.2"/>
  <cols>
    <col min="1" max="1" width="14" style="16" customWidth="1"/>
    <col min="2" max="2" width="10.5703125" style="16" customWidth="1"/>
    <col min="3" max="7" width="8.5703125" style="16" customWidth="1"/>
    <col min="8" max="8" width="9.85546875" style="16" customWidth="1"/>
    <col min="9" max="16" width="8.5703125" style="16" customWidth="1"/>
    <col min="17" max="17" width="8.140625" style="16" customWidth="1"/>
    <col min="18" max="18" width="11.42578125" style="16" customWidth="1"/>
    <col min="19" max="19" width="11.42578125" style="16"/>
    <col min="20" max="20" width="9.85546875" style="16" customWidth="1"/>
    <col min="21" max="28" width="11.42578125" style="16"/>
    <col min="29" max="29" width="12.42578125" style="16" customWidth="1"/>
    <col min="30" max="256" width="11.42578125" style="16"/>
    <col min="257" max="257" width="14" style="16" customWidth="1"/>
    <col min="258" max="258" width="9.5703125" style="16" customWidth="1"/>
    <col min="259" max="263" width="8.5703125" style="16" customWidth="1"/>
    <col min="264" max="264" width="9.85546875" style="16" customWidth="1"/>
    <col min="265" max="272" width="8.5703125" style="16" customWidth="1"/>
    <col min="273" max="273" width="7.28515625" style="16" customWidth="1"/>
    <col min="274" max="275" width="11.42578125" style="16"/>
    <col min="276" max="276" width="9.85546875" style="16" customWidth="1"/>
    <col min="277" max="512" width="11.42578125" style="16"/>
    <col min="513" max="513" width="14" style="16" customWidth="1"/>
    <col min="514" max="514" width="9.5703125" style="16" customWidth="1"/>
    <col min="515" max="519" width="8.5703125" style="16" customWidth="1"/>
    <col min="520" max="520" width="9.85546875" style="16" customWidth="1"/>
    <col min="521" max="528" width="8.5703125" style="16" customWidth="1"/>
    <col min="529" max="529" width="7.28515625" style="16" customWidth="1"/>
    <col min="530" max="531" width="11.42578125" style="16"/>
    <col min="532" max="532" width="9.85546875" style="16" customWidth="1"/>
    <col min="533" max="768" width="11.42578125" style="16"/>
    <col min="769" max="769" width="14" style="16" customWidth="1"/>
    <col min="770" max="770" width="9.5703125" style="16" customWidth="1"/>
    <col min="771" max="775" width="8.5703125" style="16" customWidth="1"/>
    <col min="776" max="776" width="9.85546875" style="16" customWidth="1"/>
    <col min="777" max="784" width="8.5703125" style="16" customWidth="1"/>
    <col min="785" max="785" width="7.28515625" style="16" customWidth="1"/>
    <col min="786" max="787" width="11.42578125" style="16"/>
    <col min="788" max="788" width="9.85546875" style="16" customWidth="1"/>
    <col min="789" max="1024" width="11.42578125" style="16"/>
    <col min="1025" max="1025" width="14" style="16" customWidth="1"/>
    <col min="1026" max="1026" width="9.5703125" style="16" customWidth="1"/>
    <col min="1027" max="1031" width="8.5703125" style="16" customWidth="1"/>
    <col min="1032" max="1032" width="9.85546875" style="16" customWidth="1"/>
    <col min="1033" max="1040" width="8.5703125" style="16" customWidth="1"/>
    <col min="1041" max="1041" width="7.28515625" style="16" customWidth="1"/>
    <col min="1042" max="1043" width="11.42578125" style="16"/>
    <col min="1044" max="1044" width="9.85546875" style="16" customWidth="1"/>
    <col min="1045" max="1280" width="11.42578125" style="16"/>
    <col min="1281" max="1281" width="14" style="16" customWidth="1"/>
    <col min="1282" max="1282" width="9.5703125" style="16" customWidth="1"/>
    <col min="1283" max="1287" width="8.5703125" style="16" customWidth="1"/>
    <col min="1288" max="1288" width="9.85546875" style="16" customWidth="1"/>
    <col min="1289" max="1296" width="8.5703125" style="16" customWidth="1"/>
    <col min="1297" max="1297" width="7.28515625" style="16" customWidth="1"/>
    <col min="1298" max="1299" width="11.42578125" style="16"/>
    <col min="1300" max="1300" width="9.85546875" style="16" customWidth="1"/>
    <col min="1301" max="1536" width="11.42578125" style="16"/>
    <col min="1537" max="1537" width="14" style="16" customWidth="1"/>
    <col min="1538" max="1538" width="9.5703125" style="16" customWidth="1"/>
    <col min="1539" max="1543" width="8.5703125" style="16" customWidth="1"/>
    <col min="1544" max="1544" width="9.85546875" style="16" customWidth="1"/>
    <col min="1545" max="1552" width="8.5703125" style="16" customWidth="1"/>
    <col min="1553" max="1553" width="7.28515625" style="16" customWidth="1"/>
    <col min="1554" max="1555" width="11.42578125" style="16"/>
    <col min="1556" max="1556" width="9.85546875" style="16" customWidth="1"/>
    <col min="1557" max="1792" width="11.42578125" style="16"/>
    <col min="1793" max="1793" width="14" style="16" customWidth="1"/>
    <col min="1794" max="1794" width="9.5703125" style="16" customWidth="1"/>
    <col min="1795" max="1799" width="8.5703125" style="16" customWidth="1"/>
    <col min="1800" max="1800" width="9.85546875" style="16" customWidth="1"/>
    <col min="1801" max="1808" width="8.5703125" style="16" customWidth="1"/>
    <col min="1809" max="1809" width="7.28515625" style="16" customWidth="1"/>
    <col min="1810" max="1811" width="11.42578125" style="16"/>
    <col min="1812" max="1812" width="9.85546875" style="16" customWidth="1"/>
    <col min="1813" max="2048" width="11.42578125" style="16"/>
    <col min="2049" max="2049" width="14" style="16" customWidth="1"/>
    <col min="2050" max="2050" width="9.5703125" style="16" customWidth="1"/>
    <col min="2051" max="2055" width="8.5703125" style="16" customWidth="1"/>
    <col min="2056" max="2056" width="9.85546875" style="16" customWidth="1"/>
    <col min="2057" max="2064" width="8.5703125" style="16" customWidth="1"/>
    <col min="2065" max="2065" width="7.28515625" style="16" customWidth="1"/>
    <col min="2066" max="2067" width="11.42578125" style="16"/>
    <col min="2068" max="2068" width="9.85546875" style="16" customWidth="1"/>
    <col min="2069" max="2304" width="11.42578125" style="16"/>
    <col min="2305" max="2305" width="14" style="16" customWidth="1"/>
    <col min="2306" max="2306" width="9.5703125" style="16" customWidth="1"/>
    <col min="2307" max="2311" width="8.5703125" style="16" customWidth="1"/>
    <col min="2312" max="2312" width="9.85546875" style="16" customWidth="1"/>
    <col min="2313" max="2320" width="8.5703125" style="16" customWidth="1"/>
    <col min="2321" max="2321" width="7.28515625" style="16" customWidth="1"/>
    <col min="2322" max="2323" width="11.42578125" style="16"/>
    <col min="2324" max="2324" width="9.85546875" style="16" customWidth="1"/>
    <col min="2325" max="2560" width="11.42578125" style="16"/>
    <col min="2561" max="2561" width="14" style="16" customWidth="1"/>
    <col min="2562" max="2562" width="9.5703125" style="16" customWidth="1"/>
    <col min="2563" max="2567" width="8.5703125" style="16" customWidth="1"/>
    <col min="2568" max="2568" width="9.85546875" style="16" customWidth="1"/>
    <col min="2569" max="2576" width="8.5703125" style="16" customWidth="1"/>
    <col min="2577" max="2577" width="7.28515625" style="16" customWidth="1"/>
    <col min="2578" max="2579" width="11.42578125" style="16"/>
    <col min="2580" max="2580" width="9.85546875" style="16" customWidth="1"/>
    <col min="2581" max="2816" width="11.42578125" style="16"/>
    <col min="2817" max="2817" width="14" style="16" customWidth="1"/>
    <col min="2818" max="2818" width="9.5703125" style="16" customWidth="1"/>
    <col min="2819" max="2823" width="8.5703125" style="16" customWidth="1"/>
    <col min="2824" max="2824" width="9.85546875" style="16" customWidth="1"/>
    <col min="2825" max="2832" width="8.5703125" style="16" customWidth="1"/>
    <col min="2833" max="2833" width="7.28515625" style="16" customWidth="1"/>
    <col min="2834" max="2835" width="11.42578125" style="16"/>
    <col min="2836" max="2836" width="9.85546875" style="16" customWidth="1"/>
    <col min="2837" max="3072" width="11.42578125" style="16"/>
    <col min="3073" max="3073" width="14" style="16" customWidth="1"/>
    <col min="3074" max="3074" width="9.5703125" style="16" customWidth="1"/>
    <col min="3075" max="3079" width="8.5703125" style="16" customWidth="1"/>
    <col min="3080" max="3080" width="9.85546875" style="16" customWidth="1"/>
    <col min="3081" max="3088" width="8.5703125" style="16" customWidth="1"/>
    <col min="3089" max="3089" width="7.28515625" style="16" customWidth="1"/>
    <col min="3090" max="3091" width="11.42578125" style="16"/>
    <col min="3092" max="3092" width="9.85546875" style="16" customWidth="1"/>
    <col min="3093" max="3328" width="11.42578125" style="16"/>
    <col min="3329" max="3329" width="14" style="16" customWidth="1"/>
    <col min="3330" max="3330" width="9.5703125" style="16" customWidth="1"/>
    <col min="3331" max="3335" width="8.5703125" style="16" customWidth="1"/>
    <col min="3336" max="3336" width="9.85546875" style="16" customWidth="1"/>
    <col min="3337" max="3344" width="8.5703125" style="16" customWidth="1"/>
    <col min="3345" max="3345" width="7.28515625" style="16" customWidth="1"/>
    <col min="3346" max="3347" width="11.42578125" style="16"/>
    <col min="3348" max="3348" width="9.85546875" style="16" customWidth="1"/>
    <col min="3349" max="3584" width="11.42578125" style="16"/>
    <col min="3585" max="3585" width="14" style="16" customWidth="1"/>
    <col min="3586" max="3586" width="9.5703125" style="16" customWidth="1"/>
    <col min="3587" max="3591" width="8.5703125" style="16" customWidth="1"/>
    <col min="3592" max="3592" width="9.85546875" style="16" customWidth="1"/>
    <col min="3593" max="3600" width="8.5703125" style="16" customWidth="1"/>
    <col min="3601" max="3601" width="7.28515625" style="16" customWidth="1"/>
    <col min="3602" max="3603" width="11.42578125" style="16"/>
    <col min="3604" max="3604" width="9.85546875" style="16" customWidth="1"/>
    <col min="3605" max="3840" width="11.42578125" style="16"/>
    <col min="3841" max="3841" width="14" style="16" customWidth="1"/>
    <col min="3842" max="3842" width="9.5703125" style="16" customWidth="1"/>
    <col min="3843" max="3847" width="8.5703125" style="16" customWidth="1"/>
    <col min="3848" max="3848" width="9.85546875" style="16" customWidth="1"/>
    <col min="3849" max="3856" width="8.5703125" style="16" customWidth="1"/>
    <col min="3857" max="3857" width="7.28515625" style="16" customWidth="1"/>
    <col min="3858" max="3859" width="11.42578125" style="16"/>
    <col min="3860" max="3860" width="9.85546875" style="16" customWidth="1"/>
    <col min="3861" max="4096" width="11.42578125" style="16"/>
    <col min="4097" max="4097" width="14" style="16" customWidth="1"/>
    <col min="4098" max="4098" width="9.5703125" style="16" customWidth="1"/>
    <col min="4099" max="4103" width="8.5703125" style="16" customWidth="1"/>
    <col min="4104" max="4104" width="9.85546875" style="16" customWidth="1"/>
    <col min="4105" max="4112" width="8.5703125" style="16" customWidth="1"/>
    <col min="4113" max="4113" width="7.28515625" style="16" customWidth="1"/>
    <col min="4114" max="4115" width="11.42578125" style="16"/>
    <col min="4116" max="4116" width="9.85546875" style="16" customWidth="1"/>
    <col min="4117" max="4352" width="11.42578125" style="16"/>
    <col min="4353" max="4353" width="14" style="16" customWidth="1"/>
    <col min="4354" max="4354" width="9.5703125" style="16" customWidth="1"/>
    <col min="4355" max="4359" width="8.5703125" style="16" customWidth="1"/>
    <col min="4360" max="4360" width="9.85546875" style="16" customWidth="1"/>
    <col min="4361" max="4368" width="8.5703125" style="16" customWidth="1"/>
    <col min="4369" max="4369" width="7.28515625" style="16" customWidth="1"/>
    <col min="4370" max="4371" width="11.42578125" style="16"/>
    <col min="4372" max="4372" width="9.85546875" style="16" customWidth="1"/>
    <col min="4373" max="4608" width="11.42578125" style="16"/>
    <col min="4609" max="4609" width="14" style="16" customWidth="1"/>
    <col min="4610" max="4610" width="9.5703125" style="16" customWidth="1"/>
    <col min="4611" max="4615" width="8.5703125" style="16" customWidth="1"/>
    <col min="4616" max="4616" width="9.85546875" style="16" customWidth="1"/>
    <col min="4617" max="4624" width="8.5703125" style="16" customWidth="1"/>
    <col min="4625" max="4625" width="7.28515625" style="16" customWidth="1"/>
    <col min="4626" max="4627" width="11.42578125" style="16"/>
    <col min="4628" max="4628" width="9.85546875" style="16" customWidth="1"/>
    <col min="4629" max="4864" width="11.42578125" style="16"/>
    <col min="4865" max="4865" width="14" style="16" customWidth="1"/>
    <col min="4866" max="4866" width="9.5703125" style="16" customWidth="1"/>
    <col min="4867" max="4871" width="8.5703125" style="16" customWidth="1"/>
    <col min="4872" max="4872" width="9.85546875" style="16" customWidth="1"/>
    <col min="4873" max="4880" width="8.5703125" style="16" customWidth="1"/>
    <col min="4881" max="4881" width="7.28515625" style="16" customWidth="1"/>
    <col min="4882" max="4883" width="11.42578125" style="16"/>
    <col min="4884" max="4884" width="9.85546875" style="16" customWidth="1"/>
    <col min="4885" max="5120" width="11.42578125" style="16"/>
    <col min="5121" max="5121" width="14" style="16" customWidth="1"/>
    <col min="5122" max="5122" width="9.5703125" style="16" customWidth="1"/>
    <col min="5123" max="5127" width="8.5703125" style="16" customWidth="1"/>
    <col min="5128" max="5128" width="9.85546875" style="16" customWidth="1"/>
    <col min="5129" max="5136" width="8.5703125" style="16" customWidth="1"/>
    <col min="5137" max="5137" width="7.28515625" style="16" customWidth="1"/>
    <col min="5138" max="5139" width="11.42578125" style="16"/>
    <col min="5140" max="5140" width="9.85546875" style="16" customWidth="1"/>
    <col min="5141" max="5376" width="11.42578125" style="16"/>
    <col min="5377" max="5377" width="14" style="16" customWidth="1"/>
    <col min="5378" max="5378" width="9.5703125" style="16" customWidth="1"/>
    <col min="5379" max="5383" width="8.5703125" style="16" customWidth="1"/>
    <col min="5384" max="5384" width="9.85546875" style="16" customWidth="1"/>
    <col min="5385" max="5392" width="8.5703125" style="16" customWidth="1"/>
    <col min="5393" max="5393" width="7.28515625" style="16" customWidth="1"/>
    <col min="5394" max="5395" width="11.42578125" style="16"/>
    <col min="5396" max="5396" width="9.85546875" style="16" customWidth="1"/>
    <col min="5397" max="5632" width="11.42578125" style="16"/>
    <col min="5633" max="5633" width="14" style="16" customWidth="1"/>
    <col min="5634" max="5634" width="9.5703125" style="16" customWidth="1"/>
    <col min="5635" max="5639" width="8.5703125" style="16" customWidth="1"/>
    <col min="5640" max="5640" width="9.85546875" style="16" customWidth="1"/>
    <col min="5641" max="5648" width="8.5703125" style="16" customWidth="1"/>
    <col min="5649" max="5649" width="7.28515625" style="16" customWidth="1"/>
    <col min="5650" max="5651" width="11.42578125" style="16"/>
    <col min="5652" max="5652" width="9.85546875" style="16" customWidth="1"/>
    <col min="5653" max="5888" width="11.42578125" style="16"/>
    <col min="5889" max="5889" width="14" style="16" customWidth="1"/>
    <col min="5890" max="5890" width="9.5703125" style="16" customWidth="1"/>
    <col min="5891" max="5895" width="8.5703125" style="16" customWidth="1"/>
    <col min="5896" max="5896" width="9.85546875" style="16" customWidth="1"/>
    <col min="5897" max="5904" width="8.5703125" style="16" customWidth="1"/>
    <col min="5905" max="5905" width="7.28515625" style="16" customWidth="1"/>
    <col min="5906" max="5907" width="11.42578125" style="16"/>
    <col min="5908" max="5908" width="9.85546875" style="16" customWidth="1"/>
    <col min="5909" max="6144" width="11.42578125" style="16"/>
    <col min="6145" max="6145" width="14" style="16" customWidth="1"/>
    <col min="6146" max="6146" width="9.5703125" style="16" customWidth="1"/>
    <col min="6147" max="6151" width="8.5703125" style="16" customWidth="1"/>
    <col min="6152" max="6152" width="9.85546875" style="16" customWidth="1"/>
    <col min="6153" max="6160" width="8.5703125" style="16" customWidth="1"/>
    <col min="6161" max="6161" width="7.28515625" style="16" customWidth="1"/>
    <col min="6162" max="6163" width="11.42578125" style="16"/>
    <col min="6164" max="6164" width="9.85546875" style="16" customWidth="1"/>
    <col min="6165" max="6400" width="11.42578125" style="16"/>
    <col min="6401" max="6401" width="14" style="16" customWidth="1"/>
    <col min="6402" max="6402" width="9.5703125" style="16" customWidth="1"/>
    <col min="6403" max="6407" width="8.5703125" style="16" customWidth="1"/>
    <col min="6408" max="6408" width="9.85546875" style="16" customWidth="1"/>
    <col min="6409" max="6416" width="8.5703125" style="16" customWidth="1"/>
    <col min="6417" max="6417" width="7.28515625" style="16" customWidth="1"/>
    <col min="6418" max="6419" width="11.42578125" style="16"/>
    <col min="6420" max="6420" width="9.85546875" style="16" customWidth="1"/>
    <col min="6421" max="6656" width="11.42578125" style="16"/>
    <col min="6657" max="6657" width="14" style="16" customWidth="1"/>
    <col min="6658" max="6658" width="9.5703125" style="16" customWidth="1"/>
    <col min="6659" max="6663" width="8.5703125" style="16" customWidth="1"/>
    <col min="6664" max="6664" width="9.85546875" style="16" customWidth="1"/>
    <col min="6665" max="6672" width="8.5703125" style="16" customWidth="1"/>
    <col min="6673" max="6673" width="7.28515625" style="16" customWidth="1"/>
    <col min="6674" max="6675" width="11.42578125" style="16"/>
    <col min="6676" max="6676" width="9.85546875" style="16" customWidth="1"/>
    <col min="6677" max="6912" width="11.42578125" style="16"/>
    <col min="6913" max="6913" width="14" style="16" customWidth="1"/>
    <col min="6914" max="6914" width="9.5703125" style="16" customWidth="1"/>
    <col min="6915" max="6919" width="8.5703125" style="16" customWidth="1"/>
    <col min="6920" max="6920" width="9.85546875" style="16" customWidth="1"/>
    <col min="6921" max="6928" width="8.5703125" style="16" customWidth="1"/>
    <col min="6929" max="6929" width="7.28515625" style="16" customWidth="1"/>
    <col min="6930" max="6931" width="11.42578125" style="16"/>
    <col min="6932" max="6932" width="9.85546875" style="16" customWidth="1"/>
    <col min="6933" max="7168" width="11.42578125" style="16"/>
    <col min="7169" max="7169" width="14" style="16" customWidth="1"/>
    <col min="7170" max="7170" width="9.5703125" style="16" customWidth="1"/>
    <col min="7171" max="7175" width="8.5703125" style="16" customWidth="1"/>
    <col min="7176" max="7176" width="9.85546875" style="16" customWidth="1"/>
    <col min="7177" max="7184" width="8.5703125" style="16" customWidth="1"/>
    <col min="7185" max="7185" width="7.28515625" style="16" customWidth="1"/>
    <col min="7186" max="7187" width="11.42578125" style="16"/>
    <col min="7188" max="7188" width="9.85546875" style="16" customWidth="1"/>
    <col min="7189" max="7424" width="11.42578125" style="16"/>
    <col min="7425" max="7425" width="14" style="16" customWidth="1"/>
    <col min="7426" max="7426" width="9.5703125" style="16" customWidth="1"/>
    <col min="7427" max="7431" width="8.5703125" style="16" customWidth="1"/>
    <col min="7432" max="7432" width="9.85546875" style="16" customWidth="1"/>
    <col min="7433" max="7440" width="8.5703125" style="16" customWidth="1"/>
    <col min="7441" max="7441" width="7.28515625" style="16" customWidth="1"/>
    <col min="7442" max="7443" width="11.42578125" style="16"/>
    <col min="7444" max="7444" width="9.85546875" style="16" customWidth="1"/>
    <col min="7445" max="7680" width="11.42578125" style="16"/>
    <col min="7681" max="7681" width="14" style="16" customWidth="1"/>
    <col min="7682" max="7682" width="9.5703125" style="16" customWidth="1"/>
    <col min="7683" max="7687" width="8.5703125" style="16" customWidth="1"/>
    <col min="7688" max="7688" width="9.85546875" style="16" customWidth="1"/>
    <col min="7689" max="7696" width="8.5703125" style="16" customWidth="1"/>
    <col min="7697" max="7697" width="7.28515625" style="16" customWidth="1"/>
    <col min="7698" max="7699" width="11.42578125" style="16"/>
    <col min="7700" max="7700" width="9.85546875" style="16" customWidth="1"/>
    <col min="7701" max="7936" width="11.42578125" style="16"/>
    <col min="7937" max="7937" width="14" style="16" customWidth="1"/>
    <col min="7938" max="7938" width="9.5703125" style="16" customWidth="1"/>
    <col min="7939" max="7943" width="8.5703125" style="16" customWidth="1"/>
    <col min="7944" max="7944" width="9.85546875" style="16" customWidth="1"/>
    <col min="7945" max="7952" width="8.5703125" style="16" customWidth="1"/>
    <col min="7953" max="7953" width="7.28515625" style="16" customWidth="1"/>
    <col min="7954" max="7955" width="11.42578125" style="16"/>
    <col min="7956" max="7956" width="9.85546875" style="16" customWidth="1"/>
    <col min="7957" max="8192" width="11.42578125" style="16"/>
    <col min="8193" max="8193" width="14" style="16" customWidth="1"/>
    <col min="8194" max="8194" width="9.5703125" style="16" customWidth="1"/>
    <col min="8195" max="8199" width="8.5703125" style="16" customWidth="1"/>
    <col min="8200" max="8200" width="9.85546875" style="16" customWidth="1"/>
    <col min="8201" max="8208" width="8.5703125" style="16" customWidth="1"/>
    <col min="8209" max="8209" width="7.28515625" style="16" customWidth="1"/>
    <col min="8210" max="8211" width="11.42578125" style="16"/>
    <col min="8212" max="8212" width="9.85546875" style="16" customWidth="1"/>
    <col min="8213" max="8448" width="11.42578125" style="16"/>
    <col min="8449" max="8449" width="14" style="16" customWidth="1"/>
    <col min="8450" max="8450" width="9.5703125" style="16" customWidth="1"/>
    <col min="8451" max="8455" width="8.5703125" style="16" customWidth="1"/>
    <col min="8456" max="8456" width="9.85546875" style="16" customWidth="1"/>
    <col min="8457" max="8464" width="8.5703125" style="16" customWidth="1"/>
    <col min="8465" max="8465" width="7.28515625" style="16" customWidth="1"/>
    <col min="8466" max="8467" width="11.42578125" style="16"/>
    <col min="8468" max="8468" width="9.85546875" style="16" customWidth="1"/>
    <col min="8469" max="8704" width="11.42578125" style="16"/>
    <col min="8705" max="8705" width="14" style="16" customWidth="1"/>
    <col min="8706" max="8706" width="9.5703125" style="16" customWidth="1"/>
    <col min="8707" max="8711" width="8.5703125" style="16" customWidth="1"/>
    <col min="8712" max="8712" width="9.85546875" style="16" customWidth="1"/>
    <col min="8713" max="8720" width="8.5703125" style="16" customWidth="1"/>
    <col min="8721" max="8721" width="7.28515625" style="16" customWidth="1"/>
    <col min="8722" max="8723" width="11.42578125" style="16"/>
    <col min="8724" max="8724" width="9.85546875" style="16" customWidth="1"/>
    <col min="8725" max="8960" width="11.42578125" style="16"/>
    <col min="8961" max="8961" width="14" style="16" customWidth="1"/>
    <col min="8962" max="8962" width="9.5703125" style="16" customWidth="1"/>
    <col min="8963" max="8967" width="8.5703125" style="16" customWidth="1"/>
    <col min="8968" max="8968" width="9.85546875" style="16" customWidth="1"/>
    <col min="8969" max="8976" width="8.5703125" style="16" customWidth="1"/>
    <col min="8977" max="8977" width="7.28515625" style="16" customWidth="1"/>
    <col min="8978" max="8979" width="11.42578125" style="16"/>
    <col min="8980" max="8980" width="9.85546875" style="16" customWidth="1"/>
    <col min="8981" max="9216" width="11.42578125" style="16"/>
    <col min="9217" max="9217" width="14" style="16" customWidth="1"/>
    <col min="9218" max="9218" width="9.5703125" style="16" customWidth="1"/>
    <col min="9219" max="9223" width="8.5703125" style="16" customWidth="1"/>
    <col min="9224" max="9224" width="9.85546875" style="16" customWidth="1"/>
    <col min="9225" max="9232" width="8.5703125" style="16" customWidth="1"/>
    <col min="9233" max="9233" width="7.28515625" style="16" customWidth="1"/>
    <col min="9234" max="9235" width="11.42578125" style="16"/>
    <col min="9236" max="9236" width="9.85546875" style="16" customWidth="1"/>
    <col min="9237" max="9472" width="11.42578125" style="16"/>
    <col min="9473" max="9473" width="14" style="16" customWidth="1"/>
    <col min="9474" max="9474" width="9.5703125" style="16" customWidth="1"/>
    <col min="9475" max="9479" width="8.5703125" style="16" customWidth="1"/>
    <col min="9480" max="9480" width="9.85546875" style="16" customWidth="1"/>
    <col min="9481" max="9488" width="8.5703125" style="16" customWidth="1"/>
    <col min="9489" max="9489" width="7.28515625" style="16" customWidth="1"/>
    <col min="9490" max="9491" width="11.42578125" style="16"/>
    <col min="9492" max="9492" width="9.85546875" style="16" customWidth="1"/>
    <col min="9493" max="9728" width="11.42578125" style="16"/>
    <col min="9729" max="9729" width="14" style="16" customWidth="1"/>
    <col min="9730" max="9730" width="9.5703125" style="16" customWidth="1"/>
    <col min="9731" max="9735" width="8.5703125" style="16" customWidth="1"/>
    <col min="9736" max="9736" width="9.85546875" style="16" customWidth="1"/>
    <col min="9737" max="9744" width="8.5703125" style="16" customWidth="1"/>
    <col min="9745" max="9745" width="7.28515625" style="16" customWidth="1"/>
    <col min="9746" max="9747" width="11.42578125" style="16"/>
    <col min="9748" max="9748" width="9.85546875" style="16" customWidth="1"/>
    <col min="9749" max="9984" width="11.42578125" style="16"/>
    <col min="9985" max="9985" width="14" style="16" customWidth="1"/>
    <col min="9986" max="9986" width="9.5703125" style="16" customWidth="1"/>
    <col min="9987" max="9991" width="8.5703125" style="16" customWidth="1"/>
    <col min="9992" max="9992" width="9.85546875" style="16" customWidth="1"/>
    <col min="9993" max="10000" width="8.5703125" style="16" customWidth="1"/>
    <col min="10001" max="10001" width="7.28515625" style="16" customWidth="1"/>
    <col min="10002" max="10003" width="11.42578125" style="16"/>
    <col min="10004" max="10004" width="9.85546875" style="16" customWidth="1"/>
    <col min="10005" max="10240" width="11.42578125" style="16"/>
    <col min="10241" max="10241" width="14" style="16" customWidth="1"/>
    <col min="10242" max="10242" width="9.5703125" style="16" customWidth="1"/>
    <col min="10243" max="10247" width="8.5703125" style="16" customWidth="1"/>
    <col min="10248" max="10248" width="9.85546875" style="16" customWidth="1"/>
    <col min="10249" max="10256" width="8.5703125" style="16" customWidth="1"/>
    <col min="10257" max="10257" width="7.28515625" style="16" customWidth="1"/>
    <col min="10258" max="10259" width="11.42578125" style="16"/>
    <col min="10260" max="10260" width="9.85546875" style="16" customWidth="1"/>
    <col min="10261" max="10496" width="11.42578125" style="16"/>
    <col min="10497" max="10497" width="14" style="16" customWidth="1"/>
    <col min="10498" max="10498" width="9.5703125" style="16" customWidth="1"/>
    <col min="10499" max="10503" width="8.5703125" style="16" customWidth="1"/>
    <col min="10504" max="10504" width="9.85546875" style="16" customWidth="1"/>
    <col min="10505" max="10512" width="8.5703125" style="16" customWidth="1"/>
    <col min="10513" max="10513" width="7.28515625" style="16" customWidth="1"/>
    <col min="10514" max="10515" width="11.42578125" style="16"/>
    <col min="10516" max="10516" width="9.85546875" style="16" customWidth="1"/>
    <col min="10517" max="10752" width="11.42578125" style="16"/>
    <col min="10753" max="10753" width="14" style="16" customWidth="1"/>
    <col min="10754" max="10754" width="9.5703125" style="16" customWidth="1"/>
    <col min="10755" max="10759" width="8.5703125" style="16" customWidth="1"/>
    <col min="10760" max="10760" width="9.85546875" style="16" customWidth="1"/>
    <col min="10761" max="10768" width="8.5703125" style="16" customWidth="1"/>
    <col min="10769" max="10769" width="7.28515625" style="16" customWidth="1"/>
    <col min="10770" max="10771" width="11.42578125" style="16"/>
    <col min="10772" max="10772" width="9.85546875" style="16" customWidth="1"/>
    <col min="10773" max="11008" width="11.42578125" style="16"/>
    <col min="11009" max="11009" width="14" style="16" customWidth="1"/>
    <col min="11010" max="11010" width="9.5703125" style="16" customWidth="1"/>
    <col min="11011" max="11015" width="8.5703125" style="16" customWidth="1"/>
    <col min="11016" max="11016" width="9.85546875" style="16" customWidth="1"/>
    <col min="11017" max="11024" width="8.5703125" style="16" customWidth="1"/>
    <col min="11025" max="11025" width="7.28515625" style="16" customWidth="1"/>
    <col min="11026" max="11027" width="11.42578125" style="16"/>
    <col min="11028" max="11028" width="9.85546875" style="16" customWidth="1"/>
    <col min="11029" max="11264" width="11.42578125" style="16"/>
    <col min="11265" max="11265" width="14" style="16" customWidth="1"/>
    <col min="11266" max="11266" width="9.5703125" style="16" customWidth="1"/>
    <col min="11267" max="11271" width="8.5703125" style="16" customWidth="1"/>
    <col min="11272" max="11272" width="9.85546875" style="16" customWidth="1"/>
    <col min="11273" max="11280" width="8.5703125" style="16" customWidth="1"/>
    <col min="11281" max="11281" width="7.28515625" style="16" customWidth="1"/>
    <col min="11282" max="11283" width="11.42578125" style="16"/>
    <col min="11284" max="11284" width="9.85546875" style="16" customWidth="1"/>
    <col min="11285" max="11520" width="11.42578125" style="16"/>
    <col min="11521" max="11521" width="14" style="16" customWidth="1"/>
    <col min="11522" max="11522" width="9.5703125" style="16" customWidth="1"/>
    <col min="11523" max="11527" width="8.5703125" style="16" customWidth="1"/>
    <col min="11528" max="11528" width="9.85546875" style="16" customWidth="1"/>
    <col min="11529" max="11536" width="8.5703125" style="16" customWidth="1"/>
    <col min="11537" max="11537" width="7.28515625" style="16" customWidth="1"/>
    <col min="11538" max="11539" width="11.42578125" style="16"/>
    <col min="11540" max="11540" width="9.85546875" style="16" customWidth="1"/>
    <col min="11541" max="11776" width="11.42578125" style="16"/>
    <col min="11777" max="11777" width="14" style="16" customWidth="1"/>
    <col min="11778" max="11778" width="9.5703125" style="16" customWidth="1"/>
    <col min="11779" max="11783" width="8.5703125" style="16" customWidth="1"/>
    <col min="11784" max="11784" width="9.85546875" style="16" customWidth="1"/>
    <col min="11785" max="11792" width="8.5703125" style="16" customWidth="1"/>
    <col min="11793" max="11793" width="7.28515625" style="16" customWidth="1"/>
    <col min="11794" max="11795" width="11.42578125" style="16"/>
    <col min="11796" max="11796" width="9.85546875" style="16" customWidth="1"/>
    <col min="11797" max="12032" width="11.42578125" style="16"/>
    <col min="12033" max="12033" width="14" style="16" customWidth="1"/>
    <col min="12034" max="12034" width="9.5703125" style="16" customWidth="1"/>
    <col min="12035" max="12039" width="8.5703125" style="16" customWidth="1"/>
    <col min="12040" max="12040" width="9.85546875" style="16" customWidth="1"/>
    <col min="12041" max="12048" width="8.5703125" style="16" customWidth="1"/>
    <col min="12049" max="12049" width="7.28515625" style="16" customWidth="1"/>
    <col min="12050" max="12051" width="11.42578125" style="16"/>
    <col min="12052" max="12052" width="9.85546875" style="16" customWidth="1"/>
    <col min="12053" max="12288" width="11.42578125" style="16"/>
    <col min="12289" max="12289" width="14" style="16" customWidth="1"/>
    <col min="12290" max="12290" width="9.5703125" style="16" customWidth="1"/>
    <col min="12291" max="12295" width="8.5703125" style="16" customWidth="1"/>
    <col min="12296" max="12296" width="9.85546875" style="16" customWidth="1"/>
    <col min="12297" max="12304" width="8.5703125" style="16" customWidth="1"/>
    <col min="12305" max="12305" width="7.28515625" style="16" customWidth="1"/>
    <col min="12306" max="12307" width="11.42578125" style="16"/>
    <col min="12308" max="12308" width="9.85546875" style="16" customWidth="1"/>
    <col min="12309" max="12544" width="11.42578125" style="16"/>
    <col min="12545" max="12545" width="14" style="16" customWidth="1"/>
    <col min="12546" max="12546" width="9.5703125" style="16" customWidth="1"/>
    <col min="12547" max="12551" width="8.5703125" style="16" customWidth="1"/>
    <col min="12552" max="12552" width="9.85546875" style="16" customWidth="1"/>
    <col min="12553" max="12560" width="8.5703125" style="16" customWidth="1"/>
    <col min="12561" max="12561" width="7.28515625" style="16" customWidth="1"/>
    <col min="12562" max="12563" width="11.42578125" style="16"/>
    <col min="12564" max="12564" width="9.85546875" style="16" customWidth="1"/>
    <col min="12565" max="12800" width="11.42578125" style="16"/>
    <col min="12801" max="12801" width="14" style="16" customWidth="1"/>
    <col min="12802" max="12802" width="9.5703125" style="16" customWidth="1"/>
    <col min="12803" max="12807" width="8.5703125" style="16" customWidth="1"/>
    <col min="12808" max="12808" width="9.85546875" style="16" customWidth="1"/>
    <col min="12809" max="12816" width="8.5703125" style="16" customWidth="1"/>
    <col min="12817" max="12817" width="7.28515625" style="16" customWidth="1"/>
    <col min="12818" max="12819" width="11.42578125" style="16"/>
    <col min="12820" max="12820" width="9.85546875" style="16" customWidth="1"/>
    <col min="12821" max="13056" width="11.42578125" style="16"/>
    <col min="13057" max="13057" width="14" style="16" customWidth="1"/>
    <col min="13058" max="13058" width="9.5703125" style="16" customWidth="1"/>
    <col min="13059" max="13063" width="8.5703125" style="16" customWidth="1"/>
    <col min="13064" max="13064" width="9.85546875" style="16" customWidth="1"/>
    <col min="13065" max="13072" width="8.5703125" style="16" customWidth="1"/>
    <col min="13073" max="13073" width="7.28515625" style="16" customWidth="1"/>
    <col min="13074" max="13075" width="11.42578125" style="16"/>
    <col min="13076" max="13076" width="9.85546875" style="16" customWidth="1"/>
    <col min="13077" max="13312" width="11.42578125" style="16"/>
    <col min="13313" max="13313" width="14" style="16" customWidth="1"/>
    <col min="13314" max="13314" width="9.5703125" style="16" customWidth="1"/>
    <col min="13315" max="13319" width="8.5703125" style="16" customWidth="1"/>
    <col min="13320" max="13320" width="9.85546875" style="16" customWidth="1"/>
    <col min="13321" max="13328" width="8.5703125" style="16" customWidth="1"/>
    <col min="13329" max="13329" width="7.28515625" style="16" customWidth="1"/>
    <col min="13330" max="13331" width="11.42578125" style="16"/>
    <col min="13332" max="13332" width="9.85546875" style="16" customWidth="1"/>
    <col min="13333" max="13568" width="11.42578125" style="16"/>
    <col min="13569" max="13569" width="14" style="16" customWidth="1"/>
    <col min="13570" max="13570" width="9.5703125" style="16" customWidth="1"/>
    <col min="13571" max="13575" width="8.5703125" style="16" customWidth="1"/>
    <col min="13576" max="13576" width="9.85546875" style="16" customWidth="1"/>
    <col min="13577" max="13584" width="8.5703125" style="16" customWidth="1"/>
    <col min="13585" max="13585" width="7.28515625" style="16" customWidth="1"/>
    <col min="13586" max="13587" width="11.42578125" style="16"/>
    <col min="13588" max="13588" width="9.85546875" style="16" customWidth="1"/>
    <col min="13589" max="13824" width="11.42578125" style="16"/>
    <col min="13825" max="13825" width="14" style="16" customWidth="1"/>
    <col min="13826" max="13826" width="9.5703125" style="16" customWidth="1"/>
    <col min="13827" max="13831" width="8.5703125" style="16" customWidth="1"/>
    <col min="13832" max="13832" width="9.85546875" style="16" customWidth="1"/>
    <col min="13833" max="13840" width="8.5703125" style="16" customWidth="1"/>
    <col min="13841" max="13841" width="7.28515625" style="16" customWidth="1"/>
    <col min="13842" max="13843" width="11.42578125" style="16"/>
    <col min="13844" max="13844" width="9.85546875" style="16" customWidth="1"/>
    <col min="13845" max="14080" width="11.42578125" style="16"/>
    <col min="14081" max="14081" width="14" style="16" customWidth="1"/>
    <col min="14082" max="14082" width="9.5703125" style="16" customWidth="1"/>
    <col min="14083" max="14087" width="8.5703125" style="16" customWidth="1"/>
    <col min="14088" max="14088" width="9.85546875" style="16" customWidth="1"/>
    <col min="14089" max="14096" width="8.5703125" style="16" customWidth="1"/>
    <col min="14097" max="14097" width="7.28515625" style="16" customWidth="1"/>
    <col min="14098" max="14099" width="11.42578125" style="16"/>
    <col min="14100" max="14100" width="9.85546875" style="16" customWidth="1"/>
    <col min="14101" max="14336" width="11.42578125" style="16"/>
    <col min="14337" max="14337" width="14" style="16" customWidth="1"/>
    <col min="14338" max="14338" width="9.5703125" style="16" customWidth="1"/>
    <col min="14339" max="14343" width="8.5703125" style="16" customWidth="1"/>
    <col min="14344" max="14344" width="9.85546875" style="16" customWidth="1"/>
    <col min="14345" max="14352" width="8.5703125" style="16" customWidth="1"/>
    <col min="14353" max="14353" width="7.28515625" style="16" customWidth="1"/>
    <col min="14354" max="14355" width="11.42578125" style="16"/>
    <col min="14356" max="14356" width="9.85546875" style="16" customWidth="1"/>
    <col min="14357" max="14592" width="11.42578125" style="16"/>
    <col min="14593" max="14593" width="14" style="16" customWidth="1"/>
    <col min="14594" max="14594" width="9.5703125" style="16" customWidth="1"/>
    <col min="14595" max="14599" width="8.5703125" style="16" customWidth="1"/>
    <col min="14600" max="14600" width="9.85546875" style="16" customWidth="1"/>
    <col min="14601" max="14608" width="8.5703125" style="16" customWidth="1"/>
    <col min="14609" max="14609" width="7.28515625" style="16" customWidth="1"/>
    <col min="14610" max="14611" width="11.42578125" style="16"/>
    <col min="14612" max="14612" width="9.85546875" style="16" customWidth="1"/>
    <col min="14613" max="14848" width="11.42578125" style="16"/>
    <col min="14849" max="14849" width="14" style="16" customWidth="1"/>
    <col min="14850" max="14850" width="9.5703125" style="16" customWidth="1"/>
    <col min="14851" max="14855" width="8.5703125" style="16" customWidth="1"/>
    <col min="14856" max="14856" width="9.85546875" style="16" customWidth="1"/>
    <col min="14857" max="14864" width="8.5703125" style="16" customWidth="1"/>
    <col min="14865" max="14865" width="7.28515625" style="16" customWidth="1"/>
    <col min="14866" max="14867" width="11.42578125" style="16"/>
    <col min="14868" max="14868" width="9.85546875" style="16" customWidth="1"/>
    <col min="14869" max="15104" width="11.42578125" style="16"/>
    <col min="15105" max="15105" width="14" style="16" customWidth="1"/>
    <col min="15106" max="15106" width="9.5703125" style="16" customWidth="1"/>
    <col min="15107" max="15111" width="8.5703125" style="16" customWidth="1"/>
    <col min="15112" max="15112" width="9.85546875" style="16" customWidth="1"/>
    <col min="15113" max="15120" width="8.5703125" style="16" customWidth="1"/>
    <col min="15121" max="15121" width="7.28515625" style="16" customWidth="1"/>
    <col min="15122" max="15123" width="11.42578125" style="16"/>
    <col min="15124" max="15124" width="9.85546875" style="16" customWidth="1"/>
    <col min="15125" max="15360" width="11.42578125" style="16"/>
    <col min="15361" max="15361" width="14" style="16" customWidth="1"/>
    <col min="15362" max="15362" width="9.5703125" style="16" customWidth="1"/>
    <col min="15363" max="15367" width="8.5703125" style="16" customWidth="1"/>
    <col min="15368" max="15368" width="9.85546875" style="16" customWidth="1"/>
    <col min="15369" max="15376" width="8.5703125" style="16" customWidth="1"/>
    <col min="15377" max="15377" width="7.28515625" style="16" customWidth="1"/>
    <col min="15378" max="15379" width="11.42578125" style="16"/>
    <col min="15380" max="15380" width="9.85546875" style="16" customWidth="1"/>
    <col min="15381" max="15616" width="11.42578125" style="16"/>
    <col min="15617" max="15617" width="14" style="16" customWidth="1"/>
    <col min="15618" max="15618" width="9.5703125" style="16" customWidth="1"/>
    <col min="15619" max="15623" width="8.5703125" style="16" customWidth="1"/>
    <col min="15624" max="15624" width="9.85546875" style="16" customWidth="1"/>
    <col min="15625" max="15632" width="8.5703125" style="16" customWidth="1"/>
    <col min="15633" max="15633" width="7.28515625" style="16" customWidth="1"/>
    <col min="15634" max="15635" width="11.42578125" style="16"/>
    <col min="15636" max="15636" width="9.85546875" style="16" customWidth="1"/>
    <col min="15637" max="15872" width="11.42578125" style="16"/>
    <col min="15873" max="15873" width="14" style="16" customWidth="1"/>
    <col min="15874" max="15874" width="9.5703125" style="16" customWidth="1"/>
    <col min="15875" max="15879" width="8.5703125" style="16" customWidth="1"/>
    <col min="15880" max="15880" width="9.85546875" style="16" customWidth="1"/>
    <col min="15881" max="15888" width="8.5703125" style="16" customWidth="1"/>
    <col min="15889" max="15889" width="7.28515625" style="16" customWidth="1"/>
    <col min="15890" max="15891" width="11.42578125" style="16"/>
    <col min="15892" max="15892" width="9.85546875" style="16" customWidth="1"/>
    <col min="15893" max="16128" width="11.42578125" style="16"/>
    <col min="16129" max="16129" width="14" style="16" customWidth="1"/>
    <col min="16130" max="16130" width="9.5703125" style="16" customWidth="1"/>
    <col min="16131" max="16135" width="8.5703125" style="16" customWidth="1"/>
    <col min="16136" max="16136" width="9.85546875" style="16" customWidth="1"/>
    <col min="16137" max="16144" width="8.5703125" style="16" customWidth="1"/>
    <col min="16145" max="16145" width="7.28515625" style="16" customWidth="1"/>
    <col min="16146" max="16147" width="11.42578125" style="16"/>
    <col min="16148" max="16148" width="9.85546875" style="16" customWidth="1"/>
    <col min="16149" max="16384" width="11.42578125" style="16"/>
  </cols>
  <sheetData>
    <row r="1" spans="1:30" ht="51.75" customHeight="1" x14ac:dyDescent="0.2">
      <c r="A1" s="65" t="s">
        <v>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25"/>
      <c r="R1" s="15"/>
      <c r="S1" s="15"/>
    </row>
    <row r="2" spans="1:30" ht="14.1" customHeight="1" x14ac:dyDescent="0.2">
      <c r="A2" s="72" t="s">
        <v>19</v>
      </c>
      <c r="B2" s="66" t="s">
        <v>20</v>
      </c>
      <c r="C2" s="66" t="s">
        <v>21</v>
      </c>
      <c r="D2" s="66" t="s">
        <v>22</v>
      </c>
      <c r="E2" s="66" t="s">
        <v>23</v>
      </c>
      <c r="F2" s="66" t="s">
        <v>24</v>
      </c>
      <c r="G2" s="66" t="s">
        <v>25</v>
      </c>
      <c r="H2" s="66" t="s">
        <v>26</v>
      </c>
      <c r="I2" s="66" t="s">
        <v>27</v>
      </c>
      <c r="J2" s="66" t="s">
        <v>28</v>
      </c>
      <c r="K2" s="66" t="s">
        <v>29</v>
      </c>
      <c r="L2" s="66" t="s">
        <v>30</v>
      </c>
      <c r="M2" s="66" t="s">
        <v>31</v>
      </c>
      <c r="N2" s="66" t="s">
        <v>32</v>
      </c>
      <c r="O2" s="66" t="s">
        <v>33</v>
      </c>
      <c r="P2" s="66" t="s">
        <v>34</v>
      </c>
      <c r="Q2" s="66" t="s">
        <v>37</v>
      </c>
      <c r="R2" s="66" t="s">
        <v>38</v>
      </c>
      <c r="S2" s="66" t="s">
        <v>39</v>
      </c>
      <c r="T2" s="66" t="s">
        <v>40</v>
      </c>
      <c r="U2" s="66" t="s">
        <v>41</v>
      </c>
      <c r="V2" s="66" t="s">
        <v>42</v>
      </c>
      <c r="W2" s="66" t="s">
        <v>43</v>
      </c>
      <c r="X2" s="66" t="s">
        <v>44</v>
      </c>
      <c r="Y2" s="66" t="s">
        <v>45</v>
      </c>
      <c r="Z2" s="66" t="s">
        <v>46</v>
      </c>
      <c r="AA2" s="66" t="s">
        <v>47</v>
      </c>
      <c r="AB2" s="66" t="s">
        <v>76</v>
      </c>
      <c r="AC2" s="66" t="s">
        <v>48</v>
      </c>
    </row>
    <row r="3" spans="1:30" ht="9.4" customHeight="1" x14ac:dyDescent="0.2">
      <c r="A3" s="73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30" ht="9.4" customHeight="1" x14ac:dyDescent="0.25">
      <c r="A4" s="1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</row>
    <row r="5" spans="1:30" ht="11.25" customHeight="1" x14ac:dyDescent="0.25">
      <c r="A5" s="18" t="s">
        <v>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30" s="5" customFormat="1" ht="11.1" customHeight="1" x14ac:dyDescent="0.2">
      <c r="A6" s="19">
        <v>1974</v>
      </c>
      <c r="B6" s="7">
        <v>13364</v>
      </c>
      <c r="C6" s="8" t="s">
        <v>35</v>
      </c>
      <c r="D6" s="7">
        <v>39306</v>
      </c>
      <c r="E6" s="8" t="s">
        <v>35</v>
      </c>
      <c r="F6" s="8" t="s">
        <v>35</v>
      </c>
      <c r="G6" s="8" t="s">
        <v>35</v>
      </c>
      <c r="H6" s="7">
        <v>11</v>
      </c>
      <c r="I6" s="8" t="s">
        <v>35</v>
      </c>
      <c r="J6" s="8" t="s">
        <v>35</v>
      </c>
      <c r="K6" s="8" t="s">
        <v>35</v>
      </c>
      <c r="L6" s="8" t="s">
        <v>35</v>
      </c>
      <c r="M6" s="8" t="s">
        <v>35</v>
      </c>
      <c r="N6" s="7">
        <v>8</v>
      </c>
      <c r="O6" s="7">
        <v>33046</v>
      </c>
      <c r="P6" s="8" t="s">
        <v>35</v>
      </c>
      <c r="Q6" s="8" t="s">
        <v>35</v>
      </c>
      <c r="R6" s="7">
        <v>1737</v>
      </c>
      <c r="S6" s="8" t="s">
        <v>35</v>
      </c>
      <c r="T6" s="7">
        <v>155</v>
      </c>
      <c r="U6" s="8" t="s">
        <v>35</v>
      </c>
      <c r="V6" s="8" t="s">
        <v>35</v>
      </c>
      <c r="W6" s="8" t="s">
        <v>35</v>
      </c>
      <c r="X6" s="7">
        <v>332</v>
      </c>
      <c r="Y6" s="8" t="s">
        <v>35</v>
      </c>
      <c r="Z6" s="8" t="s">
        <v>35</v>
      </c>
      <c r="AA6" s="8" t="s">
        <v>35</v>
      </c>
      <c r="AB6" s="8" t="s">
        <v>35</v>
      </c>
      <c r="AC6" s="9">
        <f>SUM(B6:AB6)</f>
        <v>87959</v>
      </c>
      <c r="AD6" s="21"/>
    </row>
    <row r="7" spans="1:30" s="5" customFormat="1" ht="11.1" customHeight="1" x14ac:dyDescent="0.2">
      <c r="A7" s="19">
        <v>1975</v>
      </c>
      <c r="B7" s="7">
        <v>14029</v>
      </c>
      <c r="C7" s="8" t="s">
        <v>35</v>
      </c>
      <c r="D7" s="7">
        <v>40684</v>
      </c>
      <c r="E7" s="8" t="s">
        <v>35</v>
      </c>
      <c r="F7" s="8" t="s">
        <v>35</v>
      </c>
      <c r="G7" s="8" t="s">
        <v>35</v>
      </c>
      <c r="H7" s="7">
        <v>15</v>
      </c>
      <c r="I7" s="8" t="s">
        <v>35</v>
      </c>
      <c r="J7" s="8" t="s">
        <v>35</v>
      </c>
      <c r="K7" s="8" t="s">
        <v>35</v>
      </c>
      <c r="L7" s="8" t="s">
        <v>35</v>
      </c>
      <c r="M7" s="8" t="s">
        <v>35</v>
      </c>
      <c r="N7" s="7">
        <v>9</v>
      </c>
      <c r="O7" s="7">
        <v>33971</v>
      </c>
      <c r="P7" s="8" t="s">
        <v>35</v>
      </c>
      <c r="Q7" s="8" t="s">
        <v>35</v>
      </c>
      <c r="R7" s="7">
        <v>1778</v>
      </c>
      <c r="S7" s="8" t="s">
        <v>35</v>
      </c>
      <c r="T7" s="7">
        <v>162</v>
      </c>
      <c r="U7" s="8" t="s">
        <v>35</v>
      </c>
      <c r="V7" s="8" t="s">
        <v>35</v>
      </c>
      <c r="W7" s="8" t="s">
        <v>35</v>
      </c>
      <c r="X7" s="7">
        <v>339</v>
      </c>
      <c r="Y7" s="8" t="s">
        <v>35</v>
      </c>
      <c r="Z7" s="8" t="s">
        <v>35</v>
      </c>
      <c r="AA7" s="8" t="s">
        <v>35</v>
      </c>
      <c r="AB7" s="8" t="s">
        <v>35</v>
      </c>
      <c r="AC7" s="9">
        <f t="shared" ref="AC7:AC51" si="0">SUM(B7:AB7)</f>
        <v>90987</v>
      </c>
      <c r="AD7" s="21"/>
    </row>
    <row r="8" spans="1:30" s="5" customFormat="1" ht="11.1" customHeight="1" x14ac:dyDescent="0.2">
      <c r="A8" s="19">
        <v>1976</v>
      </c>
      <c r="B8" s="7">
        <v>15283</v>
      </c>
      <c r="C8" s="8" t="s">
        <v>35</v>
      </c>
      <c r="D8" s="7">
        <v>43806</v>
      </c>
      <c r="E8" s="8" t="s">
        <v>35</v>
      </c>
      <c r="F8" s="8" t="s">
        <v>35</v>
      </c>
      <c r="G8" s="8" t="s">
        <v>35</v>
      </c>
      <c r="H8" s="7">
        <v>13</v>
      </c>
      <c r="I8" s="8" t="s">
        <v>35</v>
      </c>
      <c r="J8" s="8" t="s">
        <v>35</v>
      </c>
      <c r="K8" s="8" t="s">
        <v>35</v>
      </c>
      <c r="L8" s="8" t="s">
        <v>35</v>
      </c>
      <c r="M8" s="8" t="s">
        <v>35</v>
      </c>
      <c r="N8" s="7">
        <v>10</v>
      </c>
      <c r="O8" s="7">
        <v>36471</v>
      </c>
      <c r="P8" s="8" t="s">
        <v>35</v>
      </c>
      <c r="Q8" s="8" t="s">
        <v>35</v>
      </c>
      <c r="R8" s="7">
        <v>1663</v>
      </c>
      <c r="S8" s="8" t="s">
        <v>35</v>
      </c>
      <c r="T8" s="7">
        <v>171</v>
      </c>
      <c r="U8" s="8" t="s">
        <v>35</v>
      </c>
      <c r="V8" s="8" t="s">
        <v>35</v>
      </c>
      <c r="W8" s="8" t="s">
        <v>35</v>
      </c>
      <c r="X8" s="7">
        <v>425</v>
      </c>
      <c r="Y8" s="8" t="s">
        <v>35</v>
      </c>
      <c r="Z8" s="8" t="s">
        <v>35</v>
      </c>
      <c r="AA8" s="8" t="s">
        <v>35</v>
      </c>
      <c r="AB8" s="8" t="s">
        <v>35</v>
      </c>
      <c r="AC8" s="9">
        <f t="shared" si="0"/>
        <v>97842</v>
      </c>
      <c r="AD8" s="21"/>
    </row>
    <row r="9" spans="1:30" s="5" customFormat="1" ht="11.1" customHeight="1" x14ac:dyDescent="0.2">
      <c r="A9" s="19">
        <v>1977</v>
      </c>
      <c r="B9" s="7">
        <v>15797</v>
      </c>
      <c r="C9" s="8" t="s">
        <v>35</v>
      </c>
      <c r="D9" s="7">
        <v>44387</v>
      </c>
      <c r="E9" s="8" t="s">
        <v>35</v>
      </c>
      <c r="F9" s="8" t="s">
        <v>35</v>
      </c>
      <c r="G9" s="8" t="s">
        <v>35</v>
      </c>
      <c r="H9" s="7">
        <v>19</v>
      </c>
      <c r="I9" s="8" t="s">
        <v>35</v>
      </c>
      <c r="J9" s="8" t="s">
        <v>35</v>
      </c>
      <c r="K9" s="8" t="s">
        <v>35</v>
      </c>
      <c r="L9" s="8" t="s">
        <v>35</v>
      </c>
      <c r="M9" s="8" t="s">
        <v>35</v>
      </c>
      <c r="N9" s="7">
        <v>18</v>
      </c>
      <c r="O9" s="7">
        <v>37774</v>
      </c>
      <c r="P9" s="8" t="s">
        <v>35</v>
      </c>
      <c r="Q9" s="8" t="s">
        <v>35</v>
      </c>
      <c r="R9" s="7">
        <v>1677</v>
      </c>
      <c r="S9" s="8" t="s">
        <v>35</v>
      </c>
      <c r="T9" s="7">
        <v>171</v>
      </c>
      <c r="U9" s="8" t="s">
        <v>35</v>
      </c>
      <c r="V9" s="8" t="s">
        <v>35</v>
      </c>
      <c r="W9" s="8" t="s">
        <v>35</v>
      </c>
      <c r="X9" s="7">
        <v>761</v>
      </c>
      <c r="Y9" s="8" t="s">
        <v>35</v>
      </c>
      <c r="Z9" s="8" t="s">
        <v>35</v>
      </c>
      <c r="AA9" s="8" t="s">
        <v>35</v>
      </c>
      <c r="AB9" s="8" t="s">
        <v>35</v>
      </c>
      <c r="AC9" s="9">
        <f t="shared" si="0"/>
        <v>100604</v>
      </c>
      <c r="AD9" s="21"/>
    </row>
    <row r="10" spans="1:30" s="5" customFormat="1" ht="11.1" customHeight="1" x14ac:dyDescent="0.2">
      <c r="A10" s="19">
        <v>1978</v>
      </c>
      <c r="B10" s="7">
        <v>16717</v>
      </c>
      <c r="C10" s="8" t="s">
        <v>35</v>
      </c>
      <c r="D10" s="7">
        <v>45746</v>
      </c>
      <c r="E10" s="8" t="s">
        <v>35</v>
      </c>
      <c r="F10" s="8" t="s">
        <v>35</v>
      </c>
      <c r="G10" s="8" t="s">
        <v>35</v>
      </c>
      <c r="H10" s="7">
        <v>24</v>
      </c>
      <c r="I10" s="8" t="s">
        <v>35</v>
      </c>
      <c r="J10" s="8" t="s">
        <v>35</v>
      </c>
      <c r="K10" s="8" t="s">
        <v>35</v>
      </c>
      <c r="L10" s="8" t="s">
        <v>35</v>
      </c>
      <c r="M10" s="8" t="s">
        <v>35</v>
      </c>
      <c r="N10" s="7">
        <v>21</v>
      </c>
      <c r="O10" s="7">
        <v>39718</v>
      </c>
      <c r="P10" s="8" t="s">
        <v>35</v>
      </c>
      <c r="Q10" s="8" t="s">
        <v>35</v>
      </c>
      <c r="R10" s="7">
        <v>1718</v>
      </c>
      <c r="S10" s="8" t="s">
        <v>35</v>
      </c>
      <c r="T10" s="7">
        <v>230</v>
      </c>
      <c r="U10" s="8" t="s">
        <v>35</v>
      </c>
      <c r="V10" s="8" t="s">
        <v>35</v>
      </c>
      <c r="W10" s="8" t="s">
        <v>35</v>
      </c>
      <c r="X10" s="7">
        <v>888</v>
      </c>
      <c r="Y10" s="8" t="s">
        <v>35</v>
      </c>
      <c r="Z10" s="8" t="s">
        <v>35</v>
      </c>
      <c r="AA10" s="8" t="s">
        <v>35</v>
      </c>
      <c r="AB10" s="8" t="s">
        <v>35</v>
      </c>
      <c r="AC10" s="9">
        <f t="shared" si="0"/>
        <v>105062</v>
      </c>
      <c r="AD10" s="21"/>
    </row>
    <row r="11" spans="1:30" s="5" customFormat="1" ht="11.1" customHeight="1" x14ac:dyDescent="0.2">
      <c r="A11" s="19">
        <v>1979</v>
      </c>
      <c r="B11" s="7">
        <v>17235</v>
      </c>
      <c r="C11" s="8" t="s">
        <v>35</v>
      </c>
      <c r="D11" s="7">
        <v>47034</v>
      </c>
      <c r="E11" s="8" t="s">
        <v>35</v>
      </c>
      <c r="F11" s="8" t="s">
        <v>35</v>
      </c>
      <c r="G11" s="8" t="s">
        <v>35</v>
      </c>
      <c r="H11" s="7">
        <v>26</v>
      </c>
      <c r="I11" s="8" t="s">
        <v>35</v>
      </c>
      <c r="J11" s="8" t="s">
        <v>35</v>
      </c>
      <c r="K11" s="8" t="s">
        <v>35</v>
      </c>
      <c r="L11" s="8" t="s">
        <v>35</v>
      </c>
      <c r="M11" s="8" t="s">
        <v>35</v>
      </c>
      <c r="N11" s="7">
        <v>20</v>
      </c>
      <c r="O11" s="7">
        <v>40346</v>
      </c>
      <c r="P11" s="8" t="s">
        <v>35</v>
      </c>
      <c r="Q11" s="8" t="s">
        <v>35</v>
      </c>
      <c r="R11" s="7">
        <v>1707</v>
      </c>
      <c r="S11" s="8" t="s">
        <v>35</v>
      </c>
      <c r="T11" s="7">
        <v>263</v>
      </c>
      <c r="U11" s="8" t="s">
        <v>35</v>
      </c>
      <c r="V11" s="8" t="s">
        <v>35</v>
      </c>
      <c r="W11" s="8" t="s">
        <v>35</v>
      </c>
      <c r="X11" s="7">
        <v>933</v>
      </c>
      <c r="Y11" s="8" t="s">
        <v>35</v>
      </c>
      <c r="Z11" s="8" t="s">
        <v>35</v>
      </c>
      <c r="AA11" s="8" t="s">
        <v>35</v>
      </c>
      <c r="AB11" s="8" t="s">
        <v>35</v>
      </c>
      <c r="AC11" s="9">
        <f t="shared" si="0"/>
        <v>107564</v>
      </c>
      <c r="AD11" s="21"/>
    </row>
    <row r="12" spans="1:30" s="5" customFormat="1" ht="11.1" customHeight="1" x14ac:dyDescent="0.2">
      <c r="A12" s="19">
        <v>1980</v>
      </c>
      <c r="B12" s="7">
        <v>17958</v>
      </c>
      <c r="C12" s="8" t="s">
        <v>35</v>
      </c>
      <c r="D12" s="7">
        <v>47202</v>
      </c>
      <c r="E12" s="8" t="s">
        <v>35</v>
      </c>
      <c r="F12" s="8" t="s">
        <v>35</v>
      </c>
      <c r="G12" s="8" t="s">
        <v>35</v>
      </c>
      <c r="H12" s="7">
        <v>25</v>
      </c>
      <c r="I12" s="8" t="s">
        <v>35</v>
      </c>
      <c r="J12" s="8" t="s">
        <v>35</v>
      </c>
      <c r="K12" s="8" t="s">
        <v>35</v>
      </c>
      <c r="L12" s="8" t="s">
        <v>35</v>
      </c>
      <c r="M12" s="8" t="s">
        <v>35</v>
      </c>
      <c r="N12" s="7">
        <v>25</v>
      </c>
      <c r="O12" s="7">
        <v>41056</v>
      </c>
      <c r="P12" s="8" t="s">
        <v>35</v>
      </c>
      <c r="Q12" s="8" t="s">
        <v>35</v>
      </c>
      <c r="R12" s="7">
        <v>1720</v>
      </c>
      <c r="S12" s="8" t="s">
        <v>35</v>
      </c>
      <c r="T12" s="7">
        <v>290</v>
      </c>
      <c r="U12" s="8" t="s">
        <v>35</v>
      </c>
      <c r="V12" s="8" t="s">
        <v>35</v>
      </c>
      <c r="W12" s="8" t="s">
        <v>35</v>
      </c>
      <c r="X12" s="7">
        <v>1074</v>
      </c>
      <c r="Y12" s="8" t="s">
        <v>35</v>
      </c>
      <c r="Z12" s="8" t="s">
        <v>35</v>
      </c>
      <c r="AA12" s="8" t="s">
        <v>35</v>
      </c>
      <c r="AB12" s="8" t="s">
        <v>35</v>
      </c>
      <c r="AC12" s="9">
        <f t="shared" si="0"/>
        <v>109350</v>
      </c>
      <c r="AD12" s="21"/>
    </row>
    <row r="13" spans="1:30" s="5" customFormat="1" ht="11.1" customHeight="1" x14ac:dyDescent="0.2">
      <c r="A13" s="19">
        <v>1981</v>
      </c>
      <c r="B13" s="7">
        <v>18534</v>
      </c>
      <c r="C13" s="8" t="s">
        <v>35</v>
      </c>
      <c r="D13" s="7">
        <v>47794</v>
      </c>
      <c r="E13" s="8" t="s">
        <v>35</v>
      </c>
      <c r="F13" s="8" t="s">
        <v>35</v>
      </c>
      <c r="G13" s="8" t="s">
        <v>35</v>
      </c>
      <c r="H13" s="7">
        <v>26</v>
      </c>
      <c r="I13" s="8" t="s">
        <v>35</v>
      </c>
      <c r="J13" s="8" t="s">
        <v>35</v>
      </c>
      <c r="K13" s="8" t="s">
        <v>35</v>
      </c>
      <c r="L13" s="7">
        <v>383</v>
      </c>
      <c r="M13" s="8" t="s">
        <v>35</v>
      </c>
      <c r="N13" s="7">
        <v>24</v>
      </c>
      <c r="O13" s="7">
        <v>42513</v>
      </c>
      <c r="P13" s="8" t="s">
        <v>35</v>
      </c>
      <c r="Q13" s="8" t="s">
        <v>35</v>
      </c>
      <c r="R13" s="7">
        <v>1715</v>
      </c>
      <c r="S13" s="8" t="s">
        <v>35</v>
      </c>
      <c r="T13" s="7">
        <v>313</v>
      </c>
      <c r="U13" s="8" t="s">
        <v>35</v>
      </c>
      <c r="V13" s="8" t="s">
        <v>35</v>
      </c>
      <c r="W13" s="8" t="s">
        <v>35</v>
      </c>
      <c r="X13" s="7">
        <v>1230</v>
      </c>
      <c r="Y13" s="8" t="s">
        <v>35</v>
      </c>
      <c r="Z13" s="8" t="s">
        <v>35</v>
      </c>
      <c r="AA13" s="8" t="s">
        <v>35</v>
      </c>
      <c r="AB13" s="8" t="s">
        <v>35</v>
      </c>
      <c r="AC13" s="9">
        <f t="shared" si="0"/>
        <v>112532</v>
      </c>
      <c r="AD13" s="21"/>
    </row>
    <row r="14" spans="1:30" s="5" customFormat="1" ht="11.1" customHeight="1" x14ac:dyDescent="0.2">
      <c r="A14" s="19">
        <v>1982</v>
      </c>
      <c r="B14" s="7">
        <v>19056</v>
      </c>
      <c r="C14" s="8" t="s">
        <v>35</v>
      </c>
      <c r="D14" s="7">
        <v>49066</v>
      </c>
      <c r="E14" s="8" t="s">
        <v>35</v>
      </c>
      <c r="F14" s="8" t="s">
        <v>35</v>
      </c>
      <c r="G14" s="8" t="s">
        <v>35</v>
      </c>
      <c r="H14" s="7">
        <v>30</v>
      </c>
      <c r="I14" s="8" t="s">
        <v>35</v>
      </c>
      <c r="J14" s="8" t="s">
        <v>35</v>
      </c>
      <c r="K14" s="8" t="s">
        <v>35</v>
      </c>
      <c r="L14" s="7">
        <v>385</v>
      </c>
      <c r="M14" s="8" t="s">
        <v>35</v>
      </c>
      <c r="N14" s="7">
        <v>25</v>
      </c>
      <c r="O14" s="7">
        <v>43762</v>
      </c>
      <c r="P14" s="8" t="s">
        <v>35</v>
      </c>
      <c r="Q14" s="8" t="s">
        <v>35</v>
      </c>
      <c r="R14" s="7">
        <v>1709</v>
      </c>
      <c r="S14" s="8" t="s">
        <v>35</v>
      </c>
      <c r="T14" s="7">
        <v>339</v>
      </c>
      <c r="U14" s="8" t="s">
        <v>35</v>
      </c>
      <c r="V14" s="8" t="s">
        <v>35</v>
      </c>
      <c r="W14" s="8" t="s">
        <v>35</v>
      </c>
      <c r="X14" s="7">
        <v>1394</v>
      </c>
      <c r="Y14" s="8" t="s">
        <v>35</v>
      </c>
      <c r="Z14" s="8" t="s">
        <v>35</v>
      </c>
      <c r="AA14" s="8" t="s">
        <v>35</v>
      </c>
      <c r="AB14" s="8" t="s">
        <v>35</v>
      </c>
      <c r="AC14" s="9">
        <f t="shared" si="0"/>
        <v>115766</v>
      </c>
      <c r="AD14" s="21"/>
    </row>
    <row r="15" spans="1:30" s="5" customFormat="1" ht="11.1" customHeight="1" x14ac:dyDescent="0.2">
      <c r="A15" s="19">
        <v>1983</v>
      </c>
      <c r="B15" s="7">
        <v>19777</v>
      </c>
      <c r="C15" s="8" t="s">
        <v>35</v>
      </c>
      <c r="D15" s="7">
        <v>48712</v>
      </c>
      <c r="E15" s="8" t="s">
        <v>35</v>
      </c>
      <c r="F15" s="8" t="s">
        <v>35</v>
      </c>
      <c r="G15" s="8" t="s">
        <v>35</v>
      </c>
      <c r="H15" s="7">
        <v>28</v>
      </c>
      <c r="I15" s="8" t="s">
        <v>35</v>
      </c>
      <c r="J15" s="8" t="s">
        <v>35</v>
      </c>
      <c r="K15" s="8" t="s">
        <v>35</v>
      </c>
      <c r="L15" s="7">
        <v>399</v>
      </c>
      <c r="M15" s="8" t="s">
        <v>35</v>
      </c>
      <c r="N15" s="7">
        <v>22</v>
      </c>
      <c r="O15" s="7">
        <v>45112</v>
      </c>
      <c r="P15" s="8" t="s">
        <v>35</v>
      </c>
      <c r="Q15" s="8" t="s">
        <v>35</v>
      </c>
      <c r="R15" s="7">
        <v>1715</v>
      </c>
      <c r="S15" s="8" t="s">
        <v>35</v>
      </c>
      <c r="T15" s="7">
        <v>363</v>
      </c>
      <c r="U15" s="8" t="s">
        <v>35</v>
      </c>
      <c r="V15" s="8" t="s">
        <v>35</v>
      </c>
      <c r="W15" s="8" t="s">
        <v>35</v>
      </c>
      <c r="X15" s="7">
        <v>1546</v>
      </c>
      <c r="Y15" s="8" t="s">
        <v>35</v>
      </c>
      <c r="Z15" s="8" t="s">
        <v>35</v>
      </c>
      <c r="AA15" s="8" t="s">
        <v>35</v>
      </c>
      <c r="AB15" s="8" t="s">
        <v>35</v>
      </c>
      <c r="AC15" s="9">
        <f t="shared" si="0"/>
        <v>117674</v>
      </c>
      <c r="AD15" s="21"/>
    </row>
    <row r="16" spans="1:30" s="5" customFormat="1" ht="11.1" customHeight="1" x14ac:dyDescent="0.2">
      <c r="A16" s="19">
        <v>1984</v>
      </c>
      <c r="B16" s="7">
        <v>20944</v>
      </c>
      <c r="C16" s="8" t="s">
        <v>35</v>
      </c>
      <c r="D16" s="7">
        <v>49732</v>
      </c>
      <c r="E16" s="8" t="s">
        <v>35</v>
      </c>
      <c r="F16" s="8" t="s">
        <v>35</v>
      </c>
      <c r="G16" s="8" t="s">
        <v>35</v>
      </c>
      <c r="H16" s="7">
        <v>28</v>
      </c>
      <c r="I16" s="8" t="s">
        <v>35</v>
      </c>
      <c r="J16" s="8" t="s">
        <v>35</v>
      </c>
      <c r="K16" s="8" t="s">
        <v>35</v>
      </c>
      <c r="L16" s="7">
        <v>409</v>
      </c>
      <c r="M16" s="8" t="s">
        <v>35</v>
      </c>
      <c r="N16" s="7">
        <v>21</v>
      </c>
      <c r="O16" s="7">
        <v>47349</v>
      </c>
      <c r="P16" s="8" t="s">
        <v>35</v>
      </c>
      <c r="Q16" s="8" t="s">
        <v>35</v>
      </c>
      <c r="R16" s="7">
        <v>1755</v>
      </c>
      <c r="S16" s="8" t="s">
        <v>35</v>
      </c>
      <c r="T16" s="7">
        <v>403</v>
      </c>
      <c r="U16" s="8" t="s">
        <v>35</v>
      </c>
      <c r="V16" s="8" t="s">
        <v>35</v>
      </c>
      <c r="W16" s="8" t="s">
        <v>35</v>
      </c>
      <c r="X16" s="7">
        <v>1699</v>
      </c>
      <c r="Y16" s="8" t="s">
        <v>35</v>
      </c>
      <c r="Z16" s="8" t="s">
        <v>35</v>
      </c>
      <c r="AA16" s="8" t="s">
        <v>35</v>
      </c>
      <c r="AB16" s="8" t="s">
        <v>35</v>
      </c>
      <c r="AC16" s="9">
        <f t="shared" si="0"/>
        <v>122340</v>
      </c>
      <c r="AD16" s="21"/>
    </row>
    <row r="17" spans="1:30" s="5" customFormat="1" ht="11.1" customHeight="1" x14ac:dyDescent="0.2">
      <c r="A17" s="19">
        <v>1985</v>
      </c>
      <c r="B17" s="7">
        <v>22510</v>
      </c>
      <c r="C17" s="8" t="s">
        <v>35</v>
      </c>
      <c r="D17" s="7">
        <v>50572</v>
      </c>
      <c r="E17" s="8" t="s">
        <v>35</v>
      </c>
      <c r="F17" s="8" t="s">
        <v>35</v>
      </c>
      <c r="G17" s="8" t="s">
        <v>35</v>
      </c>
      <c r="H17" s="7">
        <v>30</v>
      </c>
      <c r="I17" s="8" t="s">
        <v>35</v>
      </c>
      <c r="J17" s="8" t="s">
        <v>35</v>
      </c>
      <c r="K17" s="8" t="s">
        <v>35</v>
      </c>
      <c r="L17" s="7">
        <v>437</v>
      </c>
      <c r="M17" s="8" t="s">
        <v>35</v>
      </c>
      <c r="N17" s="7">
        <v>24</v>
      </c>
      <c r="O17" s="7">
        <v>49831</v>
      </c>
      <c r="P17" s="8" t="s">
        <v>35</v>
      </c>
      <c r="Q17" s="8" t="s">
        <v>35</v>
      </c>
      <c r="R17" s="7">
        <v>1797</v>
      </c>
      <c r="S17" s="8" t="s">
        <v>35</v>
      </c>
      <c r="T17" s="7">
        <v>450</v>
      </c>
      <c r="U17" s="8" t="s">
        <v>35</v>
      </c>
      <c r="V17" s="8" t="s">
        <v>35</v>
      </c>
      <c r="W17" s="8" t="s">
        <v>35</v>
      </c>
      <c r="X17" s="7">
        <v>1868</v>
      </c>
      <c r="Y17" s="8" t="s">
        <v>35</v>
      </c>
      <c r="Z17" s="8" t="s">
        <v>35</v>
      </c>
      <c r="AA17" s="8" t="s">
        <v>35</v>
      </c>
      <c r="AB17" s="8" t="s">
        <v>35</v>
      </c>
      <c r="AC17" s="9">
        <f t="shared" si="0"/>
        <v>127519</v>
      </c>
      <c r="AD17" s="21"/>
    </row>
    <row r="18" spans="1:30" s="5" customFormat="1" ht="11.1" customHeight="1" x14ac:dyDescent="0.2">
      <c r="A18" s="19">
        <v>1986</v>
      </c>
      <c r="B18" s="7">
        <v>23844</v>
      </c>
      <c r="C18" s="8" t="s">
        <v>35</v>
      </c>
      <c r="D18" s="7">
        <v>52476</v>
      </c>
      <c r="E18" s="8" t="s">
        <v>35</v>
      </c>
      <c r="F18" s="8" t="s">
        <v>35</v>
      </c>
      <c r="G18" s="8" t="s">
        <v>35</v>
      </c>
      <c r="H18" s="7">
        <v>35</v>
      </c>
      <c r="I18" s="7">
        <v>27790</v>
      </c>
      <c r="J18" s="8" t="s">
        <v>35</v>
      </c>
      <c r="K18" s="8" t="s">
        <v>35</v>
      </c>
      <c r="L18" s="7">
        <v>447</v>
      </c>
      <c r="M18" s="8" t="s">
        <v>35</v>
      </c>
      <c r="N18" s="7">
        <v>29</v>
      </c>
      <c r="O18" s="7">
        <v>51598</v>
      </c>
      <c r="P18" s="8" t="s">
        <v>35</v>
      </c>
      <c r="Q18" s="8" t="s">
        <v>35</v>
      </c>
      <c r="R18" s="7">
        <v>1784</v>
      </c>
      <c r="S18" s="8" t="s">
        <v>35</v>
      </c>
      <c r="T18" s="7">
        <v>539</v>
      </c>
      <c r="U18" s="8" t="s">
        <v>35</v>
      </c>
      <c r="V18" s="7">
        <v>27901</v>
      </c>
      <c r="W18" s="8" t="s">
        <v>35</v>
      </c>
      <c r="X18" s="7">
        <v>2048</v>
      </c>
      <c r="Y18" s="8" t="s">
        <v>35</v>
      </c>
      <c r="Z18" s="8" t="s">
        <v>35</v>
      </c>
      <c r="AA18" s="8" t="s">
        <v>35</v>
      </c>
      <c r="AB18" s="8" t="s">
        <v>35</v>
      </c>
      <c r="AC18" s="9">
        <f t="shared" si="0"/>
        <v>188491</v>
      </c>
      <c r="AD18" s="21"/>
    </row>
    <row r="19" spans="1:30" s="5" customFormat="1" ht="11.1" customHeight="1" x14ac:dyDescent="0.2">
      <c r="A19" s="19">
        <v>1987</v>
      </c>
      <c r="B19" s="7">
        <v>25646</v>
      </c>
      <c r="C19" s="8" t="s">
        <v>35</v>
      </c>
      <c r="D19" s="7">
        <v>53743</v>
      </c>
      <c r="E19" s="8" t="s">
        <v>35</v>
      </c>
      <c r="F19" s="8" t="s">
        <v>35</v>
      </c>
      <c r="G19" s="8" t="s">
        <v>35</v>
      </c>
      <c r="H19" s="7">
        <v>38</v>
      </c>
      <c r="I19" s="7">
        <v>32947</v>
      </c>
      <c r="J19" s="8" t="s">
        <v>35</v>
      </c>
      <c r="K19" s="8" t="s">
        <v>35</v>
      </c>
      <c r="L19" s="7">
        <v>475</v>
      </c>
      <c r="M19" s="8" t="s">
        <v>35</v>
      </c>
      <c r="N19" s="7">
        <v>28</v>
      </c>
      <c r="O19" s="7">
        <v>53552</v>
      </c>
      <c r="P19" s="8" t="s">
        <v>35</v>
      </c>
      <c r="Q19" s="8" t="s">
        <v>35</v>
      </c>
      <c r="R19" s="7">
        <v>1799</v>
      </c>
      <c r="S19" s="8" t="s">
        <v>35</v>
      </c>
      <c r="T19" s="7">
        <v>630</v>
      </c>
      <c r="U19" s="8" t="s">
        <v>35</v>
      </c>
      <c r="V19" s="7">
        <v>31506</v>
      </c>
      <c r="W19" s="8" t="s">
        <v>35</v>
      </c>
      <c r="X19" s="7">
        <v>2296</v>
      </c>
      <c r="Y19" s="8" t="s">
        <v>35</v>
      </c>
      <c r="Z19" s="8" t="s">
        <v>35</v>
      </c>
      <c r="AA19" s="8" t="s">
        <v>35</v>
      </c>
      <c r="AB19" s="8" t="s">
        <v>35</v>
      </c>
      <c r="AC19" s="9">
        <f t="shared" si="0"/>
        <v>202660</v>
      </c>
      <c r="AD19" s="21"/>
    </row>
    <row r="20" spans="1:30" s="5" customFormat="1" ht="11.1" customHeight="1" x14ac:dyDescent="0.2">
      <c r="A20" s="19">
        <v>1988</v>
      </c>
      <c r="B20" s="7">
        <v>27402</v>
      </c>
      <c r="C20" s="8" t="s">
        <v>35</v>
      </c>
      <c r="D20" s="7">
        <v>55392</v>
      </c>
      <c r="E20" s="8" t="s">
        <v>35</v>
      </c>
      <c r="F20" s="8" t="s">
        <v>35</v>
      </c>
      <c r="G20" s="8" t="s">
        <v>35</v>
      </c>
      <c r="H20" s="7">
        <v>49</v>
      </c>
      <c r="I20" s="7">
        <v>37763</v>
      </c>
      <c r="J20" s="8" t="s">
        <v>35</v>
      </c>
      <c r="K20" s="8" t="s">
        <v>35</v>
      </c>
      <c r="L20" s="7">
        <v>516</v>
      </c>
      <c r="M20" s="8" t="s">
        <v>35</v>
      </c>
      <c r="N20" s="7">
        <v>28</v>
      </c>
      <c r="O20" s="7">
        <v>55698</v>
      </c>
      <c r="P20" s="8" t="s">
        <v>35</v>
      </c>
      <c r="Q20" s="8" t="s">
        <v>35</v>
      </c>
      <c r="R20" s="7">
        <v>1834</v>
      </c>
      <c r="S20" s="8" t="s">
        <v>35</v>
      </c>
      <c r="T20" s="7">
        <v>701</v>
      </c>
      <c r="U20" s="8" t="s">
        <v>35</v>
      </c>
      <c r="V20" s="7">
        <v>34924</v>
      </c>
      <c r="W20" s="8" t="s">
        <v>35</v>
      </c>
      <c r="X20" s="7">
        <v>2503</v>
      </c>
      <c r="Y20" s="8" t="s">
        <v>35</v>
      </c>
      <c r="Z20" s="8" t="s">
        <v>35</v>
      </c>
      <c r="AA20" s="8" t="s">
        <v>35</v>
      </c>
      <c r="AB20" s="8" t="s">
        <v>35</v>
      </c>
      <c r="AC20" s="9">
        <f t="shared" si="0"/>
        <v>216810</v>
      </c>
      <c r="AD20" s="21"/>
    </row>
    <row r="21" spans="1:30" s="5" customFormat="1" ht="11.1" customHeight="1" x14ac:dyDescent="0.2">
      <c r="A21" s="19">
        <v>1989</v>
      </c>
      <c r="B21" s="7">
        <v>28986</v>
      </c>
      <c r="C21" s="8" t="s">
        <v>35</v>
      </c>
      <c r="D21" s="7">
        <v>56226</v>
      </c>
      <c r="E21" s="8" t="s">
        <v>35</v>
      </c>
      <c r="F21" s="8" t="s">
        <v>35</v>
      </c>
      <c r="G21" s="8" t="s">
        <v>35</v>
      </c>
      <c r="H21" s="7">
        <v>51</v>
      </c>
      <c r="I21" s="7">
        <v>43309</v>
      </c>
      <c r="J21" s="8" t="s">
        <v>35</v>
      </c>
      <c r="K21" s="8" t="s">
        <v>35</v>
      </c>
      <c r="L21" s="7">
        <v>545</v>
      </c>
      <c r="M21" s="8" t="s">
        <v>35</v>
      </c>
      <c r="N21" s="7">
        <v>34</v>
      </c>
      <c r="O21" s="7">
        <v>57654</v>
      </c>
      <c r="P21" s="8" t="s">
        <v>35</v>
      </c>
      <c r="Q21" s="8" t="s">
        <v>35</v>
      </c>
      <c r="R21" s="7">
        <v>1829</v>
      </c>
      <c r="S21" s="8" t="s">
        <v>35</v>
      </c>
      <c r="T21" s="7">
        <v>771</v>
      </c>
      <c r="U21" s="8" t="s">
        <v>35</v>
      </c>
      <c r="V21" s="7">
        <v>38792</v>
      </c>
      <c r="W21" s="8" t="s">
        <v>35</v>
      </c>
      <c r="X21" s="7">
        <v>2692</v>
      </c>
      <c r="Y21" s="8" t="s">
        <v>35</v>
      </c>
      <c r="Z21" s="8" t="s">
        <v>35</v>
      </c>
      <c r="AA21" s="8" t="s">
        <v>35</v>
      </c>
      <c r="AB21" s="8" t="s">
        <v>35</v>
      </c>
      <c r="AC21" s="9">
        <f t="shared" si="0"/>
        <v>230889</v>
      </c>
      <c r="AD21" s="21"/>
    </row>
    <row r="22" spans="1:30" s="5" customFormat="1" ht="11.1" customHeight="1" x14ac:dyDescent="0.2">
      <c r="A22" s="19">
        <v>1990</v>
      </c>
      <c r="B22" s="7">
        <v>30525</v>
      </c>
      <c r="C22" s="8" t="s">
        <v>35</v>
      </c>
      <c r="D22" s="7">
        <v>57890</v>
      </c>
      <c r="E22" s="8" t="s">
        <v>35</v>
      </c>
      <c r="F22" s="8" t="s">
        <v>35</v>
      </c>
      <c r="G22" s="8" t="s">
        <v>35</v>
      </c>
      <c r="H22" s="7">
        <v>58</v>
      </c>
      <c r="I22" s="7">
        <v>48854</v>
      </c>
      <c r="J22" s="8" t="s">
        <v>35</v>
      </c>
      <c r="K22" s="8" t="s">
        <v>35</v>
      </c>
      <c r="L22" s="7">
        <v>577</v>
      </c>
      <c r="M22" s="8" t="s">
        <v>35</v>
      </c>
      <c r="N22" s="7">
        <v>34</v>
      </c>
      <c r="O22" s="7">
        <v>59752</v>
      </c>
      <c r="P22" s="8" t="s">
        <v>35</v>
      </c>
      <c r="Q22" s="8" t="s">
        <v>35</v>
      </c>
      <c r="R22" s="7">
        <v>1858</v>
      </c>
      <c r="S22" s="8" t="s">
        <v>35</v>
      </c>
      <c r="T22" s="7">
        <v>844</v>
      </c>
      <c r="U22" s="8" t="s">
        <v>35</v>
      </c>
      <c r="V22" s="7">
        <v>45368</v>
      </c>
      <c r="W22" s="8" t="s">
        <v>35</v>
      </c>
      <c r="X22" s="7">
        <v>2805</v>
      </c>
      <c r="Y22" s="8" t="s">
        <v>35</v>
      </c>
      <c r="Z22" s="8" t="s">
        <v>35</v>
      </c>
      <c r="AA22" s="8" t="s">
        <v>35</v>
      </c>
      <c r="AB22" s="8" t="s">
        <v>35</v>
      </c>
      <c r="AC22" s="9">
        <f t="shared" si="0"/>
        <v>248565</v>
      </c>
      <c r="AD22" s="21"/>
    </row>
    <row r="23" spans="1:30" s="5" customFormat="1" ht="11.1" customHeight="1" x14ac:dyDescent="0.2">
      <c r="A23" s="19">
        <v>1991</v>
      </c>
      <c r="B23" s="7">
        <v>31759</v>
      </c>
      <c r="C23" s="8" t="s">
        <v>35</v>
      </c>
      <c r="D23" s="7">
        <v>59427</v>
      </c>
      <c r="E23" s="8" t="s">
        <v>35</v>
      </c>
      <c r="F23" s="8" t="s">
        <v>35</v>
      </c>
      <c r="G23" s="8" t="s">
        <v>35</v>
      </c>
      <c r="H23" s="7">
        <v>58</v>
      </c>
      <c r="I23" s="7">
        <v>54851</v>
      </c>
      <c r="J23" s="8" t="s">
        <v>35</v>
      </c>
      <c r="K23" s="8" t="s">
        <v>35</v>
      </c>
      <c r="L23" s="7">
        <v>607</v>
      </c>
      <c r="M23" s="8" t="s">
        <v>35</v>
      </c>
      <c r="N23" s="7">
        <v>36</v>
      </c>
      <c r="O23" s="7">
        <v>61501</v>
      </c>
      <c r="P23" s="8" t="s">
        <v>35</v>
      </c>
      <c r="Q23" s="8" t="s">
        <v>35</v>
      </c>
      <c r="R23" s="7">
        <v>1847</v>
      </c>
      <c r="S23" s="8" t="s">
        <v>35</v>
      </c>
      <c r="T23" s="7">
        <v>874</v>
      </c>
      <c r="U23" s="8" t="s">
        <v>35</v>
      </c>
      <c r="V23" s="7">
        <v>51881</v>
      </c>
      <c r="W23" s="8" t="s">
        <v>35</v>
      </c>
      <c r="X23" s="7">
        <v>2971</v>
      </c>
      <c r="Y23" s="8" t="s">
        <v>35</v>
      </c>
      <c r="Z23" s="8" t="s">
        <v>35</v>
      </c>
      <c r="AA23" s="8" t="s">
        <v>35</v>
      </c>
      <c r="AB23" s="8" t="s">
        <v>35</v>
      </c>
      <c r="AC23" s="9">
        <f t="shared" si="0"/>
        <v>265812</v>
      </c>
      <c r="AD23" s="21"/>
    </row>
    <row r="24" spans="1:30" s="5" customFormat="1" ht="11.1" customHeight="1" x14ac:dyDescent="0.2">
      <c r="A24" s="19">
        <v>1992</v>
      </c>
      <c r="B24" s="7">
        <v>33052</v>
      </c>
      <c r="C24" s="8" t="s">
        <v>35</v>
      </c>
      <c r="D24" s="7">
        <v>60764</v>
      </c>
      <c r="E24" s="8" t="s">
        <v>35</v>
      </c>
      <c r="F24" s="8" t="s">
        <v>35</v>
      </c>
      <c r="G24" s="8" t="s">
        <v>35</v>
      </c>
      <c r="H24" s="7">
        <v>60</v>
      </c>
      <c r="I24" s="7">
        <v>60589</v>
      </c>
      <c r="J24" s="8" t="s">
        <v>35</v>
      </c>
      <c r="K24" s="8" t="s">
        <v>35</v>
      </c>
      <c r="L24" s="7">
        <v>646</v>
      </c>
      <c r="M24" s="8" t="s">
        <v>35</v>
      </c>
      <c r="N24" s="7">
        <v>37</v>
      </c>
      <c r="O24" s="7">
        <v>63806</v>
      </c>
      <c r="P24" s="8" t="s">
        <v>35</v>
      </c>
      <c r="Q24" s="8" t="s">
        <v>35</v>
      </c>
      <c r="R24" s="7">
        <v>1855</v>
      </c>
      <c r="S24" s="8" t="s">
        <v>35</v>
      </c>
      <c r="T24" s="7">
        <v>940</v>
      </c>
      <c r="U24" s="8" t="s">
        <v>35</v>
      </c>
      <c r="V24" s="7">
        <v>59702</v>
      </c>
      <c r="W24" s="8" t="s">
        <v>35</v>
      </c>
      <c r="X24" s="7">
        <v>3128</v>
      </c>
      <c r="Y24" s="8" t="s">
        <v>35</v>
      </c>
      <c r="Z24" s="8" t="s">
        <v>35</v>
      </c>
      <c r="AA24" s="8" t="s">
        <v>35</v>
      </c>
      <c r="AB24" s="8" t="s">
        <v>35</v>
      </c>
      <c r="AC24" s="9">
        <f t="shared" si="0"/>
        <v>284579</v>
      </c>
      <c r="AD24" s="21"/>
    </row>
    <row r="25" spans="1:30" s="5" customFormat="1" ht="11.1" customHeight="1" x14ac:dyDescent="0.2">
      <c r="A25" s="19">
        <v>1993</v>
      </c>
      <c r="B25" s="7">
        <v>34127</v>
      </c>
      <c r="C25" s="8" t="s">
        <v>35</v>
      </c>
      <c r="D25" s="7">
        <v>61759</v>
      </c>
      <c r="E25" s="8" t="s">
        <v>35</v>
      </c>
      <c r="F25" s="8" t="s">
        <v>35</v>
      </c>
      <c r="G25" s="8" t="s">
        <v>35</v>
      </c>
      <c r="H25" s="7">
        <v>64</v>
      </c>
      <c r="I25" s="7">
        <v>67791</v>
      </c>
      <c r="J25" s="8" t="s">
        <v>35</v>
      </c>
      <c r="K25" s="8" t="s">
        <v>35</v>
      </c>
      <c r="L25" s="7">
        <v>687</v>
      </c>
      <c r="M25" s="8" t="s">
        <v>35</v>
      </c>
      <c r="N25" s="7">
        <v>38</v>
      </c>
      <c r="O25" s="7">
        <v>66593</v>
      </c>
      <c r="P25" s="8" t="s">
        <v>35</v>
      </c>
      <c r="Q25" s="8" t="s">
        <v>35</v>
      </c>
      <c r="R25" s="7">
        <v>1900</v>
      </c>
      <c r="S25" s="8" t="s">
        <v>35</v>
      </c>
      <c r="T25" s="7">
        <v>997</v>
      </c>
      <c r="U25" s="8" t="s">
        <v>35</v>
      </c>
      <c r="V25" s="7">
        <v>66314</v>
      </c>
      <c r="W25" s="8" t="s">
        <v>35</v>
      </c>
      <c r="X25" s="7">
        <v>3310</v>
      </c>
      <c r="Y25" s="8" t="s">
        <v>35</v>
      </c>
      <c r="Z25" s="8" t="s">
        <v>35</v>
      </c>
      <c r="AA25" s="8" t="s">
        <v>35</v>
      </c>
      <c r="AB25" s="8" t="s">
        <v>35</v>
      </c>
      <c r="AC25" s="9">
        <f t="shared" si="0"/>
        <v>303580</v>
      </c>
      <c r="AD25" s="21"/>
    </row>
    <row r="26" spans="1:30" s="5" customFormat="1" ht="11.1" customHeight="1" x14ac:dyDescent="0.2">
      <c r="A26" s="19">
        <v>1994</v>
      </c>
      <c r="B26" s="7">
        <v>35342</v>
      </c>
      <c r="C26" s="8" t="s">
        <v>35</v>
      </c>
      <c r="D26" s="7">
        <v>62424</v>
      </c>
      <c r="E26" s="8" t="s">
        <v>35</v>
      </c>
      <c r="F26" s="8" t="s">
        <v>35</v>
      </c>
      <c r="G26" s="8" t="s">
        <v>35</v>
      </c>
      <c r="H26" s="7">
        <v>70</v>
      </c>
      <c r="I26" s="7">
        <v>75811</v>
      </c>
      <c r="J26" s="8" t="s">
        <v>35</v>
      </c>
      <c r="K26" s="8" t="s">
        <v>35</v>
      </c>
      <c r="L26" s="7">
        <v>739</v>
      </c>
      <c r="M26" s="8" t="s">
        <v>35</v>
      </c>
      <c r="N26" s="7">
        <v>40</v>
      </c>
      <c r="O26" s="7">
        <v>70184</v>
      </c>
      <c r="P26" s="8" t="s">
        <v>35</v>
      </c>
      <c r="Q26" s="8" t="s">
        <v>35</v>
      </c>
      <c r="R26" s="7">
        <v>1942</v>
      </c>
      <c r="S26" s="8" t="s">
        <v>35</v>
      </c>
      <c r="T26" s="7">
        <v>1065</v>
      </c>
      <c r="U26" s="8" t="s">
        <v>35</v>
      </c>
      <c r="V26" s="7">
        <v>73002</v>
      </c>
      <c r="W26" s="8" t="s">
        <v>35</v>
      </c>
      <c r="X26" s="7">
        <v>3503</v>
      </c>
      <c r="Y26" s="8" t="s">
        <v>35</v>
      </c>
      <c r="Z26" s="8" t="s">
        <v>35</v>
      </c>
      <c r="AA26" s="8" t="s">
        <v>35</v>
      </c>
      <c r="AB26" s="8" t="s">
        <v>35</v>
      </c>
      <c r="AC26" s="9">
        <f t="shared" si="0"/>
        <v>324122</v>
      </c>
      <c r="AD26" s="21"/>
    </row>
    <row r="27" spans="1:30" s="5" customFormat="1" ht="11.1" customHeight="1" x14ac:dyDescent="0.2">
      <c r="A27" s="19">
        <v>1995</v>
      </c>
      <c r="B27" s="7">
        <v>36470</v>
      </c>
      <c r="C27" s="7">
        <v>1154</v>
      </c>
      <c r="D27" s="7">
        <v>62868</v>
      </c>
      <c r="E27" s="8" t="s">
        <v>35</v>
      </c>
      <c r="F27" s="8" t="s">
        <v>35</v>
      </c>
      <c r="G27" s="8" t="s">
        <v>35</v>
      </c>
      <c r="H27" s="7">
        <v>79</v>
      </c>
      <c r="I27" s="7">
        <v>83535</v>
      </c>
      <c r="J27" s="8" t="s">
        <v>35</v>
      </c>
      <c r="K27" s="7">
        <v>25</v>
      </c>
      <c r="L27" s="7">
        <v>790</v>
      </c>
      <c r="M27" s="8" t="s">
        <v>35</v>
      </c>
      <c r="N27" s="7">
        <v>43</v>
      </c>
      <c r="O27" s="7">
        <v>73215</v>
      </c>
      <c r="P27" s="8" t="s">
        <v>35</v>
      </c>
      <c r="Q27" s="8" t="s">
        <v>35</v>
      </c>
      <c r="R27" s="7">
        <v>1953</v>
      </c>
      <c r="S27" s="8" t="s">
        <v>35</v>
      </c>
      <c r="T27" s="7">
        <v>1145</v>
      </c>
      <c r="U27" s="8" t="s">
        <v>35</v>
      </c>
      <c r="V27" s="7">
        <v>79728</v>
      </c>
      <c r="W27" s="8" t="s">
        <v>35</v>
      </c>
      <c r="X27" s="7">
        <v>3678</v>
      </c>
      <c r="Y27" s="8" t="s">
        <v>35</v>
      </c>
      <c r="Z27" s="8" t="s">
        <v>35</v>
      </c>
      <c r="AA27" s="7">
        <v>155</v>
      </c>
      <c r="AB27" s="8" t="s">
        <v>35</v>
      </c>
      <c r="AC27" s="9">
        <f t="shared" si="0"/>
        <v>344838</v>
      </c>
      <c r="AD27" s="21"/>
    </row>
    <row r="28" spans="1:30" s="5" customFormat="1" ht="11.1" customHeight="1" x14ac:dyDescent="0.2">
      <c r="A28" s="19">
        <v>1996</v>
      </c>
      <c r="B28" s="7">
        <v>37319</v>
      </c>
      <c r="C28" s="7">
        <v>1167</v>
      </c>
      <c r="D28" s="7">
        <v>63394</v>
      </c>
      <c r="E28" s="8" t="s">
        <v>35</v>
      </c>
      <c r="F28" s="8" t="s">
        <v>35</v>
      </c>
      <c r="G28" s="8" t="s">
        <v>35</v>
      </c>
      <c r="H28" s="7">
        <v>80</v>
      </c>
      <c r="I28" s="7">
        <v>91685</v>
      </c>
      <c r="J28" s="8" t="s">
        <v>35</v>
      </c>
      <c r="K28" s="7">
        <v>26</v>
      </c>
      <c r="L28" s="7">
        <v>840</v>
      </c>
      <c r="M28" s="8" t="s">
        <v>35</v>
      </c>
      <c r="N28" s="7">
        <v>44</v>
      </c>
      <c r="O28" s="7">
        <v>76668</v>
      </c>
      <c r="P28" s="8" t="s">
        <v>35</v>
      </c>
      <c r="Q28" s="8" t="s">
        <v>35</v>
      </c>
      <c r="R28" s="7">
        <v>1968</v>
      </c>
      <c r="S28" s="8" t="s">
        <v>35</v>
      </c>
      <c r="T28" s="7">
        <v>1212</v>
      </c>
      <c r="U28" s="8" t="s">
        <v>35</v>
      </c>
      <c r="V28" s="7">
        <v>86194</v>
      </c>
      <c r="W28" s="8" t="s">
        <v>35</v>
      </c>
      <c r="X28" s="7">
        <v>3858</v>
      </c>
      <c r="Y28" s="8" t="s">
        <v>35</v>
      </c>
      <c r="Z28" s="8" t="s">
        <v>35</v>
      </c>
      <c r="AA28" s="7">
        <v>174</v>
      </c>
      <c r="AB28" s="8" t="s">
        <v>35</v>
      </c>
      <c r="AC28" s="9">
        <f t="shared" si="0"/>
        <v>364629</v>
      </c>
      <c r="AD28" s="21"/>
    </row>
    <row r="29" spans="1:30" s="5" customFormat="1" ht="11.1" customHeight="1" x14ac:dyDescent="0.2">
      <c r="A29" s="19">
        <v>1997</v>
      </c>
      <c r="B29" s="7">
        <v>38480</v>
      </c>
      <c r="C29" s="7">
        <v>1193</v>
      </c>
      <c r="D29" s="7">
        <v>63675</v>
      </c>
      <c r="E29" s="8" t="s">
        <v>35</v>
      </c>
      <c r="F29" s="8" t="s">
        <v>35</v>
      </c>
      <c r="G29" s="8" t="s">
        <v>35</v>
      </c>
      <c r="H29" s="7">
        <v>84</v>
      </c>
      <c r="I29" s="7">
        <v>100265</v>
      </c>
      <c r="J29" s="8" t="s">
        <v>35</v>
      </c>
      <c r="K29" s="7">
        <v>33</v>
      </c>
      <c r="L29" s="7">
        <v>900</v>
      </c>
      <c r="M29" s="8" t="s">
        <v>35</v>
      </c>
      <c r="N29" s="7">
        <v>42</v>
      </c>
      <c r="O29" s="7">
        <v>79474</v>
      </c>
      <c r="P29" s="8" t="s">
        <v>35</v>
      </c>
      <c r="Q29" s="8" t="s">
        <v>35</v>
      </c>
      <c r="R29" s="7">
        <v>2020</v>
      </c>
      <c r="S29" s="8" t="s">
        <v>35</v>
      </c>
      <c r="T29" s="7">
        <v>1270</v>
      </c>
      <c r="U29" s="8" t="s">
        <v>35</v>
      </c>
      <c r="V29" s="7">
        <v>91890</v>
      </c>
      <c r="W29" s="8" t="s">
        <v>35</v>
      </c>
      <c r="X29" s="7">
        <v>4022</v>
      </c>
      <c r="Y29" s="8" t="s">
        <v>35</v>
      </c>
      <c r="Z29" s="8" t="s">
        <v>35</v>
      </c>
      <c r="AA29" s="7">
        <v>200</v>
      </c>
      <c r="AB29" s="8" t="s">
        <v>35</v>
      </c>
      <c r="AC29" s="9">
        <f t="shared" si="0"/>
        <v>383548</v>
      </c>
      <c r="AD29" s="21"/>
    </row>
    <row r="30" spans="1:30" s="5" customFormat="1" ht="11.1" customHeight="1" x14ac:dyDescent="0.2">
      <c r="A30" s="19">
        <v>1998</v>
      </c>
      <c r="B30" s="7">
        <v>39709</v>
      </c>
      <c r="C30" s="7">
        <v>1239</v>
      </c>
      <c r="D30" s="7">
        <v>64235</v>
      </c>
      <c r="E30" s="8" t="s">
        <v>35</v>
      </c>
      <c r="F30" s="8" t="s">
        <v>35</v>
      </c>
      <c r="G30" s="8" t="s">
        <v>35</v>
      </c>
      <c r="H30" s="7">
        <v>95</v>
      </c>
      <c r="I30" s="7">
        <v>108720</v>
      </c>
      <c r="J30" s="8" t="s">
        <v>35</v>
      </c>
      <c r="K30" s="7">
        <v>41</v>
      </c>
      <c r="L30" s="7">
        <v>947</v>
      </c>
      <c r="M30" s="8" t="s">
        <v>35</v>
      </c>
      <c r="N30" s="7">
        <v>51</v>
      </c>
      <c r="O30" s="7">
        <v>82916</v>
      </c>
      <c r="P30" s="8" t="s">
        <v>35</v>
      </c>
      <c r="Q30" s="8" t="s">
        <v>35</v>
      </c>
      <c r="R30" s="7">
        <v>2080</v>
      </c>
      <c r="S30" s="8" t="s">
        <v>35</v>
      </c>
      <c r="T30" s="7">
        <v>1363</v>
      </c>
      <c r="U30" s="8" t="s">
        <v>35</v>
      </c>
      <c r="V30" s="7">
        <v>98774</v>
      </c>
      <c r="W30" s="8" t="s">
        <v>35</v>
      </c>
      <c r="X30" s="7">
        <v>4196</v>
      </c>
      <c r="Y30" s="8" t="s">
        <v>35</v>
      </c>
      <c r="Z30" s="8" t="s">
        <v>35</v>
      </c>
      <c r="AA30" s="7">
        <v>231</v>
      </c>
      <c r="AB30" s="8" t="s">
        <v>35</v>
      </c>
      <c r="AC30" s="9">
        <f t="shared" si="0"/>
        <v>404597</v>
      </c>
      <c r="AD30" s="21"/>
    </row>
    <row r="31" spans="1:30" s="5" customFormat="1" ht="11.1" customHeight="1" x14ac:dyDescent="0.2">
      <c r="A31" s="19">
        <v>1999</v>
      </c>
      <c r="B31" s="7">
        <v>40905</v>
      </c>
      <c r="C31" s="7">
        <v>1291</v>
      </c>
      <c r="D31" s="7">
        <v>64237</v>
      </c>
      <c r="E31" s="8" t="s">
        <v>35</v>
      </c>
      <c r="F31" s="8" t="s">
        <v>35</v>
      </c>
      <c r="G31" s="8" t="s">
        <v>35</v>
      </c>
      <c r="H31" s="7">
        <v>118</v>
      </c>
      <c r="I31" s="7">
        <v>117724</v>
      </c>
      <c r="J31" s="8" t="s">
        <v>35</v>
      </c>
      <c r="K31" s="7">
        <v>45</v>
      </c>
      <c r="L31" s="7">
        <v>1019</v>
      </c>
      <c r="M31" s="8" t="s">
        <v>35</v>
      </c>
      <c r="N31" s="7">
        <v>62</v>
      </c>
      <c r="O31" s="7">
        <v>85635</v>
      </c>
      <c r="P31" s="8" t="s">
        <v>35</v>
      </c>
      <c r="Q31" s="8" t="s">
        <v>35</v>
      </c>
      <c r="R31" s="7">
        <v>2122</v>
      </c>
      <c r="S31" s="8" t="s">
        <v>35</v>
      </c>
      <c r="T31" s="7">
        <v>1418</v>
      </c>
      <c r="U31" s="8" t="s">
        <v>35</v>
      </c>
      <c r="V31" s="7">
        <v>104889</v>
      </c>
      <c r="W31" s="8" t="s">
        <v>35</v>
      </c>
      <c r="X31" s="7">
        <v>4357</v>
      </c>
      <c r="Y31" s="8" t="s">
        <v>35</v>
      </c>
      <c r="Z31" s="8" t="s">
        <v>35</v>
      </c>
      <c r="AA31" s="7">
        <v>251</v>
      </c>
      <c r="AB31" s="8" t="s">
        <v>35</v>
      </c>
      <c r="AC31" s="9">
        <f t="shared" si="0"/>
        <v>424073</v>
      </c>
      <c r="AD31" s="21"/>
    </row>
    <row r="32" spans="1:30" s="5" customFormat="1" ht="13.5" customHeight="1" x14ac:dyDescent="0.2">
      <c r="A32" s="19" t="s">
        <v>62</v>
      </c>
      <c r="B32" s="7">
        <v>41714</v>
      </c>
      <c r="C32" s="7">
        <v>1356</v>
      </c>
      <c r="D32" s="7">
        <v>63586</v>
      </c>
      <c r="E32" s="8" t="s">
        <v>35</v>
      </c>
      <c r="F32" s="8" t="s">
        <v>35</v>
      </c>
      <c r="G32" s="8" t="s">
        <v>35</v>
      </c>
      <c r="H32" s="7">
        <v>127</v>
      </c>
      <c r="I32" s="7">
        <v>125612</v>
      </c>
      <c r="J32" s="8" t="s">
        <v>35</v>
      </c>
      <c r="K32" s="7">
        <v>53</v>
      </c>
      <c r="L32" s="7">
        <v>1077</v>
      </c>
      <c r="M32" s="8" t="s">
        <v>35</v>
      </c>
      <c r="N32" s="7">
        <v>65</v>
      </c>
      <c r="O32" s="7">
        <v>87756</v>
      </c>
      <c r="P32" s="8" t="s">
        <v>35</v>
      </c>
      <c r="Q32" s="8" t="s">
        <v>35</v>
      </c>
      <c r="R32" s="7">
        <v>2195</v>
      </c>
      <c r="S32" s="8" t="s">
        <v>35</v>
      </c>
      <c r="T32" s="7">
        <v>1490</v>
      </c>
      <c r="U32" s="8" t="s">
        <v>35</v>
      </c>
      <c r="V32" s="7">
        <v>110448</v>
      </c>
      <c r="W32" s="8" t="s">
        <v>35</v>
      </c>
      <c r="X32" s="7">
        <v>4504</v>
      </c>
      <c r="Y32" s="8" t="s">
        <v>35</v>
      </c>
      <c r="Z32" s="8" t="s">
        <v>35</v>
      </c>
      <c r="AA32" s="7">
        <v>286</v>
      </c>
      <c r="AB32" s="8" t="s">
        <v>35</v>
      </c>
      <c r="AC32" s="9">
        <f t="shared" si="0"/>
        <v>440269</v>
      </c>
      <c r="AD32" s="21"/>
    </row>
    <row r="33" spans="1:31" s="5" customFormat="1" ht="11.1" customHeight="1" x14ac:dyDescent="0.2">
      <c r="A33" s="19">
        <v>2001</v>
      </c>
      <c r="B33" s="7">
        <v>43269</v>
      </c>
      <c r="C33" s="7">
        <v>1420</v>
      </c>
      <c r="D33" s="7">
        <v>63256</v>
      </c>
      <c r="E33" s="8" t="s">
        <v>35</v>
      </c>
      <c r="F33" s="8" t="s">
        <v>35</v>
      </c>
      <c r="G33" s="8" t="s">
        <v>35</v>
      </c>
      <c r="H33" s="7">
        <v>148</v>
      </c>
      <c r="I33" s="7">
        <v>134244</v>
      </c>
      <c r="J33" s="8" t="s">
        <v>35</v>
      </c>
      <c r="K33" s="7">
        <v>60</v>
      </c>
      <c r="L33" s="7">
        <v>1167</v>
      </c>
      <c r="M33" s="8" t="s">
        <v>35</v>
      </c>
      <c r="N33" s="7">
        <v>74</v>
      </c>
      <c r="O33" s="7">
        <v>89863</v>
      </c>
      <c r="P33" s="8" t="s">
        <v>35</v>
      </c>
      <c r="Q33" s="8" t="s">
        <v>35</v>
      </c>
      <c r="R33" s="7">
        <v>2301</v>
      </c>
      <c r="S33" s="8" t="s">
        <v>35</v>
      </c>
      <c r="T33" s="7">
        <v>1606</v>
      </c>
      <c r="U33" s="8" t="s">
        <v>35</v>
      </c>
      <c r="V33" s="7">
        <v>117094</v>
      </c>
      <c r="W33" s="8" t="s">
        <v>35</v>
      </c>
      <c r="X33" s="7">
        <v>4676</v>
      </c>
      <c r="Y33" s="8" t="s">
        <v>35</v>
      </c>
      <c r="Z33" s="8" t="s">
        <v>35</v>
      </c>
      <c r="AA33" s="7">
        <v>332</v>
      </c>
      <c r="AB33" s="8" t="s">
        <v>35</v>
      </c>
      <c r="AC33" s="9">
        <f t="shared" si="0"/>
        <v>459510</v>
      </c>
      <c r="AD33" s="21"/>
    </row>
    <row r="34" spans="1:31" s="5" customFormat="1" ht="11.1" customHeight="1" x14ac:dyDescent="0.2">
      <c r="A34" s="19">
        <v>2002</v>
      </c>
      <c r="B34" s="7">
        <v>44117</v>
      </c>
      <c r="C34" s="7">
        <v>1497</v>
      </c>
      <c r="D34" s="7">
        <v>62971</v>
      </c>
      <c r="E34" s="8" t="s">
        <v>35</v>
      </c>
      <c r="F34" s="8" t="s">
        <v>35</v>
      </c>
      <c r="G34" s="8" t="s">
        <v>35</v>
      </c>
      <c r="H34" s="7">
        <v>167</v>
      </c>
      <c r="I34" s="7">
        <v>143069</v>
      </c>
      <c r="J34" s="8" t="s">
        <v>35</v>
      </c>
      <c r="K34" s="7">
        <v>68</v>
      </c>
      <c r="L34" s="7">
        <v>1227</v>
      </c>
      <c r="M34" s="8" t="s">
        <v>35</v>
      </c>
      <c r="N34" s="7">
        <v>77</v>
      </c>
      <c r="O34" s="7">
        <v>91148</v>
      </c>
      <c r="P34" s="8" t="s">
        <v>35</v>
      </c>
      <c r="Q34" s="8" t="s">
        <v>35</v>
      </c>
      <c r="R34" s="7">
        <v>2377</v>
      </c>
      <c r="S34" s="8" t="s">
        <v>35</v>
      </c>
      <c r="T34" s="7">
        <v>1704</v>
      </c>
      <c r="U34" s="8" t="s">
        <v>35</v>
      </c>
      <c r="V34" s="7">
        <v>122965</v>
      </c>
      <c r="W34" s="8" t="s">
        <v>35</v>
      </c>
      <c r="X34" s="7">
        <v>4837</v>
      </c>
      <c r="Y34" s="8" t="s">
        <v>35</v>
      </c>
      <c r="Z34" s="8" t="s">
        <v>35</v>
      </c>
      <c r="AA34" s="7">
        <v>382</v>
      </c>
      <c r="AB34" s="8" t="s">
        <v>35</v>
      </c>
      <c r="AC34" s="9">
        <f t="shared" si="0"/>
        <v>476606</v>
      </c>
      <c r="AD34" s="21"/>
    </row>
    <row r="35" spans="1:31" s="56" customFormat="1" ht="11.1" customHeight="1" x14ac:dyDescent="0.2">
      <c r="A35" s="54">
        <v>2003</v>
      </c>
      <c r="B35" s="52">
        <v>44980</v>
      </c>
      <c r="C35" s="52">
        <v>1537</v>
      </c>
      <c r="D35" s="52">
        <v>62557</v>
      </c>
      <c r="E35" s="53" t="s">
        <v>35</v>
      </c>
      <c r="F35" s="53" t="s">
        <v>35</v>
      </c>
      <c r="G35" s="53" t="s">
        <v>35</v>
      </c>
      <c r="H35" s="52">
        <v>185</v>
      </c>
      <c r="I35" s="52">
        <v>150313</v>
      </c>
      <c r="J35" s="53" t="s">
        <v>35</v>
      </c>
      <c r="K35" s="52">
        <v>79</v>
      </c>
      <c r="L35" s="52">
        <v>1294</v>
      </c>
      <c r="M35" s="53" t="s">
        <v>35</v>
      </c>
      <c r="N35" s="52">
        <v>87</v>
      </c>
      <c r="O35" s="52">
        <v>92682</v>
      </c>
      <c r="P35" s="53" t="s">
        <v>35</v>
      </c>
      <c r="Q35" s="53" t="s">
        <v>35</v>
      </c>
      <c r="R35" s="52">
        <v>2450</v>
      </c>
      <c r="S35" s="53" t="s">
        <v>35</v>
      </c>
      <c r="T35" s="52">
        <v>1798</v>
      </c>
      <c r="U35" s="53" t="s">
        <v>35</v>
      </c>
      <c r="V35" s="52">
        <v>128833</v>
      </c>
      <c r="W35" s="53" t="s">
        <v>35</v>
      </c>
      <c r="X35" s="52">
        <v>4969</v>
      </c>
      <c r="Y35" s="53" t="s">
        <v>35</v>
      </c>
      <c r="Z35" s="53" t="s">
        <v>35</v>
      </c>
      <c r="AA35" s="52">
        <v>432</v>
      </c>
      <c r="AB35" s="53" t="s">
        <v>35</v>
      </c>
      <c r="AC35" s="9">
        <f t="shared" si="0"/>
        <v>492196</v>
      </c>
      <c r="AD35" s="55"/>
    </row>
    <row r="36" spans="1:31" s="5" customFormat="1" ht="11.1" customHeight="1" x14ac:dyDescent="0.2">
      <c r="A36" s="19">
        <v>2004</v>
      </c>
      <c r="B36" s="7">
        <v>45760</v>
      </c>
      <c r="C36" s="7">
        <v>1606</v>
      </c>
      <c r="D36" s="7">
        <v>62626</v>
      </c>
      <c r="E36" s="8" t="s">
        <v>35</v>
      </c>
      <c r="F36" s="7">
        <v>21</v>
      </c>
      <c r="G36" s="8" t="s">
        <v>35</v>
      </c>
      <c r="H36" s="7">
        <v>205</v>
      </c>
      <c r="I36" s="7">
        <v>155938</v>
      </c>
      <c r="J36" s="7">
        <v>1</v>
      </c>
      <c r="K36" s="7">
        <v>91</v>
      </c>
      <c r="L36" s="7">
        <v>1357</v>
      </c>
      <c r="M36" s="7">
        <v>291</v>
      </c>
      <c r="N36" s="7">
        <v>101</v>
      </c>
      <c r="O36" s="7">
        <v>93894</v>
      </c>
      <c r="P36" s="7">
        <v>4</v>
      </c>
      <c r="Q36" s="7">
        <v>2</v>
      </c>
      <c r="R36" s="7">
        <v>2530</v>
      </c>
      <c r="S36" s="7">
        <v>22</v>
      </c>
      <c r="T36" s="7">
        <v>1872</v>
      </c>
      <c r="U36" s="7">
        <v>5736</v>
      </c>
      <c r="V36" s="7">
        <v>134464</v>
      </c>
      <c r="W36" s="8" t="s">
        <v>35</v>
      </c>
      <c r="X36" s="7">
        <v>5179</v>
      </c>
      <c r="Y36" s="7">
        <v>292</v>
      </c>
      <c r="Z36" s="7">
        <v>486</v>
      </c>
      <c r="AA36" s="7">
        <v>481</v>
      </c>
      <c r="AB36" s="7">
        <v>369</v>
      </c>
      <c r="AC36" s="9">
        <f t="shared" si="0"/>
        <v>513328</v>
      </c>
      <c r="AD36" s="21"/>
    </row>
    <row r="37" spans="1:31" s="5" customFormat="1" ht="11.1" customHeight="1" x14ac:dyDescent="0.2">
      <c r="A37" s="19" t="s">
        <v>68</v>
      </c>
      <c r="B37" s="7">
        <v>46301</v>
      </c>
      <c r="C37" s="7">
        <v>1683</v>
      </c>
      <c r="D37" s="7">
        <v>62597</v>
      </c>
      <c r="E37" s="8" t="s">
        <v>35</v>
      </c>
      <c r="F37" s="7">
        <v>26</v>
      </c>
      <c r="G37" s="8" t="s">
        <v>35</v>
      </c>
      <c r="H37" s="7">
        <v>238</v>
      </c>
      <c r="I37" s="7">
        <v>161804</v>
      </c>
      <c r="J37" s="7">
        <v>3</v>
      </c>
      <c r="K37" s="7">
        <v>101</v>
      </c>
      <c r="L37" s="7">
        <v>1450</v>
      </c>
      <c r="M37" s="7">
        <v>308</v>
      </c>
      <c r="N37" s="7">
        <v>108</v>
      </c>
      <c r="O37" s="7">
        <v>95182</v>
      </c>
      <c r="P37" s="7">
        <v>4</v>
      </c>
      <c r="Q37" s="7">
        <v>1</v>
      </c>
      <c r="R37" s="7">
        <v>2622</v>
      </c>
      <c r="S37" s="7">
        <v>25</v>
      </c>
      <c r="T37" s="7">
        <v>1996</v>
      </c>
      <c r="U37" s="7">
        <v>5395</v>
      </c>
      <c r="V37" s="7">
        <v>140297</v>
      </c>
      <c r="W37" s="8" t="s">
        <v>35</v>
      </c>
      <c r="X37" s="7">
        <v>5391</v>
      </c>
      <c r="Y37" s="7">
        <v>256</v>
      </c>
      <c r="Z37" s="7">
        <v>481</v>
      </c>
      <c r="AA37" s="7">
        <v>565</v>
      </c>
      <c r="AB37" s="7">
        <v>356</v>
      </c>
      <c r="AC37" s="9">
        <f t="shared" si="0"/>
        <v>527190</v>
      </c>
      <c r="AD37" s="21"/>
    </row>
    <row r="38" spans="1:31" s="5" customFormat="1" ht="11.1" customHeight="1" x14ac:dyDescent="0.2">
      <c r="A38" s="19">
        <v>2006</v>
      </c>
      <c r="B38" s="7">
        <v>47085</v>
      </c>
      <c r="C38" s="52">
        <v>1767</v>
      </c>
      <c r="D38" s="52">
        <v>62179</v>
      </c>
      <c r="E38" s="53" t="s">
        <v>35</v>
      </c>
      <c r="F38" s="52">
        <v>32</v>
      </c>
      <c r="G38" s="53" t="s">
        <v>35</v>
      </c>
      <c r="H38" s="52">
        <v>278</v>
      </c>
      <c r="I38" s="52">
        <v>167535</v>
      </c>
      <c r="J38" s="52">
        <v>3</v>
      </c>
      <c r="K38" s="52">
        <v>114</v>
      </c>
      <c r="L38" s="52">
        <v>1551</v>
      </c>
      <c r="M38" s="52">
        <v>319</v>
      </c>
      <c r="N38" s="52">
        <v>118</v>
      </c>
      <c r="O38" s="52">
        <v>96599</v>
      </c>
      <c r="P38" s="52">
        <v>5</v>
      </c>
      <c r="Q38" s="52">
        <v>6</v>
      </c>
      <c r="R38" s="52">
        <v>2729</v>
      </c>
      <c r="S38" s="52">
        <v>25</v>
      </c>
      <c r="T38" s="52">
        <v>2061</v>
      </c>
      <c r="U38" s="52">
        <v>5109</v>
      </c>
      <c r="V38" s="52">
        <v>147657</v>
      </c>
      <c r="W38" s="53" t="s">
        <v>35</v>
      </c>
      <c r="X38" s="52">
        <v>5592</v>
      </c>
      <c r="Y38" s="52">
        <v>235</v>
      </c>
      <c r="Z38" s="52">
        <v>497</v>
      </c>
      <c r="AA38" s="52">
        <v>647</v>
      </c>
      <c r="AB38" s="52">
        <v>347</v>
      </c>
      <c r="AC38" s="9">
        <f t="shared" si="0"/>
        <v>542490</v>
      </c>
      <c r="AD38" s="21"/>
      <c r="AE38" s="20"/>
    </row>
    <row r="39" spans="1:31" s="5" customFormat="1" ht="11.1" customHeight="1" x14ac:dyDescent="0.2">
      <c r="A39" s="19">
        <v>2007</v>
      </c>
      <c r="B39" s="7">
        <v>47442</v>
      </c>
      <c r="C39" s="7">
        <v>1819</v>
      </c>
      <c r="D39" s="7">
        <v>61912</v>
      </c>
      <c r="E39" s="7">
        <v>74</v>
      </c>
      <c r="F39" s="7">
        <v>35</v>
      </c>
      <c r="G39" s="8" t="s">
        <v>35</v>
      </c>
      <c r="H39" s="7">
        <v>306</v>
      </c>
      <c r="I39" s="7">
        <v>170294</v>
      </c>
      <c r="J39" s="7">
        <v>3</v>
      </c>
      <c r="K39" s="7">
        <v>120</v>
      </c>
      <c r="L39" s="7">
        <v>1623</v>
      </c>
      <c r="M39" s="7">
        <v>333</v>
      </c>
      <c r="N39" s="7">
        <v>128</v>
      </c>
      <c r="O39" s="7">
        <v>96347</v>
      </c>
      <c r="P39" s="7">
        <v>6</v>
      </c>
      <c r="Q39" s="7">
        <v>5</v>
      </c>
      <c r="R39" s="7">
        <v>2802</v>
      </c>
      <c r="S39" s="7">
        <v>24</v>
      </c>
      <c r="T39" s="7">
        <v>2162</v>
      </c>
      <c r="U39" s="7">
        <v>4660</v>
      </c>
      <c r="V39" s="7">
        <v>153516</v>
      </c>
      <c r="W39" s="7">
        <v>117</v>
      </c>
      <c r="X39" s="7">
        <v>5704</v>
      </c>
      <c r="Y39" s="7">
        <v>208</v>
      </c>
      <c r="Z39" s="7">
        <v>519</v>
      </c>
      <c r="AA39" s="7">
        <v>717</v>
      </c>
      <c r="AB39" s="7">
        <v>340</v>
      </c>
      <c r="AC39" s="9">
        <f t="shared" si="0"/>
        <v>551216</v>
      </c>
      <c r="AD39" s="21"/>
    </row>
    <row r="40" spans="1:31" s="5" customFormat="1" ht="11.1" customHeight="1" x14ac:dyDescent="0.2">
      <c r="A40" s="19">
        <v>2008</v>
      </c>
      <c r="B40" s="7">
        <v>47308</v>
      </c>
      <c r="C40" s="7">
        <v>1845</v>
      </c>
      <c r="D40" s="7">
        <v>61305</v>
      </c>
      <c r="E40" s="7">
        <v>84</v>
      </c>
      <c r="F40" s="7">
        <v>44</v>
      </c>
      <c r="G40" s="8" t="s">
        <v>35</v>
      </c>
      <c r="H40" s="7">
        <v>318</v>
      </c>
      <c r="I40" s="7">
        <v>175011</v>
      </c>
      <c r="J40" s="7">
        <v>3</v>
      </c>
      <c r="K40" s="7">
        <v>139</v>
      </c>
      <c r="L40" s="7">
        <v>1701</v>
      </c>
      <c r="M40" s="7">
        <v>350</v>
      </c>
      <c r="N40" s="7">
        <v>140</v>
      </c>
      <c r="O40" s="7">
        <v>96170</v>
      </c>
      <c r="P40" s="7">
        <v>7</v>
      </c>
      <c r="Q40" s="7">
        <v>7</v>
      </c>
      <c r="R40" s="7">
        <v>2886</v>
      </c>
      <c r="S40" s="7">
        <v>23</v>
      </c>
      <c r="T40" s="7">
        <v>2265</v>
      </c>
      <c r="U40" s="7">
        <v>4354</v>
      </c>
      <c r="V40" s="7">
        <v>159187</v>
      </c>
      <c r="W40" s="7">
        <v>126</v>
      </c>
      <c r="X40" s="7">
        <v>5909</v>
      </c>
      <c r="Y40" s="7">
        <v>173</v>
      </c>
      <c r="Z40" s="7">
        <v>534</v>
      </c>
      <c r="AA40" s="7">
        <v>798</v>
      </c>
      <c r="AB40" s="7">
        <v>307</v>
      </c>
      <c r="AC40" s="9">
        <f t="shared" si="0"/>
        <v>560994</v>
      </c>
      <c r="AD40" s="21"/>
    </row>
    <row r="41" spans="1:31" s="5" customFormat="1" ht="11.1" customHeight="1" x14ac:dyDescent="0.2">
      <c r="A41" s="19">
        <v>2009</v>
      </c>
      <c r="B41" s="7">
        <v>48291</v>
      </c>
      <c r="C41" s="7">
        <v>1966</v>
      </c>
      <c r="D41" s="7">
        <v>61491</v>
      </c>
      <c r="E41" s="7">
        <v>105</v>
      </c>
      <c r="F41" s="7">
        <v>45</v>
      </c>
      <c r="G41" s="8" t="s">
        <v>35</v>
      </c>
      <c r="H41" s="7">
        <v>357</v>
      </c>
      <c r="I41" s="7">
        <v>181072</v>
      </c>
      <c r="J41" s="7">
        <v>4</v>
      </c>
      <c r="K41" s="7">
        <v>158</v>
      </c>
      <c r="L41" s="7">
        <v>1752</v>
      </c>
      <c r="M41" s="7">
        <v>364</v>
      </c>
      <c r="N41" s="7">
        <v>146</v>
      </c>
      <c r="O41" s="7">
        <v>96247</v>
      </c>
      <c r="P41" s="7">
        <v>7</v>
      </c>
      <c r="Q41" s="7">
        <v>9</v>
      </c>
      <c r="R41" s="7">
        <v>3030</v>
      </c>
      <c r="S41" s="7">
        <v>29</v>
      </c>
      <c r="T41" s="7">
        <v>2429</v>
      </c>
      <c r="U41" s="7">
        <v>4226</v>
      </c>
      <c r="V41" s="7">
        <v>165053</v>
      </c>
      <c r="W41" s="7">
        <v>143</v>
      </c>
      <c r="X41" s="7">
        <v>6345</v>
      </c>
      <c r="Y41" s="7">
        <v>172</v>
      </c>
      <c r="Z41" s="7">
        <v>549</v>
      </c>
      <c r="AA41" s="7">
        <v>932</v>
      </c>
      <c r="AB41" s="7">
        <v>330</v>
      </c>
      <c r="AC41" s="9">
        <f t="shared" si="0"/>
        <v>575252</v>
      </c>
      <c r="AD41" s="21"/>
    </row>
    <row r="42" spans="1:31" s="5" customFormat="1" ht="11.1" customHeight="1" x14ac:dyDescent="0.2">
      <c r="A42" s="19">
        <v>2010</v>
      </c>
      <c r="B42" s="7">
        <v>48873</v>
      </c>
      <c r="C42" s="7">
        <v>2070</v>
      </c>
      <c r="D42" s="7">
        <v>61185</v>
      </c>
      <c r="E42" s="7">
        <v>109</v>
      </c>
      <c r="F42" s="7">
        <v>51</v>
      </c>
      <c r="G42" s="8" t="s">
        <v>35</v>
      </c>
      <c r="H42" s="7">
        <v>388</v>
      </c>
      <c r="I42" s="7">
        <v>185730</v>
      </c>
      <c r="J42" s="7">
        <v>3</v>
      </c>
      <c r="K42" s="7">
        <v>172</v>
      </c>
      <c r="L42" s="7">
        <v>1820</v>
      </c>
      <c r="M42" s="7">
        <v>377</v>
      </c>
      <c r="N42" s="7">
        <v>168</v>
      </c>
      <c r="O42" s="7">
        <v>95603</v>
      </c>
      <c r="P42" s="7">
        <v>6</v>
      </c>
      <c r="Q42" s="7">
        <v>10</v>
      </c>
      <c r="R42" s="7">
        <v>3176</v>
      </c>
      <c r="S42" s="7">
        <v>31</v>
      </c>
      <c r="T42" s="7">
        <v>2609</v>
      </c>
      <c r="U42" s="7">
        <v>4033</v>
      </c>
      <c r="V42" s="7">
        <v>169290</v>
      </c>
      <c r="W42" s="7">
        <v>159</v>
      </c>
      <c r="X42" s="7">
        <v>6774</v>
      </c>
      <c r="Y42" s="7">
        <v>171</v>
      </c>
      <c r="Z42" s="7">
        <v>559</v>
      </c>
      <c r="AA42" s="7">
        <v>1063</v>
      </c>
      <c r="AB42" s="7">
        <v>333</v>
      </c>
      <c r="AC42" s="9">
        <f t="shared" si="0"/>
        <v>584763</v>
      </c>
      <c r="AD42" s="21"/>
    </row>
    <row r="43" spans="1:31" s="5" customFormat="1" ht="11.1" customHeight="1" x14ac:dyDescent="0.2">
      <c r="A43" s="19">
        <v>2011</v>
      </c>
      <c r="B43" s="7">
        <v>49328</v>
      </c>
      <c r="C43" s="7">
        <v>2167</v>
      </c>
      <c r="D43" s="7">
        <v>60767</v>
      </c>
      <c r="E43" s="7">
        <v>125</v>
      </c>
      <c r="F43" s="7">
        <v>57</v>
      </c>
      <c r="G43" s="8" t="s">
        <v>35</v>
      </c>
      <c r="H43" s="7">
        <v>433</v>
      </c>
      <c r="I43" s="7">
        <v>189892</v>
      </c>
      <c r="J43" s="7">
        <v>4</v>
      </c>
      <c r="K43" s="7">
        <v>205</v>
      </c>
      <c r="L43" s="7">
        <v>1906</v>
      </c>
      <c r="M43" s="7">
        <v>395</v>
      </c>
      <c r="N43" s="7">
        <v>200</v>
      </c>
      <c r="O43" s="7">
        <v>94699</v>
      </c>
      <c r="P43" s="7">
        <v>6</v>
      </c>
      <c r="Q43" s="7">
        <v>13</v>
      </c>
      <c r="R43" s="7">
        <v>3300</v>
      </c>
      <c r="S43" s="7">
        <v>33</v>
      </c>
      <c r="T43" s="7">
        <v>2822</v>
      </c>
      <c r="U43" s="7">
        <v>3845</v>
      </c>
      <c r="V43" s="7">
        <v>173885</v>
      </c>
      <c r="W43" s="7">
        <v>197</v>
      </c>
      <c r="X43" s="7">
        <v>7261</v>
      </c>
      <c r="Y43" s="7">
        <v>163</v>
      </c>
      <c r="Z43" s="7">
        <v>585</v>
      </c>
      <c r="AA43" s="7">
        <v>1204</v>
      </c>
      <c r="AB43" s="7">
        <v>330</v>
      </c>
      <c r="AC43" s="9">
        <f t="shared" si="0"/>
        <v>593822</v>
      </c>
      <c r="AD43" s="21"/>
    </row>
    <row r="44" spans="1:31" s="5" customFormat="1" ht="11.1" customHeight="1" x14ac:dyDescent="0.2">
      <c r="A44" s="19">
        <v>2012</v>
      </c>
      <c r="B44" s="7">
        <v>49204</v>
      </c>
      <c r="C44" s="7">
        <v>2182</v>
      </c>
      <c r="D44" s="7">
        <v>60029</v>
      </c>
      <c r="E44" s="7">
        <v>146</v>
      </c>
      <c r="F44" s="7">
        <v>61</v>
      </c>
      <c r="G44" s="8" t="s">
        <v>35</v>
      </c>
      <c r="H44" s="7">
        <v>497</v>
      </c>
      <c r="I44" s="7">
        <v>190198</v>
      </c>
      <c r="J44" s="7">
        <v>4</v>
      </c>
      <c r="K44" s="7">
        <v>224</v>
      </c>
      <c r="L44" s="7">
        <v>1942</v>
      </c>
      <c r="M44" s="7">
        <v>389</v>
      </c>
      <c r="N44" s="7">
        <v>245</v>
      </c>
      <c r="O44" s="7">
        <v>92692</v>
      </c>
      <c r="P44" s="7">
        <v>5</v>
      </c>
      <c r="Q44" s="7">
        <v>11</v>
      </c>
      <c r="R44" s="7">
        <v>3414</v>
      </c>
      <c r="S44" s="7">
        <v>34</v>
      </c>
      <c r="T44" s="7">
        <v>2971</v>
      </c>
      <c r="U44" s="7">
        <v>3658</v>
      </c>
      <c r="V44" s="7">
        <v>175912</v>
      </c>
      <c r="W44" s="7">
        <v>219</v>
      </c>
      <c r="X44" s="7">
        <v>7584</v>
      </c>
      <c r="Y44" s="7">
        <v>156</v>
      </c>
      <c r="Z44" s="7">
        <v>585</v>
      </c>
      <c r="AA44" s="7">
        <v>1287</v>
      </c>
      <c r="AB44" s="7">
        <v>330</v>
      </c>
      <c r="AC44" s="9">
        <f t="shared" si="0"/>
        <v>593979</v>
      </c>
      <c r="AD44" s="21"/>
    </row>
    <row r="45" spans="1:31" s="5" customFormat="1" ht="11.1" customHeight="1" x14ac:dyDescent="0.2">
      <c r="A45" s="19">
        <v>2013</v>
      </c>
      <c r="B45" s="7">
        <v>49154</v>
      </c>
      <c r="C45" s="7">
        <v>2203</v>
      </c>
      <c r="D45" s="7">
        <v>59893</v>
      </c>
      <c r="E45" s="7">
        <v>163</v>
      </c>
      <c r="F45" s="7">
        <v>69</v>
      </c>
      <c r="G45" s="7">
        <v>2584</v>
      </c>
      <c r="H45" s="7">
        <v>523</v>
      </c>
      <c r="I45" s="7">
        <v>191159</v>
      </c>
      <c r="J45" s="7">
        <v>7</v>
      </c>
      <c r="K45" s="7">
        <v>246</v>
      </c>
      <c r="L45" s="7">
        <v>1987</v>
      </c>
      <c r="M45" s="7">
        <v>399</v>
      </c>
      <c r="N45" s="7">
        <v>271</v>
      </c>
      <c r="O45" s="7">
        <v>91306</v>
      </c>
      <c r="P45" s="7">
        <v>5</v>
      </c>
      <c r="Q45" s="7">
        <v>13</v>
      </c>
      <c r="R45" s="7">
        <v>3623</v>
      </c>
      <c r="S45" s="7">
        <v>34</v>
      </c>
      <c r="T45" s="7">
        <v>3102</v>
      </c>
      <c r="U45" s="7">
        <v>3552</v>
      </c>
      <c r="V45" s="7">
        <v>177923</v>
      </c>
      <c r="W45" s="7">
        <v>258</v>
      </c>
      <c r="X45" s="7">
        <v>8034</v>
      </c>
      <c r="Y45" s="7">
        <v>153</v>
      </c>
      <c r="Z45" s="7">
        <v>587</v>
      </c>
      <c r="AA45" s="7">
        <v>1367</v>
      </c>
      <c r="AB45" s="7">
        <v>327</v>
      </c>
      <c r="AC45" s="9">
        <f t="shared" si="0"/>
        <v>598942</v>
      </c>
      <c r="AD45" s="21"/>
    </row>
    <row r="46" spans="1:31" s="5" customFormat="1" ht="11.1" customHeight="1" x14ac:dyDescent="0.2">
      <c r="A46" s="19">
        <v>2014</v>
      </c>
      <c r="B46" s="7">
        <v>48236</v>
      </c>
      <c r="C46" s="7">
        <v>2175</v>
      </c>
      <c r="D46" s="7">
        <v>58394</v>
      </c>
      <c r="E46" s="7">
        <v>178</v>
      </c>
      <c r="F46" s="7">
        <v>80</v>
      </c>
      <c r="G46" s="7">
        <v>2594</v>
      </c>
      <c r="H46" s="7">
        <v>536</v>
      </c>
      <c r="I46" s="7">
        <v>188338</v>
      </c>
      <c r="J46" s="7">
        <v>9</v>
      </c>
      <c r="K46" s="7">
        <v>251</v>
      </c>
      <c r="L46" s="7">
        <v>1937</v>
      </c>
      <c r="M46" s="7">
        <v>401</v>
      </c>
      <c r="N46" s="7">
        <v>291</v>
      </c>
      <c r="O46" s="7">
        <v>87477</v>
      </c>
      <c r="P46" s="7">
        <v>6</v>
      </c>
      <c r="Q46" s="7">
        <v>16</v>
      </c>
      <c r="R46" s="7">
        <v>3789</v>
      </c>
      <c r="S46" s="7">
        <v>47</v>
      </c>
      <c r="T46" s="7">
        <v>3129</v>
      </c>
      <c r="U46" s="7">
        <v>3334</v>
      </c>
      <c r="V46" s="7">
        <v>178529</v>
      </c>
      <c r="W46" s="7">
        <v>271</v>
      </c>
      <c r="X46" s="7">
        <v>8206</v>
      </c>
      <c r="Y46" s="7">
        <v>135</v>
      </c>
      <c r="Z46" s="7">
        <v>586</v>
      </c>
      <c r="AA46" s="7">
        <v>1421</v>
      </c>
      <c r="AB46" s="7">
        <v>320</v>
      </c>
      <c r="AC46" s="9">
        <f t="shared" si="0"/>
        <v>590686</v>
      </c>
      <c r="AD46" s="21"/>
    </row>
    <row r="47" spans="1:31" s="5" customFormat="1" ht="11.1" customHeight="1" x14ac:dyDescent="0.2">
      <c r="A47" s="19">
        <v>2015</v>
      </c>
      <c r="B47" s="7">
        <v>48234</v>
      </c>
      <c r="C47" s="7">
        <v>2210</v>
      </c>
      <c r="D47" s="7">
        <v>57067</v>
      </c>
      <c r="E47" s="7">
        <v>206</v>
      </c>
      <c r="F47" s="7">
        <v>77</v>
      </c>
      <c r="G47" s="7">
        <v>2636</v>
      </c>
      <c r="H47" s="7">
        <v>568</v>
      </c>
      <c r="I47" s="7">
        <v>185744</v>
      </c>
      <c r="J47" s="7">
        <v>10</v>
      </c>
      <c r="K47" s="7">
        <v>273</v>
      </c>
      <c r="L47" s="7">
        <v>1995</v>
      </c>
      <c r="M47" s="7">
        <v>409</v>
      </c>
      <c r="N47" s="7">
        <v>322</v>
      </c>
      <c r="O47" s="7">
        <v>85219</v>
      </c>
      <c r="P47" s="7">
        <v>9</v>
      </c>
      <c r="Q47" s="7">
        <v>21</v>
      </c>
      <c r="R47" s="7">
        <v>3929</v>
      </c>
      <c r="S47" s="7">
        <v>52</v>
      </c>
      <c r="T47" s="7">
        <v>3134</v>
      </c>
      <c r="U47" s="7">
        <v>3245</v>
      </c>
      <c r="V47" s="7">
        <v>178365</v>
      </c>
      <c r="W47" s="7">
        <v>305</v>
      </c>
      <c r="X47" s="7">
        <v>8476</v>
      </c>
      <c r="Y47" s="7">
        <v>137</v>
      </c>
      <c r="Z47" s="7">
        <v>580</v>
      </c>
      <c r="AA47" s="7">
        <v>1500</v>
      </c>
      <c r="AB47" s="7">
        <v>335</v>
      </c>
      <c r="AC47" s="9">
        <f t="shared" si="0"/>
        <v>585058</v>
      </c>
      <c r="AD47" s="21"/>
    </row>
    <row r="48" spans="1:31" s="5" customFormat="1" ht="11.1" customHeight="1" x14ac:dyDescent="0.2">
      <c r="A48" s="19">
        <v>2016</v>
      </c>
      <c r="B48" s="7">
        <v>48500</v>
      </c>
      <c r="C48" s="7">
        <v>2228</v>
      </c>
      <c r="D48" s="7">
        <v>56921</v>
      </c>
      <c r="E48" s="7">
        <v>209</v>
      </c>
      <c r="F48" s="7">
        <v>90</v>
      </c>
      <c r="G48" s="7">
        <v>2646</v>
      </c>
      <c r="H48" s="7">
        <v>633</v>
      </c>
      <c r="I48" s="7">
        <v>184205</v>
      </c>
      <c r="J48" s="7">
        <v>13</v>
      </c>
      <c r="K48" s="7">
        <v>286</v>
      </c>
      <c r="L48" s="7">
        <v>2043</v>
      </c>
      <c r="M48" s="7">
        <v>431</v>
      </c>
      <c r="N48" s="7">
        <v>345</v>
      </c>
      <c r="O48" s="7">
        <v>82779</v>
      </c>
      <c r="P48" s="7">
        <v>10</v>
      </c>
      <c r="Q48" s="7">
        <v>23</v>
      </c>
      <c r="R48" s="7">
        <v>4014</v>
      </c>
      <c r="S48" s="7">
        <v>63</v>
      </c>
      <c r="T48" s="7">
        <v>3277</v>
      </c>
      <c r="U48" s="7">
        <v>3223</v>
      </c>
      <c r="V48" s="7">
        <v>178158</v>
      </c>
      <c r="W48" s="7">
        <v>343</v>
      </c>
      <c r="X48" s="7">
        <v>8592</v>
      </c>
      <c r="Y48" s="7">
        <v>132</v>
      </c>
      <c r="Z48" s="7">
        <v>573</v>
      </c>
      <c r="AA48" s="7">
        <v>1557</v>
      </c>
      <c r="AB48" s="7">
        <v>331</v>
      </c>
      <c r="AC48" s="9">
        <f t="shared" si="0"/>
        <v>581625</v>
      </c>
      <c r="AD48" s="21"/>
    </row>
    <row r="49" spans="1:30" s="5" customFormat="1" ht="11.1" customHeight="1" x14ac:dyDescent="0.2">
      <c r="A49" s="19">
        <v>2017</v>
      </c>
      <c r="B49" s="7">
        <v>47922</v>
      </c>
      <c r="C49" s="7">
        <v>2215</v>
      </c>
      <c r="D49" s="7">
        <v>55862</v>
      </c>
      <c r="E49" s="7">
        <v>220</v>
      </c>
      <c r="F49" s="7">
        <v>95</v>
      </c>
      <c r="G49" s="7">
        <v>2590</v>
      </c>
      <c r="H49" s="7">
        <v>657</v>
      </c>
      <c r="I49" s="7">
        <v>178930</v>
      </c>
      <c r="J49" s="7">
        <v>16</v>
      </c>
      <c r="K49" s="7">
        <v>306</v>
      </c>
      <c r="L49" s="7">
        <v>2018</v>
      </c>
      <c r="M49" s="7">
        <v>433</v>
      </c>
      <c r="N49" s="7">
        <v>362</v>
      </c>
      <c r="O49" s="7">
        <v>78644</v>
      </c>
      <c r="P49" s="7">
        <v>10</v>
      </c>
      <c r="Q49" s="7">
        <v>26</v>
      </c>
      <c r="R49" s="7">
        <v>4150</v>
      </c>
      <c r="S49" s="7">
        <v>64</v>
      </c>
      <c r="T49" s="7">
        <v>3248</v>
      </c>
      <c r="U49" s="7">
        <v>3113</v>
      </c>
      <c r="V49" s="7">
        <v>175169</v>
      </c>
      <c r="W49" s="7">
        <v>368</v>
      </c>
      <c r="X49" s="7">
        <v>8690</v>
      </c>
      <c r="Y49" s="7">
        <v>134</v>
      </c>
      <c r="Z49" s="7">
        <v>563</v>
      </c>
      <c r="AA49" s="7">
        <v>1587</v>
      </c>
      <c r="AB49" s="7">
        <v>331</v>
      </c>
      <c r="AC49" s="9">
        <f t="shared" si="0"/>
        <v>567723</v>
      </c>
      <c r="AD49" s="21"/>
    </row>
    <row r="50" spans="1:30" s="5" customFormat="1" ht="11.1" customHeight="1" x14ac:dyDescent="0.2">
      <c r="A50" s="19">
        <f>A49+1</f>
        <v>2018</v>
      </c>
      <c r="B50" s="7">
        <v>47613</v>
      </c>
      <c r="C50" s="7">
        <v>2149</v>
      </c>
      <c r="D50" s="7">
        <v>55302</v>
      </c>
      <c r="E50" s="7">
        <v>236</v>
      </c>
      <c r="F50" s="7">
        <v>108</v>
      </c>
      <c r="G50" s="7">
        <v>2556</v>
      </c>
      <c r="H50" s="7">
        <v>671</v>
      </c>
      <c r="I50" s="7">
        <v>171506</v>
      </c>
      <c r="J50" s="7">
        <v>12</v>
      </c>
      <c r="K50" s="7">
        <v>316</v>
      </c>
      <c r="L50" s="7">
        <v>2021</v>
      </c>
      <c r="M50" s="7">
        <v>445</v>
      </c>
      <c r="N50" s="7">
        <v>392</v>
      </c>
      <c r="O50" s="7">
        <v>73818</v>
      </c>
      <c r="P50" s="7">
        <v>12</v>
      </c>
      <c r="Q50" s="7">
        <v>29</v>
      </c>
      <c r="R50" s="7">
        <v>4222</v>
      </c>
      <c r="S50" s="7">
        <v>68</v>
      </c>
      <c r="T50" s="7">
        <v>3354</v>
      </c>
      <c r="U50" s="7">
        <v>3093</v>
      </c>
      <c r="V50" s="7">
        <v>172996</v>
      </c>
      <c r="W50" s="7">
        <v>408</v>
      </c>
      <c r="X50" s="7">
        <v>8887</v>
      </c>
      <c r="Y50" s="7">
        <v>135</v>
      </c>
      <c r="Z50" s="7">
        <v>554</v>
      </c>
      <c r="AA50" s="7">
        <v>1652</v>
      </c>
      <c r="AB50" s="7">
        <v>331</v>
      </c>
      <c r="AC50" s="9">
        <f t="shared" si="0"/>
        <v>552886</v>
      </c>
      <c r="AD50" s="21"/>
    </row>
    <row r="51" spans="1:30" s="5" customFormat="1" ht="15" customHeight="1" x14ac:dyDescent="0.2">
      <c r="A51" s="19" t="s">
        <v>64</v>
      </c>
      <c r="B51" s="7">
        <v>47920</v>
      </c>
      <c r="C51" s="7">
        <v>2348</v>
      </c>
      <c r="D51" s="7">
        <v>54993</v>
      </c>
      <c r="E51" s="7">
        <v>269</v>
      </c>
      <c r="F51" s="7">
        <v>113</v>
      </c>
      <c r="G51" s="7">
        <v>2579</v>
      </c>
      <c r="H51" s="7">
        <v>699</v>
      </c>
      <c r="I51" s="7">
        <v>175536</v>
      </c>
      <c r="J51" s="7">
        <v>11</v>
      </c>
      <c r="K51" s="7">
        <v>341</v>
      </c>
      <c r="L51" s="7">
        <v>2115</v>
      </c>
      <c r="M51" s="7">
        <v>474</v>
      </c>
      <c r="N51" s="7">
        <v>438</v>
      </c>
      <c r="O51" s="7">
        <v>74627</v>
      </c>
      <c r="P51" s="7">
        <v>16</v>
      </c>
      <c r="Q51" s="7">
        <v>31</v>
      </c>
      <c r="R51" s="7">
        <v>4376</v>
      </c>
      <c r="S51" s="7">
        <v>81</v>
      </c>
      <c r="T51" s="7">
        <v>3564</v>
      </c>
      <c r="U51" s="7">
        <v>3271</v>
      </c>
      <c r="V51" s="7">
        <v>174734</v>
      </c>
      <c r="W51" s="7">
        <v>461</v>
      </c>
      <c r="X51" s="7">
        <v>9363</v>
      </c>
      <c r="Y51" s="7">
        <v>141</v>
      </c>
      <c r="Z51" s="7">
        <v>557</v>
      </c>
      <c r="AA51" s="7">
        <v>1733</v>
      </c>
      <c r="AB51" s="7">
        <v>350</v>
      </c>
      <c r="AC51" s="9">
        <f t="shared" si="0"/>
        <v>561141</v>
      </c>
      <c r="AD51" s="21"/>
    </row>
    <row r="52" spans="1:30" s="5" customFormat="1" ht="11.1" customHeight="1" x14ac:dyDescent="0.2">
      <c r="A52" s="19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9"/>
      <c r="AD52" s="21"/>
    </row>
    <row r="53" spans="1:30" s="5" customFormat="1" ht="14.25" customHeight="1" x14ac:dyDescent="0.25">
      <c r="A53" s="19" t="s">
        <v>64</v>
      </c>
      <c r="B53" s="60" t="s">
        <v>74</v>
      </c>
      <c r="C53" s="60" t="s">
        <v>74</v>
      </c>
      <c r="D53" s="60" t="s">
        <v>74</v>
      </c>
      <c r="E53" s="60" t="s">
        <v>74</v>
      </c>
      <c r="F53" s="60" t="s">
        <v>74</v>
      </c>
      <c r="G53" s="60" t="s">
        <v>74</v>
      </c>
      <c r="H53" s="60" t="s">
        <v>74</v>
      </c>
      <c r="I53" s="60" t="s">
        <v>74</v>
      </c>
      <c r="J53" s="60" t="s">
        <v>74</v>
      </c>
      <c r="K53" s="60" t="s">
        <v>74</v>
      </c>
      <c r="L53" s="60" t="s">
        <v>74</v>
      </c>
      <c r="M53" s="60" t="s">
        <v>74</v>
      </c>
      <c r="N53" s="60" t="s">
        <v>74</v>
      </c>
      <c r="O53" s="60" t="s">
        <v>74</v>
      </c>
      <c r="P53" s="60" t="s">
        <v>74</v>
      </c>
      <c r="Q53" s="60" t="s">
        <v>74</v>
      </c>
      <c r="R53" s="60" t="s">
        <v>74</v>
      </c>
      <c r="S53" s="60" t="s">
        <v>74</v>
      </c>
      <c r="T53" s="60" t="s">
        <v>74</v>
      </c>
      <c r="U53" s="60" t="s">
        <v>74</v>
      </c>
      <c r="V53" s="60" t="s">
        <v>74</v>
      </c>
      <c r="W53" s="60" t="s">
        <v>74</v>
      </c>
      <c r="X53" s="60" t="s">
        <v>74</v>
      </c>
      <c r="Y53" s="60" t="s">
        <v>74</v>
      </c>
      <c r="Z53" s="60" t="s">
        <v>74</v>
      </c>
      <c r="AA53" s="60" t="s">
        <v>74</v>
      </c>
      <c r="AB53" s="60" t="s">
        <v>74</v>
      </c>
      <c r="AC53" s="60" t="s">
        <v>74</v>
      </c>
      <c r="AD53" s="21"/>
    </row>
    <row r="54" spans="1:30" s="5" customFormat="1" ht="12.75" customHeight="1" x14ac:dyDescent="0.2">
      <c r="A54" s="19">
        <v>2020</v>
      </c>
      <c r="B54" s="7">
        <v>47062</v>
      </c>
      <c r="C54" s="7">
        <v>2234</v>
      </c>
      <c r="D54" s="7">
        <v>52646</v>
      </c>
      <c r="E54" s="7">
        <v>247</v>
      </c>
      <c r="F54" s="7">
        <v>117</v>
      </c>
      <c r="G54" s="7">
        <v>2406</v>
      </c>
      <c r="H54" s="7">
        <v>704</v>
      </c>
      <c r="I54" s="7">
        <v>163076</v>
      </c>
      <c r="J54" s="7">
        <v>14</v>
      </c>
      <c r="K54" s="7">
        <v>359</v>
      </c>
      <c r="L54" s="7">
        <v>2078</v>
      </c>
      <c r="M54" s="7">
        <v>471</v>
      </c>
      <c r="N54" s="7">
        <v>462</v>
      </c>
      <c r="O54" s="7">
        <v>71980</v>
      </c>
      <c r="P54" s="7">
        <v>12</v>
      </c>
      <c r="Q54" s="7">
        <v>34</v>
      </c>
      <c r="R54" s="7">
        <v>4505</v>
      </c>
      <c r="S54" s="7">
        <v>93</v>
      </c>
      <c r="T54" s="7">
        <v>3627</v>
      </c>
      <c r="U54" s="7">
        <v>3197</v>
      </c>
      <c r="V54" s="7">
        <v>166871</v>
      </c>
      <c r="W54" s="7">
        <v>485</v>
      </c>
      <c r="X54" s="36"/>
      <c r="Y54" s="7">
        <v>137</v>
      </c>
      <c r="Z54" s="7">
        <v>519</v>
      </c>
      <c r="AA54" s="7">
        <v>1675</v>
      </c>
      <c r="AB54" s="7">
        <v>351</v>
      </c>
      <c r="AC54" s="9">
        <f t="shared" ref="AC54:AC55" si="1">SUM(B54:AB54)</f>
        <v>525362</v>
      </c>
      <c r="AD54" s="21"/>
    </row>
    <row r="55" spans="1:30" s="5" customFormat="1" ht="11.1" customHeight="1" x14ac:dyDescent="0.2">
      <c r="A55" s="19">
        <v>2021</v>
      </c>
      <c r="B55" s="7">
        <v>46873</v>
      </c>
      <c r="C55" s="7">
        <v>2316</v>
      </c>
      <c r="D55" s="7">
        <v>52721</v>
      </c>
      <c r="E55" s="7">
        <v>310</v>
      </c>
      <c r="F55" s="7">
        <v>141</v>
      </c>
      <c r="G55" s="7">
        <v>2314</v>
      </c>
      <c r="H55" s="7">
        <v>705</v>
      </c>
      <c r="I55" s="7">
        <v>161076</v>
      </c>
      <c r="J55" s="7">
        <v>16</v>
      </c>
      <c r="K55" s="7">
        <v>373</v>
      </c>
      <c r="L55" s="7">
        <v>2101</v>
      </c>
      <c r="M55" s="7">
        <v>512</v>
      </c>
      <c r="N55" s="7">
        <v>496</v>
      </c>
      <c r="O55" s="7">
        <v>69207</v>
      </c>
      <c r="P55" s="7">
        <v>15</v>
      </c>
      <c r="Q55" s="7">
        <v>34</v>
      </c>
      <c r="R55" s="7">
        <v>4589</v>
      </c>
      <c r="S55" s="7">
        <v>98</v>
      </c>
      <c r="T55" s="7">
        <v>3655</v>
      </c>
      <c r="U55" s="7">
        <v>3401</v>
      </c>
      <c r="V55" s="7">
        <v>165356</v>
      </c>
      <c r="W55" s="7">
        <v>548</v>
      </c>
      <c r="X55" s="36"/>
      <c r="Y55" s="7">
        <v>150</v>
      </c>
      <c r="Z55" s="7">
        <v>505</v>
      </c>
      <c r="AA55" s="7">
        <v>1749</v>
      </c>
      <c r="AB55" s="7">
        <v>366</v>
      </c>
      <c r="AC55" s="9">
        <f t="shared" si="1"/>
        <v>519627</v>
      </c>
      <c r="AD55" s="21"/>
    </row>
    <row r="56" spans="1:30" s="5" customFormat="1" ht="11.1" customHeight="1" x14ac:dyDescent="0.2">
      <c r="A56" s="19">
        <v>2022</v>
      </c>
      <c r="B56" s="7">
        <v>46827</v>
      </c>
      <c r="C56" s="7">
        <v>2322</v>
      </c>
      <c r="D56" s="7">
        <v>51915</v>
      </c>
      <c r="E56" s="7">
        <v>345</v>
      </c>
      <c r="F56" s="7">
        <v>146</v>
      </c>
      <c r="G56" s="7">
        <v>2247</v>
      </c>
      <c r="H56" s="7">
        <v>727</v>
      </c>
      <c r="I56" s="7">
        <v>157074</v>
      </c>
      <c r="J56" s="7">
        <v>20</v>
      </c>
      <c r="K56" s="7">
        <v>411</v>
      </c>
      <c r="L56" s="7">
        <v>2102</v>
      </c>
      <c r="M56" s="7">
        <v>554</v>
      </c>
      <c r="N56" s="7">
        <v>540</v>
      </c>
      <c r="O56" s="7">
        <v>65829</v>
      </c>
      <c r="P56" s="7">
        <v>16</v>
      </c>
      <c r="Q56" s="7">
        <v>34</v>
      </c>
      <c r="R56" s="7">
        <v>4740</v>
      </c>
      <c r="S56" s="7">
        <v>101</v>
      </c>
      <c r="T56" s="7">
        <v>3842</v>
      </c>
      <c r="U56" s="7">
        <v>3587</v>
      </c>
      <c r="V56" s="7">
        <v>163850</v>
      </c>
      <c r="W56" s="7">
        <v>636</v>
      </c>
      <c r="X56" s="36"/>
      <c r="Y56" s="7">
        <v>169</v>
      </c>
      <c r="Z56" s="7">
        <v>516</v>
      </c>
      <c r="AA56" s="7">
        <v>1807</v>
      </c>
      <c r="AB56" s="7">
        <v>384</v>
      </c>
      <c r="AC56" s="9">
        <f>SUM(B56:AB56)</f>
        <v>510741</v>
      </c>
      <c r="AD56" s="21"/>
    </row>
    <row r="57" spans="1:30" s="5" customFormat="1" ht="6" customHeight="1" x14ac:dyDescent="0.25">
      <c r="A57" s="22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30" x14ac:dyDescent="0.2">
      <c r="A58" s="24" t="s">
        <v>77</v>
      </c>
      <c r="N58" s="27"/>
    </row>
    <row r="59" spans="1:30" x14ac:dyDescent="0.2">
      <c r="A59" s="24" t="s">
        <v>36</v>
      </c>
    </row>
    <row r="60" spans="1:30" x14ac:dyDescent="0.2">
      <c r="A60" s="39" t="s">
        <v>66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4"/>
      <c r="Q60" s="39"/>
      <c r="R60" s="39"/>
      <c r="S60" s="39"/>
      <c r="T60" s="39"/>
      <c r="U60" s="39"/>
      <c r="V60" s="39"/>
      <c r="W60" s="39"/>
    </row>
    <row r="61" spans="1:30" x14ac:dyDescent="0.2">
      <c r="A61" s="39" t="s">
        <v>67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30" x14ac:dyDescent="0.2">
      <c r="A62" s="71" t="s">
        <v>78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</row>
    <row r="63" spans="1:30" ht="14.25" customHeight="1" x14ac:dyDescent="0.2">
      <c r="A63" s="71" t="s">
        <v>80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</row>
    <row r="64" spans="1:30" x14ac:dyDescent="0.2">
      <c r="A64" s="42" t="s">
        <v>79</v>
      </c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3"/>
      <c r="O64" s="43"/>
      <c r="P64" s="43"/>
      <c r="Q64" s="43"/>
      <c r="R64" s="43"/>
      <c r="S64" s="43"/>
      <c r="T64" s="43"/>
      <c r="U64" s="43"/>
      <c r="V64" s="43"/>
      <c r="W64" s="43"/>
    </row>
    <row r="65" spans="1:23" x14ac:dyDescent="0.2">
      <c r="A65" s="42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3"/>
      <c r="O65" s="43"/>
      <c r="P65" s="43"/>
      <c r="Q65" s="43"/>
      <c r="R65" s="43"/>
      <c r="S65" s="43"/>
      <c r="T65" s="43"/>
      <c r="U65" s="43"/>
      <c r="V65" s="43"/>
      <c r="W65" s="43"/>
    </row>
  </sheetData>
  <mergeCells count="32">
    <mergeCell ref="A62:W62"/>
    <mergeCell ref="U2:U5"/>
    <mergeCell ref="V2:V5"/>
    <mergeCell ref="W2:W5"/>
    <mergeCell ref="O2:O5"/>
    <mergeCell ref="Q2:Q5"/>
    <mergeCell ref="R2:R5"/>
    <mergeCell ref="S2:S5"/>
    <mergeCell ref="T2:T5"/>
    <mergeCell ref="N2:N5"/>
    <mergeCell ref="Y2:Y5"/>
    <mergeCell ref="Z2:Z5"/>
    <mergeCell ref="AA2:AA5"/>
    <mergeCell ref="AC2:AC5"/>
    <mergeCell ref="X2:X5"/>
    <mergeCell ref="AB2:AB5"/>
    <mergeCell ref="A63:W63"/>
    <mergeCell ref="A1:P1"/>
    <mergeCell ref="A2:A3"/>
    <mergeCell ref="B2:B5"/>
    <mergeCell ref="C2:C5"/>
    <mergeCell ref="D2:D5"/>
    <mergeCell ref="E2:E5"/>
    <mergeCell ref="F2:F5"/>
    <mergeCell ref="G2:G5"/>
    <mergeCell ref="H2:H5"/>
    <mergeCell ref="I2:I5"/>
    <mergeCell ref="P2:P5"/>
    <mergeCell ref="J2:J5"/>
    <mergeCell ref="K2:K5"/>
    <mergeCell ref="L2:L5"/>
    <mergeCell ref="M2:M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4FDE-FC68-4741-9192-76B70E295748}">
  <dimension ref="A1:X70"/>
  <sheetViews>
    <sheetView showGridLines="0" workbookViewId="0">
      <pane ySplit="7" topLeftCell="A47" activePane="bottomLeft" state="frozen"/>
      <selection pane="bottomLeft" activeCell="A66" sqref="A66"/>
    </sheetView>
  </sheetViews>
  <sheetFormatPr baseColWidth="10" defaultRowHeight="11.25" x14ac:dyDescent="0.2"/>
  <cols>
    <col min="1" max="1" width="14" style="1" customWidth="1"/>
    <col min="2" max="8" width="15.7109375" style="1" customWidth="1"/>
    <col min="9" max="10" width="15.7109375" style="39" customWidth="1"/>
    <col min="11" max="233" width="11.42578125" style="1"/>
    <col min="234" max="234" width="14" style="1" customWidth="1"/>
    <col min="235" max="235" width="10" style="1" customWidth="1"/>
    <col min="236" max="245" width="9.140625" style="1" customWidth="1"/>
    <col min="246" max="246" width="9.42578125" style="1" customWidth="1"/>
    <col min="247" max="247" width="9.85546875" style="1" customWidth="1"/>
    <col min="248" max="248" width="7.28515625" style="1" customWidth="1"/>
    <col min="249" max="250" width="9.5703125" style="1" customWidth="1"/>
    <col min="251" max="251" width="11.42578125" style="1"/>
    <col min="252" max="252" width="9.85546875" style="1" customWidth="1"/>
    <col min="253" max="489" width="11.42578125" style="1"/>
    <col min="490" max="490" width="14" style="1" customWidth="1"/>
    <col min="491" max="491" width="10" style="1" customWidth="1"/>
    <col min="492" max="501" width="9.140625" style="1" customWidth="1"/>
    <col min="502" max="502" width="9.42578125" style="1" customWidth="1"/>
    <col min="503" max="503" width="9.85546875" style="1" customWidth="1"/>
    <col min="504" max="504" width="7.28515625" style="1" customWidth="1"/>
    <col min="505" max="506" width="9.5703125" style="1" customWidth="1"/>
    <col min="507" max="507" width="11.42578125" style="1"/>
    <col min="508" max="508" width="9.85546875" style="1" customWidth="1"/>
    <col min="509" max="745" width="11.42578125" style="1"/>
    <col min="746" max="746" width="14" style="1" customWidth="1"/>
    <col min="747" max="747" width="10" style="1" customWidth="1"/>
    <col min="748" max="757" width="9.140625" style="1" customWidth="1"/>
    <col min="758" max="758" width="9.42578125" style="1" customWidth="1"/>
    <col min="759" max="759" width="9.85546875" style="1" customWidth="1"/>
    <col min="760" max="760" width="7.28515625" style="1" customWidth="1"/>
    <col min="761" max="762" width="9.5703125" style="1" customWidth="1"/>
    <col min="763" max="763" width="11.42578125" style="1"/>
    <col min="764" max="764" width="9.85546875" style="1" customWidth="1"/>
    <col min="765" max="1001" width="11.42578125" style="1"/>
    <col min="1002" max="1002" width="14" style="1" customWidth="1"/>
    <col min="1003" max="1003" width="10" style="1" customWidth="1"/>
    <col min="1004" max="1013" width="9.140625" style="1" customWidth="1"/>
    <col min="1014" max="1014" width="9.42578125" style="1" customWidth="1"/>
    <col min="1015" max="1015" width="9.85546875" style="1" customWidth="1"/>
    <col min="1016" max="1016" width="7.28515625" style="1" customWidth="1"/>
    <col min="1017" max="1018" width="9.5703125" style="1" customWidth="1"/>
    <col min="1019" max="1019" width="11.42578125" style="1"/>
    <col min="1020" max="1020" width="9.85546875" style="1" customWidth="1"/>
    <col min="1021" max="1257" width="11.42578125" style="1"/>
    <col min="1258" max="1258" width="14" style="1" customWidth="1"/>
    <col min="1259" max="1259" width="10" style="1" customWidth="1"/>
    <col min="1260" max="1269" width="9.140625" style="1" customWidth="1"/>
    <col min="1270" max="1270" width="9.42578125" style="1" customWidth="1"/>
    <col min="1271" max="1271" width="9.85546875" style="1" customWidth="1"/>
    <col min="1272" max="1272" width="7.28515625" style="1" customWidth="1"/>
    <col min="1273" max="1274" width="9.5703125" style="1" customWidth="1"/>
    <col min="1275" max="1275" width="11.42578125" style="1"/>
    <col min="1276" max="1276" width="9.85546875" style="1" customWidth="1"/>
    <col min="1277" max="1513" width="11.42578125" style="1"/>
    <col min="1514" max="1514" width="14" style="1" customWidth="1"/>
    <col min="1515" max="1515" width="10" style="1" customWidth="1"/>
    <col min="1516" max="1525" width="9.140625" style="1" customWidth="1"/>
    <col min="1526" max="1526" width="9.42578125" style="1" customWidth="1"/>
    <col min="1527" max="1527" width="9.85546875" style="1" customWidth="1"/>
    <col min="1528" max="1528" width="7.28515625" style="1" customWidth="1"/>
    <col min="1529" max="1530" width="9.5703125" style="1" customWidth="1"/>
    <col min="1531" max="1531" width="11.42578125" style="1"/>
    <col min="1532" max="1532" width="9.85546875" style="1" customWidth="1"/>
    <col min="1533" max="1769" width="11.42578125" style="1"/>
    <col min="1770" max="1770" width="14" style="1" customWidth="1"/>
    <col min="1771" max="1771" width="10" style="1" customWidth="1"/>
    <col min="1772" max="1781" width="9.140625" style="1" customWidth="1"/>
    <col min="1782" max="1782" width="9.42578125" style="1" customWidth="1"/>
    <col min="1783" max="1783" width="9.85546875" style="1" customWidth="1"/>
    <col min="1784" max="1784" width="7.28515625" style="1" customWidth="1"/>
    <col min="1785" max="1786" width="9.5703125" style="1" customWidth="1"/>
    <col min="1787" max="1787" width="11.42578125" style="1"/>
    <col min="1788" max="1788" width="9.85546875" style="1" customWidth="1"/>
    <col min="1789" max="2025" width="11.42578125" style="1"/>
    <col min="2026" max="2026" width="14" style="1" customWidth="1"/>
    <col min="2027" max="2027" width="10" style="1" customWidth="1"/>
    <col min="2028" max="2037" width="9.140625" style="1" customWidth="1"/>
    <col min="2038" max="2038" width="9.42578125" style="1" customWidth="1"/>
    <col min="2039" max="2039" width="9.85546875" style="1" customWidth="1"/>
    <col min="2040" max="2040" width="7.28515625" style="1" customWidth="1"/>
    <col min="2041" max="2042" width="9.5703125" style="1" customWidth="1"/>
    <col min="2043" max="2043" width="11.42578125" style="1"/>
    <col min="2044" max="2044" width="9.85546875" style="1" customWidth="1"/>
    <col min="2045" max="2281" width="11.42578125" style="1"/>
    <col min="2282" max="2282" width="14" style="1" customWidth="1"/>
    <col min="2283" max="2283" width="10" style="1" customWidth="1"/>
    <col min="2284" max="2293" width="9.140625" style="1" customWidth="1"/>
    <col min="2294" max="2294" width="9.42578125" style="1" customWidth="1"/>
    <col min="2295" max="2295" width="9.85546875" style="1" customWidth="1"/>
    <col min="2296" max="2296" width="7.28515625" style="1" customWidth="1"/>
    <col min="2297" max="2298" width="9.5703125" style="1" customWidth="1"/>
    <col min="2299" max="2299" width="11.42578125" style="1"/>
    <col min="2300" max="2300" width="9.85546875" style="1" customWidth="1"/>
    <col min="2301" max="2537" width="11.42578125" style="1"/>
    <col min="2538" max="2538" width="14" style="1" customWidth="1"/>
    <col min="2539" max="2539" width="10" style="1" customWidth="1"/>
    <col min="2540" max="2549" width="9.140625" style="1" customWidth="1"/>
    <col min="2550" max="2550" width="9.42578125" style="1" customWidth="1"/>
    <col min="2551" max="2551" width="9.85546875" style="1" customWidth="1"/>
    <col min="2552" max="2552" width="7.28515625" style="1" customWidth="1"/>
    <col min="2553" max="2554" width="9.5703125" style="1" customWidth="1"/>
    <col min="2555" max="2555" width="11.42578125" style="1"/>
    <col min="2556" max="2556" width="9.85546875" style="1" customWidth="1"/>
    <col min="2557" max="2793" width="11.42578125" style="1"/>
    <col min="2794" max="2794" width="14" style="1" customWidth="1"/>
    <col min="2795" max="2795" width="10" style="1" customWidth="1"/>
    <col min="2796" max="2805" width="9.140625" style="1" customWidth="1"/>
    <col min="2806" max="2806" width="9.42578125" style="1" customWidth="1"/>
    <col min="2807" max="2807" width="9.85546875" style="1" customWidth="1"/>
    <col min="2808" max="2808" width="7.28515625" style="1" customWidth="1"/>
    <col min="2809" max="2810" width="9.5703125" style="1" customWidth="1"/>
    <col min="2811" max="2811" width="11.42578125" style="1"/>
    <col min="2812" max="2812" width="9.85546875" style="1" customWidth="1"/>
    <col min="2813" max="3049" width="11.42578125" style="1"/>
    <col min="3050" max="3050" width="14" style="1" customWidth="1"/>
    <col min="3051" max="3051" width="10" style="1" customWidth="1"/>
    <col min="3052" max="3061" width="9.140625" style="1" customWidth="1"/>
    <col min="3062" max="3062" width="9.42578125" style="1" customWidth="1"/>
    <col min="3063" max="3063" width="9.85546875" style="1" customWidth="1"/>
    <col min="3064" max="3064" width="7.28515625" style="1" customWidth="1"/>
    <col min="3065" max="3066" width="9.5703125" style="1" customWidth="1"/>
    <col min="3067" max="3067" width="11.42578125" style="1"/>
    <col min="3068" max="3068" width="9.85546875" style="1" customWidth="1"/>
    <col min="3069" max="3305" width="11.42578125" style="1"/>
    <col min="3306" max="3306" width="14" style="1" customWidth="1"/>
    <col min="3307" max="3307" width="10" style="1" customWidth="1"/>
    <col min="3308" max="3317" width="9.140625" style="1" customWidth="1"/>
    <col min="3318" max="3318" width="9.42578125" style="1" customWidth="1"/>
    <col min="3319" max="3319" width="9.85546875" style="1" customWidth="1"/>
    <col min="3320" max="3320" width="7.28515625" style="1" customWidth="1"/>
    <col min="3321" max="3322" width="9.5703125" style="1" customWidth="1"/>
    <col min="3323" max="3323" width="11.42578125" style="1"/>
    <col min="3324" max="3324" width="9.85546875" style="1" customWidth="1"/>
    <col min="3325" max="3561" width="11.42578125" style="1"/>
    <col min="3562" max="3562" width="14" style="1" customWidth="1"/>
    <col min="3563" max="3563" width="10" style="1" customWidth="1"/>
    <col min="3564" max="3573" width="9.140625" style="1" customWidth="1"/>
    <col min="3574" max="3574" width="9.42578125" style="1" customWidth="1"/>
    <col min="3575" max="3575" width="9.85546875" style="1" customWidth="1"/>
    <col min="3576" max="3576" width="7.28515625" style="1" customWidth="1"/>
    <col min="3577" max="3578" width="9.5703125" style="1" customWidth="1"/>
    <col min="3579" max="3579" width="11.42578125" style="1"/>
    <col min="3580" max="3580" width="9.85546875" style="1" customWidth="1"/>
    <col min="3581" max="3817" width="11.42578125" style="1"/>
    <col min="3818" max="3818" width="14" style="1" customWidth="1"/>
    <col min="3819" max="3819" width="10" style="1" customWidth="1"/>
    <col min="3820" max="3829" width="9.140625" style="1" customWidth="1"/>
    <col min="3830" max="3830" width="9.42578125" style="1" customWidth="1"/>
    <col min="3831" max="3831" width="9.85546875" style="1" customWidth="1"/>
    <col min="3832" max="3832" width="7.28515625" style="1" customWidth="1"/>
    <col min="3833" max="3834" width="9.5703125" style="1" customWidth="1"/>
    <col min="3835" max="3835" width="11.42578125" style="1"/>
    <col min="3836" max="3836" width="9.85546875" style="1" customWidth="1"/>
    <col min="3837" max="4073" width="11.42578125" style="1"/>
    <col min="4074" max="4074" width="14" style="1" customWidth="1"/>
    <col min="4075" max="4075" width="10" style="1" customWidth="1"/>
    <col min="4076" max="4085" width="9.140625" style="1" customWidth="1"/>
    <col min="4086" max="4086" width="9.42578125" style="1" customWidth="1"/>
    <col min="4087" max="4087" width="9.85546875" style="1" customWidth="1"/>
    <col min="4088" max="4088" width="7.28515625" style="1" customWidth="1"/>
    <col min="4089" max="4090" width="9.5703125" style="1" customWidth="1"/>
    <col min="4091" max="4091" width="11.42578125" style="1"/>
    <col min="4092" max="4092" width="9.85546875" style="1" customWidth="1"/>
    <col min="4093" max="4329" width="11.42578125" style="1"/>
    <col min="4330" max="4330" width="14" style="1" customWidth="1"/>
    <col min="4331" max="4331" width="10" style="1" customWidth="1"/>
    <col min="4332" max="4341" width="9.140625" style="1" customWidth="1"/>
    <col min="4342" max="4342" width="9.42578125" style="1" customWidth="1"/>
    <col min="4343" max="4343" width="9.85546875" style="1" customWidth="1"/>
    <col min="4344" max="4344" width="7.28515625" style="1" customWidth="1"/>
    <col min="4345" max="4346" width="9.5703125" style="1" customWidth="1"/>
    <col min="4347" max="4347" width="11.42578125" style="1"/>
    <col min="4348" max="4348" width="9.85546875" style="1" customWidth="1"/>
    <col min="4349" max="4585" width="11.42578125" style="1"/>
    <col min="4586" max="4586" width="14" style="1" customWidth="1"/>
    <col min="4587" max="4587" width="10" style="1" customWidth="1"/>
    <col min="4588" max="4597" width="9.140625" style="1" customWidth="1"/>
    <col min="4598" max="4598" width="9.42578125" style="1" customWidth="1"/>
    <col min="4599" max="4599" width="9.85546875" style="1" customWidth="1"/>
    <col min="4600" max="4600" width="7.28515625" style="1" customWidth="1"/>
    <col min="4601" max="4602" width="9.5703125" style="1" customWidth="1"/>
    <col min="4603" max="4603" width="11.42578125" style="1"/>
    <col min="4604" max="4604" width="9.85546875" style="1" customWidth="1"/>
    <col min="4605" max="4841" width="11.42578125" style="1"/>
    <col min="4842" max="4842" width="14" style="1" customWidth="1"/>
    <col min="4843" max="4843" width="10" style="1" customWidth="1"/>
    <col min="4844" max="4853" width="9.140625" style="1" customWidth="1"/>
    <col min="4854" max="4854" width="9.42578125" style="1" customWidth="1"/>
    <col min="4855" max="4855" width="9.85546875" style="1" customWidth="1"/>
    <col min="4856" max="4856" width="7.28515625" style="1" customWidth="1"/>
    <col min="4857" max="4858" width="9.5703125" style="1" customWidth="1"/>
    <col min="4859" max="4859" width="11.42578125" style="1"/>
    <col min="4860" max="4860" width="9.85546875" style="1" customWidth="1"/>
    <col min="4861" max="5097" width="11.42578125" style="1"/>
    <col min="5098" max="5098" width="14" style="1" customWidth="1"/>
    <col min="5099" max="5099" width="10" style="1" customWidth="1"/>
    <col min="5100" max="5109" width="9.140625" style="1" customWidth="1"/>
    <col min="5110" max="5110" width="9.42578125" style="1" customWidth="1"/>
    <col min="5111" max="5111" width="9.85546875" style="1" customWidth="1"/>
    <col min="5112" max="5112" width="7.28515625" style="1" customWidth="1"/>
    <col min="5113" max="5114" width="9.5703125" style="1" customWidth="1"/>
    <col min="5115" max="5115" width="11.42578125" style="1"/>
    <col min="5116" max="5116" width="9.85546875" style="1" customWidth="1"/>
    <col min="5117" max="5353" width="11.42578125" style="1"/>
    <col min="5354" max="5354" width="14" style="1" customWidth="1"/>
    <col min="5355" max="5355" width="10" style="1" customWidth="1"/>
    <col min="5356" max="5365" width="9.140625" style="1" customWidth="1"/>
    <col min="5366" max="5366" width="9.42578125" style="1" customWidth="1"/>
    <col min="5367" max="5367" width="9.85546875" style="1" customWidth="1"/>
    <col min="5368" max="5368" width="7.28515625" style="1" customWidth="1"/>
    <col min="5369" max="5370" width="9.5703125" style="1" customWidth="1"/>
    <col min="5371" max="5371" width="11.42578125" style="1"/>
    <col min="5372" max="5372" width="9.85546875" style="1" customWidth="1"/>
    <col min="5373" max="5609" width="11.42578125" style="1"/>
    <col min="5610" max="5610" width="14" style="1" customWidth="1"/>
    <col min="5611" max="5611" width="10" style="1" customWidth="1"/>
    <col min="5612" max="5621" width="9.140625" style="1" customWidth="1"/>
    <col min="5622" max="5622" width="9.42578125" style="1" customWidth="1"/>
    <col min="5623" max="5623" width="9.85546875" style="1" customWidth="1"/>
    <col min="5624" max="5624" width="7.28515625" style="1" customWidth="1"/>
    <col min="5625" max="5626" width="9.5703125" style="1" customWidth="1"/>
    <col min="5627" max="5627" width="11.42578125" style="1"/>
    <col min="5628" max="5628" width="9.85546875" style="1" customWidth="1"/>
    <col min="5629" max="5865" width="11.42578125" style="1"/>
    <col min="5866" max="5866" width="14" style="1" customWidth="1"/>
    <col min="5867" max="5867" width="10" style="1" customWidth="1"/>
    <col min="5868" max="5877" width="9.140625" style="1" customWidth="1"/>
    <col min="5878" max="5878" width="9.42578125" style="1" customWidth="1"/>
    <col min="5879" max="5879" width="9.85546875" style="1" customWidth="1"/>
    <col min="5880" max="5880" width="7.28515625" style="1" customWidth="1"/>
    <col min="5881" max="5882" width="9.5703125" style="1" customWidth="1"/>
    <col min="5883" max="5883" width="11.42578125" style="1"/>
    <col min="5884" max="5884" width="9.85546875" style="1" customWidth="1"/>
    <col min="5885" max="6121" width="11.42578125" style="1"/>
    <col min="6122" max="6122" width="14" style="1" customWidth="1"/>
    <col min="6123" max="6123" width="10" style="1" customWidth="1"/>
    <col min="6124" max="6133" width="9.140625" style="1" customWidth="1"/>
    <col min="6134" max="6134" width="9.42578125" style="1" customWidth="1"/>
    <col min="6135" max="6135" width="9.85546875" style="1" customWidth="1"/>
    <col min="6136" max="6136" width="7.28515625" style="1" customWidth="1"/>
    <col min="6137" max="6138" width="9.5703125" style="1" customWidth="1"/>
    <col min="6139" max="6139" width="11.42578125" style="1"/>
    <col min="6140" max="6140" width="9.85546875" style="1" customWidth="1"/>
    <col min="6141" max="6377" width="11.42578125" style="1"/>
    <col min="6378" max="6378" width="14" style="1" customWidth="1"/>
    <col min="6379" max="6379" width="10" style="1" customWidth="1"/>
    <col min="6380" max="6389" width="9.140625" style="1" customWidth="1"/>
    <col min="6390" max="6390" width="9.42578125" style="1" customWidth="1"/>
    <col min="6391" max="6391" width="9.85546875" style="1" customWidth="1"/>
    <col min="6392" max="6392" width="7.28515625" style="1" customWidth="1"/>
    <col min="6393" max="6394" width="9.5703125" style="1" customWidth="1"/>
    <col min="6395" max="6395" width="11.42578125" style="1"/>
    <col min="6396" max="6396" width="9.85546875" style="1" customWidth="1"/>
    <col min="6397" max="6633" width="11.42578125" style="1"/>
    <col min="6634" max="6634" width="14" style="1" customWidth="1"/>
    <col min="6635" max="6635" width="10" style="1" customWidth="1"/>
    <col min="6636" max="6645" width="9.140625" style="1" customWidth="1"/>
    <col min="6646" max="6646" width="9.42578125" style="1" customWidth="1"/>
    <col min="6647" max="6647" width="9.85546875" style="1" customWidth="1"/>
    <col min="6648" max="6648" width="7.28515625" style="1" customWidth="1"/>
    <col min="6649" max="6650" width="9.5703125" style="1" customWidth="1"/>
    <col min="6651" max="6651" width="11.42578125" style="1"/>
    <col min="6652" max="6652" width="9.85546875" style="1" customWidth="1"/>
    <col min="6653" max="6889" width="11.42578125" style="1"/>
    <col min="6890" max="6890" width="14" style="1" customWidth="1"/>
    <col min="6891" max="6891" width="10" style="1" customWidth="1"/>
    <col min="6892" max="6901" width="9.140625" style="1" customWidth="1"/>
    <col min="6902" max="6902" width="9.42578125" style="1" customWidth="1"/>
    <col min="6903" max="6903" width="9.85546875" style="1" customWidth="1"/>
    <col min="6904" max="6904" width="7.28515625" style="1" customWidth="1"/>
    <col min="6905" max="6906" width="9.5703125" style="1" customWidth="1"/>
    <col min="6907" max="6907" width="11.42578125" style="1"/>
    <col min="6908" max="6908" width="9.85546875" style="1" customWidth="1"/>
    <col min="6909" max="7145" width="11.42578125" style="1"/>
    <col min="7146" max="7146" width="14" style="1" customWidth="1"/>
    <col min="7147" max="7147" width="10" style="1" customWidth="1"/>
    <col min="7148" max="7157" width="9.140625" style="1" customWidth="1"/>
    <col min="7158" max="7158" width="9.42578125" style="1" customWidth="1"/>
    <col min="7159" max="7159" width="9.85546875" style="1" customWidth="1"/>
    <col min="7160" max="7160" width="7.28515625" style="1" customWidth="1"/>
    <col min="7161" max="7162" width="9.5703125" style="1" customWidth="1"/>
    <col min="7163" max="7163" width="11.42578125" style="1"/>
    <col min="7164" max="7164" width="9.85546875" style="1" customWidth="1"/>
    <col min="7165" max="7401" width="11.42578125" style="1"/>
    <col min="7402" max="7402" width="14" style="1" customWidth="1"/>
    <col min="7403" max="7403" width="10" style="1" customWidth="1"/>
    <col min="7404" max="7413" width="9.140625" style="1" customWidth="1"/>
    <col min="7414" max="7414" width="9.42578125" style="1" customWidth="1"/>
    <col min="7415" max="7415" width="9.85546875" style="1" customWidth="1"/>
    <col min="7416" max="7416" width="7.28515625" style="1" customWidth="1"/>
    <col min="7417" max="7418" width="9.5703125" style="1" customWidth="1"/>
    <col min="7419" max="7419" width="11.42578125" style="1"/>
    <col min="7420" max="7420" width="9.85546875" style="1" customWidth="1"/>
    <col min="7421" max="7657" width="11.42578125" style="1"/>
    <col min="7658" max="7658" width="14" style="1" customWidth="1"/>
    <col min="7659" max="7659" width="10" style="1" customWidth="1"/>
    <col min="7660" max="7669" width="9.140625" style="1" customWidth="1"/>
    <col min="7670" max="7670" width="9.42578125" style="1" customWidth="1"/>
    <col min="7671" max="7671" width="9.85546875" style="1" customWidth="1"/>
    <col min="7672" max="7672" width="7.28515625" style="1" customWidth="1"/>
    <col min="7673" max="7674" width="9.5703125" style="1" customWidth="1"/>
    <col min="7675" max="7675" width="11.42578125" style="1"/>
    <col min="7676" max="7676" width="9.85546875" style="1" customWidth="1"/>
    <col min="7677" max="7913" width="11.42578125" style="1"/>
    <col min="7914" max="7914" width="14" style="1" customWidth="1"/>
    <col min="7915" max="7915" width="10" style="1" customWidth="1"/>
    <col min="7916" max="7925" width="9.140625" style="1" customWidth="1"/>
    <col min="7926" max="7926" width="9.42578125" style="1" customWidth="1"/>
    <col min="7927" max="7927" width="9.85546875" style="1" customWidth="1"/>
    <col min="7928" max="7928" width="7.28515625" style="1" customWidth="1"/>
    <col min="7929" max="7930" width="9.5703125" style="1" customWidth="1"/>
    <col min="7931" max="7931" width="11.42578125" style="1"/>
    <col min="7932" max="7932" width="9.85546875" style="1" customWidth="1"/>
    <col min="7933" max="8169" width="11.42578125" style="1"/>
    <col min="8170" max="8170" width="14" style="1" customWidth="1"/>
    <col min="8171" max="8171" width="10" style="1" customWidth="1"/>
    <col min="8172" max="8181" width="9.140625" style="1" customWidth="1"/>
    <col min="8182" max="8182" width="9.42578125" style="1" customWidth="1"/>
    <col min="8183" max="8183" width="9.85546875" style="1" customWidth="1"/>
    <col min="8184" max="8184" width="7.28515625" style="1" customWidth="1"/>
    <col min="8185" max="8186" width="9.5703125" style="1" customWidth="1"/>
    <col min="8187" max="8187" width="11.42578125" style="1"/>
    <col min="8188" max="8188" width="9.85546875" style="1" customWidth="1"/>
    <col min="8189" max="8425" width="11.42578125" style="1"/>
    <col min="8426" max="8426" width="14" style="1" customWidth="1"/>
    <col min="8427" max="8427" width="10" style="1" customWidth="1"/>
    <col min="8428" max="8437" width="9.140625" style="1" customWidth="1"/>
    <col min="8438" max="8438" width="9.42578125" style="1" customWidth="1"/>
    <col min="8439" max="8439" width="9.85546875" style="1" customWidth="1"/>
    <col min="8440" max="8440" width="7.28515625" style="1" customWidth="1"/>
    <col min="8441" max="8442" width="9.5703125" style="1" customWidth="1"/>
    <col min="8443" max="8443" width="11.42578125" style="1"/>
    <col min="8444" max="8444" width="9.85546875" style="1" customWidth="1"/>
    <col min="8445" max="8681" width="11.42578125" style="1"/>
    <col min="8682" max="8682" width="14" style="1" customWidth="1"/>
    <col min="8683" max="8683" width="10" style="1" customWidth="1"/>
    <col min="8684" max="8693" width="9.140625" style="1" customWidth="1"/>
    <col min="8694" max="8694" width="9.42578125" style="1" customWidth="1"/>
    <col min="8695" max="8695" width="9.85546875" style="1" customWidth="1"/>
    <col min="8696" max="8696" width="7.28515625" style="1" customWidth="1"/>
    <col min="8697" max="8698" width="9.5703125" style="1" customWidth="1"/>
    <col min="8699" max="8699" width="11.42578125" style="1"/>
    <col min="8700" max="8700" width="9.85546875" style="1" customWidth="1"/>
    <col min="8701" max="8937" width="11.42578125" style="1"/>
    <col min="8938" max="8938" width="14" style="1" customWidth="1"/>
    <col min="8939" max="8939" width="10" style="1" customWidth="1"/>
    <col min="8940" max="8949" width="9.140625" style="1" customWidth="1"/>
    <col min="8950" max="8950" width="9.42578125" style="1" customWidth="1"/>
    <col min="8951" max="8951" width="9.85546875" style="1" customWidth="1"/>
    <col min="8952" max="8952" width="7.28515625" style="1" customWidth="1"/>
    <col min="8953" max="8954" width="9.5703125" style="1" customWidth="1"/>
    <col min="8955" max="8955" width="11.42578125" style="1"/>
    <col min="8956" max="8956" width="9.85546875" style="1" customWidth="1"/>
    <col min="8957" max="9193" width="11.42578125" style="1"/>
    <col min="9194" max="9194" width="14" style="1" customWidth="1"/>
    <col min="9195" max="9195" width="10" style="1" customWidth="1"/>
    <col min="9196" max="9205" width="9.140625" style="1" customWidth="1"/>
    <col min="9206" max="9206" width="9.42578125" style="1" customWidth="1"/>
    <col min="9207" max="9207" width="9.85546875" style="1" customWidth="1"/>
    <col min="9208" max="9208" width="7.28515625" style="1" customWidth="1"/>
    <col min="9209" max="9210" width="9.5703125" style="1" customWidth="1"/>
    <col min="9211" max="9211" width="11.42578125" style="1"/>
    <col min="9212" max="9212" width="9.85546875" style="1" customWidth="1"/>
    <col min="9213" max="9449" width="11.42578125" style="1"/>
    <col min="9450" max="9450" width="14" style="1" customWidth="1"/>
    <col min="9451" max="9451" width="10" style="1" customWidth="1"/>
    <col min="9452" max="9461" width="9.140625" style="1" customWidth="1"/>
    <col min="9462" max="9462" width="9.42578125" style="1" customWidth="1"/>
    <col min="9463" max="9463" width="9.85546875" style="1" customWidth="1"/>
    <col min="9464" max="9464" width="7.28515625" style="1" customWidth="1"/>
    <col min="9465" max="9466" width="9.5703125" style="1" customWidth="1"/>
    <col min="9467" max="9467" width="11.42578125" style="1"/>
    <col min="9468" max="9468" width="9.85546875" style="1" customWidth="1"/>
    <col min="9469" max="9705" width="11.42578125" style="1"/>
    <col min="9706" max="9706" width="14" style="1" customWidth="1"/>
    <col min="9707" max="9707" width="10" style="1" customWidth="1"/>
    <col min="9708" max="9717" width="9.140625" style="1" customWidth="1"/>
    <col min="9718" max="9718" width="9.42578125" style="1" customWidth="1"/>
    <col min="9719" max="9719" width="9.85546875" style="1" customWidth="1"/>
    <col min="9720" max="9720" width="7.28515625" style="1" customWidth="1"/>
    <col min="9721" max="9722" width="9.5703125" style="1" customWidth="1"/>
    <col min="9723" max="9723" width="11.42578125" style="1"/>
    <col min="9724" max="9724" width="9.85546875" style="1" customWidth="1"/>
    <col min="9725" max="9961" width="11.42578125" style="1"/>
    <col min="9962" max="9962" width="14" style="1" customWidth="1"/>
    <col min="9963" max="9963" width="10" style="1" customWidth="1"/>
    <col min="9964" max="9973" width="9.140625" style="1" customWidth="1"/>
    <col min="9974" max="9974" width="9.42578125" style="1" customWidth="1"/>
    <col min="9975" max="9975" width="9.85546875" style="1" customWidth="1"/>
    <col min="9976" max="9976" width="7.28515625" style="1" customWidth="1"/>
    <col min="9977" max="9978" width="9.5703125" style="1" customWidth="1"/>
    <col min="9979" max="9979" width="11.42578125" style="1"/>
    <col min="9980" max="9980" width="9.85546875" style="1" customWidth="1"/>
    <col min="9981" max="10217" width="11.42578125" style="1"/>
    <col min="10218" max="10218" width="14" style="1" customWidth="1"/>
    <col min="10219" max="10219" width="10" style="1" customWidth="1"/>
    <col min="10220" max="10229" width="9.140625" style="1" customWidth="1"/>
    <col min="10230" max="10230" width="9.42578125" style="1" customWidth="1"/>
    <col min="10231" max="10231" width="9.85546875" style="1" customWidth="1"/>
    <col min="10232" max="10232" width="7.28515625" style="1" customWidth="1"/>
    <col min="10233" max="10234" width="9.5703125" style="1" customWidth="1"/>
    <col min="10235" max="10235" width="11.42578125" style="1"/>
    <col min="10236" max="10236" width="9.85546875" style="1" customWidth="1"/>
    <col min="10237" max="10473" width="11.42578125" style="1"/>
    <col min="10474" max="10474" width="14" style="1" customWidth="1"/>
    <col min="10475" max="10475" width="10" style="1" customWidth="1"/>
    <col min="10476" max="10485" width="9.140625" style="1" customWidth="1"/>
    <col min="10486" max="10486" width="9.42578125" style="1" customWidth="1"/>
    <col min="10487" max="10487" width="9.85546875" style="1" customWidth="1"/>
    <col min="10488" max="10488" width="7.28515625" style="1" customWidth="1"/>
    <col min="10489" max="10490" width="9.5703125" style="1" customWidth="1"/>
    <col min="10491" max="10491" width="11.42578125" style="1"/>
    <col min="10492" max="10492" width="9.85546875" style="1" customWidth="1"/>
    <col min="10493" max="10729" width="11.42578125" style="1"/>
    <col min="10730" max="10730" width="14" style="1" customWidth="1"/>
    <col min="10731" max="10731" width="10" style="1" customWidth="1"/>
    <col min="10732" max="10741" width="9.140625" style="1" customWidth="1"/>
    <col min="10742" max="10742" width="9.42578125" style="1" customWidth="1"/>
    <col min="10743" max="10743" width="9.85546875" style="1" customWidth="1"/>
    <col min="10744" max="10744" width="7.28515625" style="1" customWidth="1"/>
    <col min="10745" max="10746" width="9.5703125" style="1" customWidth="1"/>
    <col min="10747" max="10747" width="11.42578125" style="1"/>
    <col min="10748" max="10748" width="9.85546875" style="1" customWidth="1"/>
    <col min="10749" max="10985" width="11.42578125" style="1"/>
    <col min="10986" max="10986" width="14" style="1" customWidth="1"/>
    <col min="10987" max="10987" width="10" style="1" customWidth="1"/>
    <col min="10988" max="10997" width="9.140625" style="1" customWidth="1"/>
    <col min="10998" max="10998" width="9.42578125" style="1" customWidth="1"/>
    <col min="10999" max="10999" width="9.85546875" style="1" customWidth="1"/>
    <col min="11000" max="11000" width="7.28515625" style="1" customWidth="1"/>
    <col min="11001" max="11002" width="9.5703125" style="1" customWidth="1"/>
    <col min="11003" max="11003" width="11.42578125" style="1"/>
    <col min="11004" max="11004" width="9.85546875" style="1" customWidth="1"/>
    <col min="11005" max="11241" width="11.42578125" style="1"/>
    <col min="11242" max="11242" width="14" style="1" customWidth="1"/>
    <col min="11243" max="11243" width="10" style="1" customWidth="1"/>
    <col min="11244" max="11253" width="9.140625" style="1" customWidth="1"/>
    <col min="11254" max="11254" width="9.42578125" style="1" customWidth="1"/>
    <col min="11255" max="11255" width="9.85546875" style="1" customWidth="1"/>
    <col min="11256" max="11256" width="7.28515625" style="1" customWidth="1"/>
    <col min="11257" max="11258" width="9.5703125" style="1" customWidth="1"/>
    <col min="11259" max="11259" width="11.42578125" style="1"/>
    <col min="11260" max="11260" width="9.85546875" style="1" customWidth="1"/>
    <col min="11261" max="11497" width="11.42578125" style="1"/>
    <col min="11498" max="11498" width="14" style="1" customWidth="1"/>
    <col min="11499" max="11499" width="10" style="1" customWidth="1"/>
    <col min="11500" max="11509" width="9.140625" style="1" customWidth="1"/>
    <col min="11510" max="11510" width="9.42578125" style="1" customWidth="1"/>
    <col min="11511" max="11511" width="9.85546875" style="1" customWidth="1"/>
    <col min="11512" max="11512" width="7.28515625" style="1" customWidth="1"/>
    <col min="11513" max="11514" width="9.5703125" style="1" customWidth="1"/>
    <col min="11515" max="11515" width="11.42578125" style="1"/>
    <col min="11516" max="11516" width="9.85546875" style="1" customWidth="1"/>
    <col min="11517" max="11753" width="11.42578125" style="1"/>
    <col min="11754" max="11754" width="14" style="1" customWidth="1"/>
    <col min="11755" max="11755" width="10" style="1" customWidth="1"/>
    <col min="11756" max="11765" width="9.140625" style="1" customWidth="1"/>
    <col min="11766" max="11766" width="9.42578125" style="1" customWidth="1"/>
    <col min="11767" max="11767" width="9.85546875" style="1" customWidth="1"/>
    <col min="11768" max="11768" width="7.28515625" style="1" customWidth="1"/>
    <col min="11769" max="11770" width="9.5703125" style="1" customWidth="1"/>
    <col min="11771" max="11771" width="11.42578125" style="1"/>
    <col min="11772" max="11772" width="9.85546875" style="1" customWidth="1"/>
    <col min="11773" max="12009" width="11.42578125" style="1"/>
    <col min="12010" max="12010" width="14" style="1" customWidth="1"/>
    <col min="12011" max="12011" width="10" style="1" customWidth="1"/>
    <col min="12012" max="12021" width="9.140625" style="1" customWidth="1"/>
    <col min="12022" max="12022" width="9.42578125" style="1" customWidth="1"/>
    <col min="12023" max="12023" width="9.85546875" style="1" customWidth="1"/>
    <col min="12024" max="12024" width="7.28515625" style="1" customWidth="1"/>
    <col min="12025" max="12026" width="9.5703125" style="1" customWidth="1"/>
    <col min="12027" max="12027" width="11.42578125" style="1"/>
    <col min="12028" max="12028" width="9.85546875" style="1" customWidth="1"/>
    <col min="12029" max="12265" width="11.42578125" style="1"/>
    <col min="12266" max="12266" width="14" style="1" customWidth="1"/>
    <col min="12267" max="12267" width="10" style="1" customWidth="1"/>
    <col min="12268" max="12277" width="9.140625" style="1" customWidth="1"/>
    <col min="12278" max="12278" width="9.42578125" style="1" customWidth="1"/>
    <col min="12279" max="12279" width="9.85546875" style="1" customWidth="1"/>
    <col min="12280" max="12280" width="7.28515625" style="1" customWidth="1"/>
    <col min="12281" max="12282" width="9.5703125" style="1" customWidth="1"/>
    <col min="12283" max="12283" width="11.42578125" style="1"/>
    <col min="12284" max="12284" width="9.85546875" style="1" customWidth="1"/>
    <col min="12285" max="12521" width="11.42578125" style="1"/>
    <col min="12522" max="12522" width="14" style="1" customWidth="1"/>
    <col min="12523" max="12523" width="10" style="1" customWidth="1"/>
    <col min="12524" max="12533" width="9.140625" style="1" customWidth="1"/>
    <col min="12534" max="12534" width="9.42578125" style="1" customWidth="1"/>
    <col min="12535" max="12535" width="9.85546875" style="1" customWidth="1"/>
    <col min="12536" max="12536" width="7.28515625" style="1" customWidth="1"/>
    <col min="12537" max="12538" width="9.5703125" style="1" customWidth="1"/>
    <col min="12539" max="12539" width="11.42578125" style="1"/>
    <col min="12540" max="12540" width="9.85546875" style="1" customWidth="1"/>
    <col min="12541" max="12777" width="11.42578125" style="1"/>
    <col min="12778" max="12778" width="14" style="1" customWidth="1"/>
    <col min="12779" max="12779" width="10" style="1" customWidth="1"/>
    <col min="12780" max="12789" width="9.140625" style="1" customWidth="1"/>
    <col min="12790" max="12790" width="9.42578125" style="1" customWidth="1"/>
    <col min="12791" max="12791" width="9.85546875" style="1" customWidth="1"/>
    <col min="12792" max="12792" width="7.28515625" style="1" customWidth="1"/>
    <col min="12793" max="12794" width="9.5703125" style="1" customWidth="1"/>
    <col min="12795" max="12795" width="11.42578125" style="1"/>
    <col min="12796" max="12796" width="9.85546875" style="1" customWidth="1"/>
    <col min="12797" max="13033" width="11.42578125" style="1"/>
    <col min="13034" max="13034" width="14" style="1" customWidth="1"/>
    <col min="13035" max="13035" width="10" style="1" customWidth="1"/>
    <col min="13036" max="13045" width="9.140625" style="1" customWidth="1"/>
    <col min="13046" max="13046" width="9.42578125" style="1" customWidth="1"/>
    <col min="13047" max="13047" width="9.85546875" style="1" customWidth="1"/>
    <col min="13048" max="13048" width="7.28515625" style="1" customWidth="1"/>
    <col min="13049" max="13050" width="9.5703125" style="1" customWidth="1"/>
    <col min="13051" max="13051" width="11.42578125" style="1"/>
    <col min="13052" max="13052" width="9.85546875" style="1" customWidth="1"/>
    <col min="13053" max="13289" width="11.42578125" style="1"/>
    <col min="13290" max="13290" width="14" style="1" customWidth="1"/>
    <col min="13291" max="13291" width="10" style="1" customWidth="1"/>
    <col min="13292" max="13301" width="9.140625" style="1" customWidth="1"/>
    <col min="13302" max="13302" width="9.42578125" style="1" customWidth="1"/>
    <col min="13303" max="13303" width="9.85546875" style="1" customWidth="1"/>
    <col min="13304" max="13304" width="7.28515625" style="1" customWidth="1"/>
    <col min="13305" max="13306" width="9.5703125" style="1" customWidth="1"/>
    <col min="13307" max="13307" width="11.42578125" style="1"/>
    <col min="13308" max="13308" width="9.85546875" style="1" customWidth="1"/>
    <col min="13309" max="13545" width="11.42578125" style="1"/>
    <col min="13546" max="13546" width="14" style="1" customWidth="1"/>
    <col min="13547" max="13547" width="10" style="1" customWidth="1"/>
    <col min="13548" max="13557" width="9.140625" style="1" customWidth="1"/>
    <col min="13558" max="13558" width="9.42578125" style="1" customWidth="1"/>
    <col min="13559" max="13559" width="9.85546875" style="1" customWidth="1"/>
    <col min="13560" max="13560" width="7.28515625" style="1" customWidth="1"/>
    <col min="13561" max="13562" width="9.5703125" style="1" customWidth="1"/>
    <col min="13563" max="13563" width="11.42578125" style="1"/>
    <col min="13564" max="13564" width="9.85546875" style="1" customWidth="1"/>
    <col min="13565" max="13801" width="11.42578125" style="1"/>
    <col min="13802" max="13802" width="14" style="1" customWidth="1"/>
    <col min="13803" max="13803" width="10" style="1" customWidth="1"/>
    <col min="13804" max="13813" width="9.140625" style="1" customWidth="1"/>
    <col min="13814" max="13814" width="9.42578125" style="1" customWidth="1"/>
    <col min="13815" max="13815" width="9.85546875" style="1" customWidth="1"/>
    <col min="13816" max="13816" width="7.28515625" style="1" customWidth="1"/>
    <col min="13817" max="13818" width="9.5703125" style="1" customWidth="1"/>
    <col min="13819" max="13819" width="11.42578125" style="1"/>
    <col min="13820" max="13820" width="9.85546875" style="1" customWidth="1"/>
    <col min="13821" max="14057" width="11.42578125" style="1"/>
    <col min="14058" max="14058" width="14" style="1" customWidth="1"/>
    <col min="14059" max="14059" width="10" style="1" customWidth="1"/>
    <col min="14060" max="14069" width="9.140625" style="1" customWidth="1"/>
    <col min="14070" max="14070" width="9.42578125" style="1" customWidth="1"/>
    <col min="14071" max="14071" width="9.85546875" style="1" customWidth="1"/>
    <col min="14072" max="14072" width="7.28515625" style="1" customWidth="1"/>
    <col min="14073" max="14074" width="9.5703125" style="1" customWidth="1"/>
    <col min="14075" max="14075" width="11.42578125" style="1"/>
    <col min="14076" max="14076" width="9.85546875" style="1" customWidth="1"/>
    <col min="14077" max="14313" width="11.42578125" style="1"/>
    <col min="14314" max="14314" width="14" style="1" customWidth="1"/>
    <col min="14315" max="14315" width="10" style="1" customWidth="1"/>
    <col min="14316" max="14325" width="9.140625" style="1" customWidth="1"/>
    <col min="14326" max="14326" width="9.42578125" style="1" customWidth="1"/>
    <col min="14327" max="14327" width="9.85546875" style="1" customWidth="1"/>
    <col min="14328" max="14328" width="7.28515625" style="1" customWidth="1"/>
    <col min="14329" max="14330" width="9.5703125" style="1" customWidth="1"/>
    <col min="14331" max="14331" width="11.42578125" style="1"/>
    <col min="14332" max="14332" width="9.85546875" style="1" customWidth="1"/>
    <col min="14333" max="14569" width="11.42578125" style="1"/>
    <col min="14570" max="14570" width="14" style="1" customWidth="1"/>
    <col min="14571" max="14571" width="10" style="1" customWidth="1"/>
    <col min="14572" max="14581" width="9.140625" style="1" customWidth="1"/>
    <col min="14582" max="14582" width="9.42578125" style="1" customWidth="1"/>
    <col min="14583" max="14583" width="9.85546875" style="1" customWidth="1"/>
    <col min="14584" max="14584" width="7.28515625" style="1" customWidth="1"/>
    <col min="14585" max="14586" width="9.5703125" style="1" customWidth="1"/>
    <col min="14587" max="14587" width="11.42578125" style="1"/>
    <col min="14588" max="14588" width="9.85546875" style="1" customWidth="1"/>
    <col min="14589" max="14825" width="11.42578125" style="1"/>
    <col min="14826" max="14826" width="14" style="1" customWidth="1"/>
    <col min="14827" max="14827" width="10" style="1" customWidth="1"/>
    <col min="14828" max="14837" width="9.140625" style="1" customWidth="1"/>
    <col min="14838" max="14838" width="9.42578125" style="1" customWidth="1"/>
    <col min="14839" max="14839" width="9.85546875" style="1" customWidth="1"/>
    <col min="14840" max="14840" width="7.28515625" style="1" customWidth="1"/>
    <col min="14841" max="14842" width="9.5703125" style="1" customWidth="1"/>
    <col min="14843" max="14843" width="11.42578125" style="1"/>
    <col min="14844" max="14844" width="9.85546875" style="1" customWidth="1"/>
    <col min="14845" max="15081" width="11.42578125" style="1"/>
    <col min="15082" max="15082" width="14" style="1" customWidth="1"/>
    <col min="15083" max="15083" width="10" style="1" customWidth="1"/>
    <col min="15084" max="15093" width="9.140625" style="1" customWidth="1"/>
    <col min="15094" max="15094" width="9.42578125" style="1" customWidth="1"/>
    <col min="15095" max="15095" width="9.85546875" style="1" customWidth="1"/>
    <col min="15096" max="15096" width="7.28515625" style="1" customWidth="1"/>
    <col min="15097" max="15098" width="9.5703125" style="1" customWidth="1"/>
    <col min="15099" max="15099" width="11.42578125" style="1"/>
    <col min="15100" max="15100" width="9.85546875" style="1" customWidth="1"/>
    <col min="15101" max="15337" width="11.42578125" style="1"/>
    <col min="15338" max="15338" width="14" style="1" customWidth="1"/>
    <col min="15339" max="15339" width="10" style="1" customWidth="1"/>
    <col min="15340" max="15349" width="9.140625" style="1" customWidth="1"/>
    <col min="15350" max="15350" width="9.42578125" style="1" customWidth="1"/>
    <col min="15351" max="15351" width="9.85546875" style="1" customWidth="1"/>
    <col min="15352" max="15352" width="7.28515625" style="1" customWidth="1"/>
    <col min="15353" max="15354" width="9.5703125" style="1" customWidth="1"/>
    <col min="15355" max="15355" width="11.42578125" style="1"/>
    <col min="15356" max="15356" width="9.85546875" style="1" customWidth="1"/>
    <col min="15357" max="15593" width="11.42578125" style="1"/>
    <col min="15594" max="15594" width="14" style="1" customWidth="1"/>
    <col min="15595" max="15595" width="10" style="1" customWidth="1"/>
    <col min="15596" max="15605" width="9.140625" style="1" customWidth="1"/>
    <col min="15606" max="15606" width="9.42578125" style="1" customWidth="1"/>
    <col min="15607" max="15607" width="9.85546875" style="1" customWidth="1"/>
    <col min="15608" max="15608" width="7.28515625" style="1" customWidth="1"/>
    <col min="15609" max="15610" width="9.5703125" style="1" customWidth="1"/>
    <col min="15611" max="15611" width="11.42578125" style="1"/>
    <col min="15612" max="15612" width="9.85546875" style="1" customWidth="1"/>
    <col min="15613" max="15849" width="11.42578125" style="1"/>
    <col min="15850" max="15850" width="14" style="1" customWidth="1"/>
    <col min="15851" max="15851" width="10" style="1" customWidth="1"/>
    <col min="15852" max="15861" width="9.140625" style="1" customWidth="1"/>
    <col min="15862" max="15862" width="9.42578125" style="1" customWidth="1"/>
    <col min="15863" max="15863" width="9.85546875" style="1" customWidth="1"/>
    <col min="15864" max="15864" width="7.28515625" style="1" customWidth="1"/>
    <col min="15865" max="15866" width="9.5703125" style="1" customWidth="1"/>
    <col min="15867" max="15867" width="11.42578125" style="1"/>
    <col min="15868" max="15868" width="9.85546875" style="1" customWidth="1"/>
    <col min="15869" max="16105" width="11.42578125" style="1"/>
    <col min="16106" max="16106" width="14" style="1" customWidth="1"/>
    <col min="16107" max="16107" width="10" style="1" customWidth="1"/>
    <col min="16108" max="16117" width="9.140625" style="1" customWidth="1"/>
    <col min="16118" max="16118" width="9.42578125" style="1" customWidth="1"/>
    <col min="16119" max="16119" width="9.85546875" style="1" customWidth="1"/>
    <col min="16120" max="16120" width="7.28515625" style="1" customWidth="1"/>
    <col min="16121" max="16122" width="9.5703125" style="1" customWidth="1"/>
    <col min="16123" max="16123" width="11.42578125" style="1"/>
    <col min="16124" max="16124" width="9.85546875" style="1" customWidth="1"/>
    <col min="16125" max="16384" width="11.42578125" style="1"/>
  </cols>
  <sheetData>
    <row r="1" spans="1:10" ht="51.75" customHeight="1" x14ac:dyDescent="0.2">
      <c r="A1" s="75" t="s">
        <v>70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4.1" customHeight="1" x14ac:dyDescent="0.2">
      <c r="A2" s="76" t="s">
        <v>19</v>
      </c>
      <c r="B2" s="69" t="s">
        <v>71</v>
      </c>
      <c r="C2" s="69" t="s">
        <v>49</v>
      </c>
      <c r="D2" s="69" t="s">
        <v>50</v>
      </c>
      <c r="E2" s="80" t="s">
        <v>51</v>
      </c>
      <c r="F2" s="80" t="s">
        <v>52</v>
      </c>
      <c r="G2" s="80" t="s">
        <v>53</v>
      </c>
      <c r="H2" s="80" t="s">
        <v>54</v>
      </c>
      <c r="I2" s="69" t="s">
        <v>73</v>
      </c>
      <c r="J2" s="69" t="s">
        <v>72</v>
      </c>
    </row>
    <row r="3" spans="1:10" ht="9.4" customHeight="1" x14ac:dyDescent="0.2">
      <c r="A3" s="77"/>
      <c r="B3" s="78"/>
      <c r="C3" s="78"/>
      <c r="D3" s="78"/>
      <c r="E3" s="78"/>
      <c r="F3" s="78"/>
      <c r="G3" s="78"/>
      <c r="H3" s="78"/>
      <c r="I3" s="70"/>
      <c r="J3" s="70"/>
    </row>
    <row r="4" spans="1:10" ht="9.4" customHeight="1" x14ac:dyDescent="0.2">
      <c r="A4" s="77"/>
      <c r="B4" s="78"/>
      <c r="C4" s="78"/>
      <c r="D4" s="78"/>
      <c r="E4" s="78"/>
      <c r="F4" s="78"/>
      <c r="G4" s="78"/>
      <c r="H4" s="78"/>
      <c r="I4" s="70"/>
      <c r="J4" s="70"/>
    </row>
    <row r="5" spans="1:10" ht="9.4" customHeight="1" x14ac:dyDescent="0.25">
      <c r="A5" s="10"/>
      <c r="B5" s="78"/>
      <c r="C5" s="78"/>
      <c r="D5" s="78"/>
      <c r="E5" s="78"/>
      <c r="F5" s="78"/>
      <c r="G5" s="78"/>
      <c r="H5" s="78"/>
      <c r="I5" s="70"/>
      <c r="J5" s="70"/>
    </row>
    <row r="6" spans="1:10" ht="20.25" customHeight="1" x14ac:dyDescent="0.25">
      <c r="A6" s="11" t="s">
        <v>17</v>
      </c>
      <c r="B6" s="79"/>
      <c r="C6" s="79"/>
      <c r="D6" s="79"/>
      <c r="E6" s="79"/>
      <c r="F6" s="79"/>
      <c r="G6" s="79"/>
      <c r="H6" s="79"/>
      <c r="I6" s="74"/>
      <c r="J6" s="74"/>
    </row>
    <row r="7" spans="1:10" ht="13.5" customHeight="1" x14ac:dyDescent="0.25">
      <c r="A7" s="12"/>
      <c r="B7" s="13"/>
      <c r="C7" s="13"/>
      <c r="D7" s="13"/>
      <c r="E7" s="13"/>
      <c r="F7" s="13"/>
      <c r="G7" s="13"/>
      <c r="H7" s="13"/>
      <c r="I7" s="13"/>
      <c r="J7" s="13"/>
    </row>
    <row r="8" spans="1:10" s="2" customFormat="1" ht="11.45" customHeight="1" x14ac:dyDescent="0.25">
      <c r="A8" s="14">
        <v>1974</v>
      </c>
      <c r="B8" s="3">
        <f>'Résidence UE'!AC6</f>
        <v>87959</v>
      </c>
      <c r="C8" s="3">
        <v>25526</v>
      </c>
      <c r="D8" s="3">
        <f t="shared" ref="D8:D38" si="0">SUM(B8:C8)</f>
        <v>113485</v>
      </c>
      <c r="E8" s="3">
        <v>536</v>
      </c>
      <c r="F8" s="3">
        <v>23848</v>
      </c>
      <c r="G8" s="3">
        <v>3077</v>
      </c>
      <c r="H8" s="3">
        <v>69</v>
      </c>
      <c r="I8" s="49"/>
      <c r="J8" s="3">
        <f t="shared" ref="J8:J28" si="1">SUM(D8:I8)</f>
        <v>141015</v>
      </c>
    </row>
    <row r="9" spans="1:10" s="2" customFormat="1" ht="11.45" customHeight="1" x14ac:dyDescent="0.25">
      <c r="A9" s="14">
        <v>1975</v>
      </c>
      <c r="B9" s="3">
        <f>'Résidence UE'!AC7</f>
        <v>90987</v>
      </c>
      <c r="C9" s="3">
        <v>27099</v>
      </c>
      <c r="D9" s="3">
        <f t="shared" si="0"/>
        <v>118086</v>
      </c>
      <c r="E9" s="3">
        <v>538</v>
      </c>
      <c r="F9" s="3">
        <v>27095</v>
      </c>
      <c r="G9" s="3">
        <v>3255</v>
      </c>
      <c r="H9" s="3">
        <v>72</v>
      </c>
      <c r="I9" s="49"/>
      <c r="J9" s="3">
        <f t="shared" si="1"/>
        <v>149046</v>
      </c>
    </row>
    <row r="10" spans="1:10" s="2" customFormat="1" ht="11.45" customHeight="1" x14ac:dyDescent="0.25">
      <c r="A10" s="14">
        <v>1976</v>
      </c>
      <c r="B10" s="3">
        <f>'Résidence UE'!AC8</f>
        <v>97842</v>
      </c>
      <c r="C10" s="3">
        <v>29897</v>
      </c>
      <c r="D10" s="3">
        <f t="shared" si="0"/>
        <v>127739</v>
      </c>
      <c r="E10" s="3">
        <v>637</v>
      </c>
      <c r="F10" s="3">
        <v>32744</v>
      </c>
      <c r="G10" s="3">
        <v>3794</v>
      </c>
      <c r="H10" s="3">
        <v>101</v>
      </c>
      <c r="I10" s="49"/>
      <c r="J10" s="3">
        <f t="shared" si="1"/>
        <v>165015</v>
      </c>
    </row>
    <row r="11" spans="1:10" s="2" customFormat="1" ht="11.45" customHeight="1" x14ac:dyDescent="0.25">
      <c r="A11" s="14">
        <v>1977</v>
      </c>
      <c r="B11" s="3">
        <f>'Résidence UE'!AC9</f>
        <v>100604</v>
      </c>
      <c r="C11" s="3">
        <v>34031</v>
      </c>
      <c r="D11" s="3">
        <f t="shared" si="0"/>
        <v>134635</v>
      </c>
      <c r="E11" s="3">
        <v>1174</v>
      </c>
      <c r="F11" s="3">
        <v>39045</v>
      </c>
      <c r="G11" s="3">
        <v>5326</v>
      </c>
      <c r="H11" s="3">
        <v>142</v>
      </c>
      <c r="I11" s="49"/>
      <c r="J11" s="3">
        <f t="shared" si="1"/>
        <v>180322</v>
      </c>
    </row>
    <row r="12" spans="1:10" s="2" customFormat="1" ht="11.45" customHeight="1" x14ac:dyDescent="0.25">
      <c r="A12" s="14">
        <v>1978</v>
      </c>
      <c r="B12" s="3">
        <f>'Résidence UE'!AC10</f>
        <v>105062</v>
      </c>
      <c r="C12" s="3">
        <v>37914</v>
      </c>
      <c r="D12" s="3">
        <f t="shared" si="0"/>
        <v>142976</v>
      </c>
      <c r="E12" s="3">
        <v>1317</v>
      </c>
      <c r="F12" s="3">
        <v>45916</v>
      </c>
      <c r="G12" s="3">
        <v>6274</v>
      </c>
      <c r="H12" s="3">
        <v>178</v>
      </c>
      <c r="I12" s="49"/>
      <c r="J12" s="3">
        <f t="shared" si="1"/>
        <v>196661</v>
      </c>
    </row>
    <row r="13" spans="1:10" s="2" customFormat="1" ht="11.45" customHeight="1" x14ac:dyDescent="0.25">
      <c r="A13" s="14">
        <v>1979</v>
      </c>
      <c r="B13" s="3">
        <f>'Résidence UE'!AC11</f>
        <v>107564</v>
      </c>
      <c r="C13" s="3">
        <v>42841</v>
      </c>
      <c r="D13" s="3">
        <f t="shared" si="0"/>
        <v>150405</v>
      </c>
      <c r="E13" s="3">
        <v>1457</v>
      </c>
      <c r="F13" s="3">
        <v>54592</v>
      </c>
      <c r="G13" s="3">
        <v>6920</v>
      </c>
      <c r="H13" s="3">
        <v>209</v>
      </c>
      <c r="I13" s="49"/>
      <c r="J13" s="3">
        <f t="shared" si="1"/>
        <v>213583</v>
      </c>
    </row>
    <row r="14" spans="1:10" s="2" customFormat="1" ht="11.45" customHeight="1" x14ac:dyDescent="0.25">
      <c r="A14" s="14">
        <v>1980</v>
      </c>
      <c r="B14" s="3">
        <f>'Résidence UE'!AC12</f>
        <v>109350</v>
      </c>
      <c r="C14" s="3">
        <v>47069</v>
      </c>
      <c r="D14" s="3">
        <f t="shared" si="0"/>
        <v>156419</v>
      </c>
      <c r="E14" s="3">
        <v>1608</v>
      </c>
      <c r="F14" s="3">
        <v>64293</v>
      </c>
      <c r="G14" s="3">
        <v>7836</v>
      </c>
      <c r="H14" s="3">
        <v>235</v>
      </c>
      <c r="I14" s="49"/>
      <c r="J14" s="3">
        <f t="shared" si="1"/>
        <v>230391</v>
      </c>
    </row>
    <row r="15" spans="1:10" s="2" customFormat="1" ht="11.45" customHeight="1" x14ac:dyDescent="0.25">
      <c r="A15" s="14">
        <v>1981</v>
      </c>
      <c r="B15" s="3">
        <f>'Résidence UE'!AC13</f>
        <v>112532</v>
      </c>
      <c r="C15" s="3">
        <v>50848</v>
      </c>
      <c r="D15" s="3">
        <f t="shared" si="0"/>
        <v>163380</v>
      </c>
      <c r="E15" s="3">
        <v>1709</v>
      </c>
      <c r="F15" s="3">
        <v>73300</v>
      </c>
      <c r="G15" s="3">
        <v>8538</v>
      </c>
      <c r="H15" s="3">
        <v>263</v>
      </c>
      <c r="I15" s="49"/>
      <c r="J15" s="3">
        <f t="shared" si="1"/>
        <v>247190</v>
      </c>
    </row>
    <row r="16" spans="1:10" s="2" customFormat="1" ht="11.45" customHeight="1" x14ac:dyDescent="0.25">
      <c r="A16" s="14">
        <v>1982</v>
      </c>
      <c r="B16" s="3">
        <f>'Résidence UE'!AC14</f>
        <v>115766</v>
      </c>
      <c r="C16" s="3">
        <v>55273</v>
      </c>
      <c r="D16" s="3">
        <f t="shared" si="0"/>
        <v>171039</v>
      </c>
      <c r="E16" s="3">
        <v>1865</v>
      </c>
      <c r="F16" s="3">
        <v>82937</v>
      </c>
      <c r="G16" s="3">
        <v>9196</v>
      </c>
      <c r="H16" s="3">
        <v>304</v>
      </c>
      <c r="I16" s="49"/>
      <c r="J16" s="3">
        <f t="shared" si="1"/>
        <v>265341</v>
      </c>
    </row>
    <row r="17" spans="1:10" s="2" customFormat="1" ht="11.45" customHeight="1" x14ac:dyDescent="0.25">
      <c r="A17" s="14">
        <v>1983</v>
      </c>
      <c r="B17" s="3">
        <f>'Résidence UE'!AC15</f>
        <v>117674</v>
      </c>
      <c r="C17" s="3">
        <v>60566</v>
      </c>
      <c r="D17" s="3">
        <f t="shared" si="0"/>
        <v>178240</v>
      </c>
      <c r="E17" s="3">
        <v>2035</v>
      </c>
      <c r="F17" s="3">
        <v>91254</v>
      </c>
      <c r="G17" s="3">
        <v>9764</v>
      </c>
      <c r="H17" s="3">
        <v>339</v>
      </c>
      <c r="I17" s="49"/>
      <c r="J17" s="3">
        <f t="shared" si="1"/>
        <v>281632</v>
      </c>
    </row>
    <row r="18" spans="1:10" s="2" customFormat="1" ht="11.45" customHeight="1" x14ac:dyDescent="0.25">
      <c r="A18" s="14">
        <v>1984</v>
      </c>
      <c r="B18" s="3">
        <f>'Résidence UE'!AC16</f>
        <v>122340</v>
      </c>
      <c r="C18" s="3">
        <v>68092</v>
      </c>
      <c r="D18" s="3">
        <f t="shared" si="0"/>
        <v>190432</v>
      </c>
      <c r="E18" s="3">
        <v>2182</v>
      </c>
      <c r="F18" s="3">
        <v>99511</v>
      </c>
      <c r="G18" s="3">
        <v>10585</v>
      </c>
      <c r="H18" s="3">
        <v>408</v>
      </c>
      <c r="I18" s="49"/>
      <c r="J18" s="3">
        <f t="shared" si="1"/>
        <v>303118</v>
      </c>
    </row>
    <row r="19" spans="1:10" s="2" customFormat="1" ht="11.45" customHeight="1" x14ac:dyDescent="0.25">
      <c r="A19" s="14">
        <v>1985</v>
      </c>
      <c r="B19" s="3">
        <f>'Résidence UE'!AC17</f>
        <v>127519</v>
      </c>
      <c r="C19" s="3">
        <v>75604</v>
      </c>
      <c r="D19" s="3">
        <f t="shared" si="0"/>
        <v>203123</v>
      </c>
      <c r="E19" s="3">
        <v>2333</v>
      </c>
      <c r="F19" s="3">
        <v>104231</v>
      </c>
      <c r="G19" s="3">
        <v>11452</v>
      </c>
      <c r="H19" s="3">
        <v>454</v>
      </c>
      <c r="I19" s="49"/>
      <c r="J19" s="3">
        <f t="shared" si="1"/>
        <v>321593</v>
      </c>
    </row>
    <row r="20" spans="1:10" s="2" customFormat="1" ht="11.45" customHeight="1" x14ac:dyDescent="0.25">
      <c r="A20" s="14">
        <v>1986</v>
      </c>
      <c r="B20" s="3">
        <f>'Résidence UE'!AC18</f>
        <v>188491</v>
      </c>
      <c r="C20" s="3">
        <v>27048</v>
      </c>
      <c r="D20" s="3">
        <f t="shared" si="0"/>
        <v>215539</v>
      </c>
      <c r="E20" s="3">
        <v>2510</v>
      </c>
      <c r="F20" s="3">
        <v>110019</v>
      </c>
      <c r="G20" s="3">
        <v>12688</v>
      </c>
      <c r="H20" s="3">
        <v>490</v>
      </c>
      <c r="I20" s="49"/>
      <c r="J20" s="3">
        <f t="shared" si="1"/>
        <v>341246</v>
      </c>
    </row>
    <row r="21" spans="1:10" s="2" customFormat="1" ht="11.45" customHeight="1" x14ac:dyDescent="0.25">
      <c r="A21" s="14">
        <v>1987</v>
      </c>
      <c r="B21" s="3">
        <f>'Résidence UE'!AC19</f>
        <v>202660</v>
      </c>
      <c r="C21" s="3">
        <v>27326</v>
      </c>
      <c r="D21" s="3">
        <f t="shared" si="0"/>
        <v>229986</v>
      </c>
      <c r="E21" s="3">
        <v>2691</v>
      </c>
      <c r="F21" s="3">
        <v>120240</v>
      </c>
      <c r="G21" s="3">
        <v>14016</v>
      </c>
      <c r="H21" s="3">
        <v>552</v>
      </c>
      <c r="I21" s="49"/>
      <c r="J21" s="3">
        <f t="shared" si="1"/>
        <v>367485</v>
      </c>
    </row>
    <row r="22" spans="1:10" s="2" customFormat="1" ht="11.45" customHeight="1" x14ac:dyDescent="0.25">
      <c r="A22" s="14">
        <v>1988</v>
      </c>
      <c r="B22" s="3">
        <f>'Résidence UE'!AC20</f>
        <v>216810</v>
      </c>
      <c r="C22" s="3">
        <v>27689</v>
      </c>
      <c r="D22" s="3">
        <f t="shared" si="0"/>
        <v>244499</v>
      </c>
      <c r="E22" s="3">
        <v>2813</v>
      </c>
      <c r="F22" s="3">
        <v>131752</v>
      </c>
      <c r="G22" s="3">
        <v>15341</v>
      </c>
      <c r="H22" s="3">
        <v>616</v>
      </c>
      <c r="I22" s="49"/>
      <c r="J22" s="3">
        <f t="shared" si="1"/>
        <v>395021</v>
      </c>
    </row>
    <row r="23" spans="1:10" s="2" customFormat="1" ht="11.45" customHeight="1" x14ac:dyDescent="0.25">
      <c r="A23" s="14">
        <v>1989</v>
      </c>
      <c r="B23" s="3">
        <f>'Résidence UE'!AC21</f>
        <v>230889</v>
      </c>
      <c r="C23" s="3">
        <v>28089</v>
      </c>
      <c r="D23" s="3">
        <f t="shared" si="0"/>
        <v>258978</v>
      </c>
      <c r="E23" s="3">
        <v>2988</v>
      </c>
      <c r="F23" s="3">
        <v>143038</v>
      </c>
      <c r="G23" s="3">
        <v>16615</v>
      </c>
      <c r="H23" s="3">
        <v>662</v>
      </c>
      <c r="I23" s="49"/>
      <c r="J23" s="3">
        <f t="shared" si="1"/>
        <v>422281</v>
      </c>
    </row>
    <row r="24" spans="1:10" s="2" customFormat="1" ht="11.45" customHeight="1" x14ac:dyDescent="0.25">
      <c r="A24" s="14">
        <v>1990</v>
      </c>
      <c r="B24" s="3">
        <f>'Résidence UE'!AC22</f>
        <v>248565</v>
      </c>
      <c r="C24" s="3">
        <v>28567</v>
      </c>
      <c r="D24" s="3">
        <f t="shared" si="0"/>
        <v>277132</v>
      </c>
      <c r="E24" s="3">
        <v>3168</v>
      </c>
      <c r="F24" s="3">
        <v>158369</v>
      </c>
      <c r="G24" s="3">
        <v>17856</v>
      </c>
      <c r="H24" s="3">
        <v>735</v>
      </c>
      <c r="I24" s="49"/>
      <c r="J24" s="3">
        <f t="shared" si="1"/>
        <v>457260</v>
      </c>
    </row>
    <row r="25" spans="1:10" s="2" customFormat="1" ht="11.45" customHeight="1" x14ac:dyDescent="0.25">
      <c r="A25" s="14">
        <v>1991</v>
      </c>
      <c r="B25" s="3">
        <f>'Résidence UE'!AC23</f>
        <v>265812</v>
      </c>
      <c r="C25" s="3">
        <v>28628</v>
      </c>
      <c r="D25" s="3">
        <f t="shared" si="0"/>
        <v>294440</v>
      </c>
      <c r="E25" s="3">
        <v>3312</v>
      </c>
      <c r="F25" s="3">
        <v>174651</v>
      </c>
      <c r="G25" s="3">
        <v>19089</v>
      </c>
      <c r="H25" s="3">
        <v>806</v>
      </c>
      <c r="I25" s="49"/>
      <c r="J25" s="3">
        <f t="shared" si="1"/>
        <v>492298</v>
      </c>
    </row>
    <row r="26" spans="1:10" s="2" customFormat="1" ht="11.45" customHeight="1" x14ac:dyDescent="0.25">
      <c r="A26" s="14">
        <v>1992</v>
      </c>
      <c r="B26" s="3">
        <f>'Résidence UE'!AC24</f>
        <v>284579</v>
      </c>
      <c r="C26" s="3">
        <v>28776</v>
      </c>
      <c r="D26" s="3">
        <f t="shared" si="0"/>
        <v>313355</v>
      </c>
      <c r="E26" s="3">
        <v>3689</v>
      </c>
      <c r="F26" s="3">
        <v>195461</v>
      </c>
      <c r="G26" s="3">
        <v>20336</v>
      </c>
      <c r="H26" s="3">
        <v>866</v>
      </c>
      <c r="I26" s="49"/>
      <c r="J26" s="3">
        <f t="shared" si="1"/>
        <v>533707</v>
      </c>
    </row>
    <row r="27" spans="1:10" s="2" customFormat="1" ht="11.45" customHeight="1" x14ac:dyDescent="0.25">
      <c r="A27" s="14">
        <v>1993</v>
      </c>
      <c r="B27" s="3">
        <f>'Résidence UE'!AC25</f>
        <v>303580</v>
      </c>
      <c r="C27" s="3">
        <v>28665</v>
      </c>
      <c r="D27" s="3">
        <f t="shared" si="0"/>
        <v>332245</v>
      </c>
      <c r="E27" s="3">
        <v>4234</v>
      </c>
      <c r="F27" s="3">
        <v>219772</v>
      </c>
      <c r="G27" s="3">
        <v>22029</v>
      </c>
      <c r="H27" s="3">
        <v>941</v>
      </c>
      <c r="I27" s="49"/>
      <c r="J27" s="3">
        <f t="shared" si="1"/>
        <v>579221</v>
      </c>
    </row>
    <row r="28" spans="1:10" s="2" customFormat="1" ht="11.45" customHeight="1" x14ac:dyDescent="0.25">
      <c r="A28" s="14">
        <v>1994</v>
      </c>
      <c r="B28" s="3">
        <f>'Résidence UE'!AC26</f>
        <v>324122</v>
      </c>
      <c r="C28" s="3">
        <v>28654</v>
      </c>
      <c r="D28" s="3">
        <f t="shared" si="0"/>
        <v>352776</v>
      </c>
      <c r="E28" s="3">
        <v>4786</v>
      </c>
      <c r="F28" s="3">
        <v>244578</v>
      </c>
      <c r="G28" s="3">
        <v>23620</v>
      </c>
      <c r="H28" s="3">
        <v>1039</v>
      </c>
      <c r="I28" s="49"/>
      <c r="J28" s="3">
        <f t="shared" si="1"/>
        <v>626799</v>
      </c>
    </row>
    <row r="29" spans="1:10" s="2" customFormat="1" ht="11.45" customHeight="1" x14ac:dyDescent="0.25">
      <c r="A29" s="14">
        <v>1995</v>
      </c>
      <c r="B29" s="3">
        <f>'Résidence UE'!AC27</f>
        <v>344838</v>
      </c>
      <c r="C29" s="3">
        <v>27448</v>
      </c>
      <c r="D29" s="3">
        <f t="shared" si="0"/>
        <v>372286</v>
      </c>
      <c r="E29" s="3">
        <v>5443</v>
      </c>
      <c r="F29" s="3">
        <v>266529</v>
      </c>
      <c r="G29" s="3">
        <v>24935</v>
      </c>
      <c r="H29" s="3">
        <v>1114</v>
      </c>
      <c r="I29" s="49"/>
      <c r="J29" s="3">
        <f t="shared" ref="J29:J53" si="2">SUM(D29:I29)</f>
        <v>670307</v>
      </c>
    </row>
    <row r="30" spans="1:10" s="2" customFormat="1" ht="11.45" customHeight="1" x14ac:dyDescent="0.25">
      <c r="A30" s="14">
        <v>1996</v>
      </c>
      <c r="B30" s="3">
        <f>'Résidence UE'!AC28</f>
        <v>364629</v>
      </c>
      <c r="C30" s="3">
        <v>27397</v>
      </c>
      <c r="D30" s="3">
        <f t="shared" si="0"/>
        <v>392026</v>
      </c>
      <c r="E30" s="3">
        <v>6012</v>
      </c>
      <c r="F30" s="3">
        <v>292324</v>
      </c>
      <c r="G30" s="3">
        <v>26103</v>
      </c>
      <c r="H30" s="3">
        <v>1214</v>
      </c>
      <c r="I30" s="49"/>
      <c r="J30" s="3">
        <f t="shared" si="2"/>
        <v>717679</v>
      </c>
    </row>
    <row r="31" spans="1:10" s="2" customFormat="1" ht="11.45" customHeight="1" x14ac:dyDescent="0.25">
      <c r="A31" s="14">
        <v>1997</v>
      </c>
      <c r="B31" s="3">
        <f>'Résidence UE'!AC29</f>
        <v>383548</v>
      </c>
      <c r="C31" s="3">
        <v>27285</v>
      </c>
      <c r="D31" s="3">
        <f t="shared" si="0"/>
        <v>410833</v>
      </c>
      <c r="E31" s="3">
        <v>6687</v>
      </c>
      <c r="F31" s="3">
        <v>314822</v>
      </c>
      <c r="G31" s="3">
        <v>27022</v>
      </c>
      <c r="H31" s="3">
        <v>1303</v>
      </c>
      <c r="I31" s="49"/>
      <c r="J31" s="3">
        <f t="shared" si="2"/>
        <v>760667</v>
      </c>
    </row>
    <row r="32" spans="1:10" s="2" customFormat="1" ht="11.45" customHeight="1" x14ac:dyDescent="0.25">
      <c r="A32" s="14">
        <v>1998</v>
      </c>
      <c r="B32" s="3">
        <f>'Résidence UE'!AC30</f>
        <v>404597</v>
      </c>
      <c r="C32" s="3">
        <v>27783</v>
      </c>
      <c r="D32" s="3">
        <f t="shared" si="0"/>
        <v>432380</v>
      </c>
      <c r="E32" s="3">
        <v>7710</v>
      </c>
      <c r="F32" s="3">
        <v>337285</v>
      </c>
      <c r="G32" s="3">
        <v>28006</v>
      </c>
      <c r="H32" s="3">
        <v>1429</v>
      </c>
      <c r="I32" s="49"/>
      <c r="J32" s="3">
        <f t="shared" si="2"/>
        <v>806810</v>
      </c>
    </row>
    <row r="33" spans="1:12" s="2" customFormat="1" ht="11.45" customHeight="1" x14ac:dyDescent="0.25">
      <c r="A33" s="14">
        <v>1999</v>
      </c>
      <c r="B33" s="3">
        <f>'Résidence UE'!AC31</f>
        <v>424073</v>
      </c>
      <c r="C33" s="3">
        <v>28294</v>
      </c>
      <c r="D33" s="3">
        <f t="shared" si="0"/>
        <v>452367</v>
      </c>
      <c r="E33" s="3">
        <v>8667</v>
      </c>
      <c r="F33" s="3">
        <v>361327</v>
      </c>
      <c r="G33" s="3">
        <v>28787</v>
      </c>
      <c r="H33" s="3">
        <v>1546</v>
      </c>
      <c r="I33" s="49"/>
      <c r="J33" s="3">
        <f t="shared" si="2"/>
        <v>852694</v>
      </c>
    </row>
    <row r="34" spans="1:12" s="2" customFormat="1" ht="11.45" customHeight="1" x14ac:dyDescent="0.25">
      <c r="A34" s="19" t="s">
        <v>69</v>
      </c>
      <c r="B34" s="3">
        <f>'Résidence UE'!AC32</f>
        <v>440269</v>
      </c>
      <c r="C34" s="3">
        <v>28945</v>
      </c>
      <c r="D34" s="3">
        <f t="shared" si="0"/>
        <v>469214</v>
      </c>
      <c r="E34" s="3">
        <v>9794</v>
      </c>
      <c r="F34" s="3">
        <v>382152</v>
      </c>
      <c r="G34" s="3">
        <v>29598</v>
      </c>
      <c r="H34" s="3">
        <v>1673</v>
      </c>
      <c r="I34" s="49"/>
      <c r="J34" s="3">
        <f t="shared" si="2"/>
        <v>892431</v>
      </c>
    </row>
    <row r="35" spans="1:12" s="2" customFormat="1" ht="11.45" customHeight="1" x14ac:dyDescent="0.25">
      <c r="A35" s="14">
        <v>2001</v>
      </c>
      <c r="B35" s="3">
        <f>'Résidence UE'!AC33</f>
        <v>459510</v>
      </c>
      <c r="C35" s="3">
        <v>29713</v>
      </c>
      <c r="D35" s="3">
        <f t="shared" si="0"/>
        <v>489223</v>
      </c>
      <c r="E35" s="3">
        <v>10833</v>
      </c>
      <c r="F35" s="3">
        <v>405575</v>
      </c>
      <c r="G35" s="3">
        <v>30422</v>
      </c>
      <c r="H35" s="3">
        <v>1865</v>
      </c>
      <c r="I35" s="49"/>
      <c r="J35" s="3">
        <f t="shared" si="2"/>
        <v>937918</v>
      </c>
    </row>
    <row r="36" spans="1:12" s="2" customFormat="1" ht="11.45" customHeight="1" x14ac:dyDescent="0.25">
      <c r="A36" s="14">
        <v>2002</v>
      </c>
      <c r="B36" s="3">
        <f>'Résidence UE'!AC34</f>
        <v>476606</v>
      </c>
      <c r="C36" s="3">
        <v>30416</v>
      </c>
      <c r="D36" s="3">
        <f t="shared" si="0"/>
        <v>507022</v>
      </c>
      <c r="E36" s="3">
        <v>12221</v>
      </c>
      <c r="F36" s="3">
        <v>426313</v>
      </c>
      <c r="G36" s="3">
        <v>31502</v>
      </c>
      <c r="H36" s="3">
        <v>2027</v>
      </c>
      <c r="I36" s="49"/>
      <c r="J36" s="3">
        <f t="shared" si="2"/>
        <v>979085</v>
      </c>
    </row>
    <row r="37" spans="1:12" s="2" customFormat="1" ht="11.45" customHeight="1" x14ac:dyDescent="0.25">
      <c r="A37" s="14">
        <v>2003</v>
      </c>
      <c r="B37" s="3">
        <f>'Résidence UE'!AC35</f>
        <v>492196</v>
      </c>
      <c r="C37" s="3">
        <v>31107</v>
      </c>
      <c r="D37" s="3">
        <f t="shared" si="0"/>
        <v>523303</v>
      </c>
      <c r="E37" s="3">
        <v>13677</v>
      </c>
      <c r="F37" s="3">
        <v>448342</v>
      </c>
      <c r="G37" s="3">
        <v>32477</v>
      </c>
      <c r="H37" s="3">
        <v>2251</v>
      </c>
      <c r="I37" s="49"/>
      <c r="J37" s="3">
        <f t="shared" si="2"/>
        <v>1020050</v>
      </c>
    </row>
    <row r="38" spans="1:12" s="2" customFormat="1" ht="11.45" customHeight="1" x14ac:dyDescent="0.25">
      <c r="A38" s="14">
        <v>2004</v>
      </c>
      <c r="B38" s="3">
        <f>'Résidence UE'!AC36</f>
        <v>513328</v>
      </c>
      <c r="C38" s="3">
        <v>25071</v>
      </c>
      <c r="D38" s="3">
        <f t="shared" si="0"/>
        <v>538399</v>
      </c>
      <c r="E38" s="3">
        <v>15064</v>
      </c>
      <c r="F38" s="3">
        <v>465935</v>
      </c>
      <c r="G38" s="3">
        <v>33171</v>
      </c>
      <c r="H38" s="3">
        <v>2407</v>
      </c>
      <c r="I38" s="3">
        <v>16</v>
      </c>
      <c r="J38" s="3">
        <f t="shared" si="2"/>
        <v>1054992</v>
      </c>
    </row>
    <row r="39" spans="1:12" s="2" customFormat="1" ht="11.45" customHeight="1" x14ac:dyDescent="0.25">
      <c r="A39" s="19" t="s">
        <v>63</v>
      </c>
      <c r="B39" s="3">
        <f>'Résidence UE'!AC37</f>
        <v>527190</v>
      </c>
      <c r="C39" s="3">
        <v>26656</v>
      </c>
      <c r="D39" s="3">
        <f t="shared" ref="D39:D52" si="3">SUM(B39:C39)</f>
        <v>553846</v>
      </c>
      <c r="E39" s="3">
        <v>16214</v>
      </c>
      <c r="F39" s="3">
        <v>485689</v>
      </c>
      <c r="G39" s="3">
        <v>34045</v>
      </c>
      <c r="H39" s="3">
        <v>2585</v>
      </c>
      <c r="I39" s="3">
        <v>6</v>
      </c>
      <c r="J39" s="3">
        <f t="shared" si="2"/>
        <v>1092385</v>
      </c>
      <c r="L39" s="6"/>
    </row>
    <row r="40" spans="1:12" s="2" customFormat="1" ht="11.45" customHeight="1" x14ac:dyDescent="0.25">
      <c r="A40" s="14">
        <v>2006</v>
      </c>
      <c r="B40" s="50">
        <f>'Résidence UE'!AC38</f>
        <v>542490</v>
      </c>
      <c r="C40" s="50">
        <v>28588</v>
      </c>
      <c r="D40" s="50">
        <f>SUM(B40:C40)</f>
        <v>571078</v>
      </c>
      <c r="E40" s="50">
        <v>17906</v>
      </c>
      <c r="F40" s="50">
        <v>506464</v>
      </c>
      <c r="G40" s="50">
        <v>34690</v>
      </c>
      <c r="H40" s="50">
        <v>2735</v>
      </c>
      <c r="I40" s="50">
        <v>4</v>
      </c>
      <c r="J40" s="50">
        <f t="shared" si="2"/>
        <v>1132877</v>
      </c>
      <c r="L40" s="6"/>
    </row>
    <row r="41" spans="1:12" s="2" customFormat="1" ht="11.45" customHeight="1" x14ac:dyDescent="0.25">
      <c r="A41" s="47">
        <v>2007</v>
      </c>
      <c r="B41" s="50">
        <f>'Résidence UE'!AC39</f>
        <v>551216</v>
      </c>
      <c r="C41" s="3">
        <v>29992</v>
      </c>
      <c r="D41" s="3">
        <f t="shared" si="3"/>
        <v>581208</v>
      </c>
      <c r="E41" s="3">
        <v>19060</v>
      </c>
      <c r="F41" s="3">
        <v>518926</v>
      </c>
      <c r="G41" s="3">
        <v>34914</v>
      </c>
      <c r="H41" s="3">
        <v>2902</v>
      </c>
      <c r="I41" s="3">
        <v>5</v>
      </c>
      <c r="J41" s="3">
        <f t="shared" si="2"/>
        <v>1157015</v>
      </c>
      <c r="L41" s="6"/>
    </row>
    <row r="42" spans="1:12" s="2" customFormat="1" ht="11.45" customHeight="1" x14ac:dyDescent="0.25">
      <c r="A42" s="47">
        <v>2008</v>
      </c>
      <c r="B42" s="3">
        <f>'Résidence UE'!AC40</f>
        <v>560994</v>
      </c>
      <c r="C42" s="3">
        <v>31765</v>
      </c>
      <c r="D42" s="3">
        <f t="shared" si="3"/>
        <v>592759</v>
      </c>
      <c r="E42" s="3">
        <v>20632</v>
      </c>
      <c r="F42" s="3">
        <v>531082</v>
      </c>
      <c r="G42" s="3">
        <v>35571</v>
      </c>
      <c r="H42" s="3">
        <v>3063</v>
      </c>
      <c r="I42" s="3">
        <v>8</v>
      </c>
      <c r="J42" s="3">
        <f t="shared" si="2"/>
        <v>1183115</v>
      </c>
      <c r="L42" s="6"/>
    </row>
    <row r="43" spans="1:12" s="2" customFormat="1" ht="11.45" customHeight="1" x14ac:dyDescent="0.25">
      <c r="A43" s="47">
        <v>2009</v>
      </c>
      <c r="B43" s="3">
        <f>'Résidence UE'!AC41</f>
        <v>575252</v>
      </c>
      <c r="C43" s="3">
        <v>33709</v>
      </c>
      <c r="D43" s="3">
        <f t="shared" si="3"/>
        <v>608961</v>
      </c>
      <c r="E43" s="3">
        <v>22711</v>
      </c>
      <c r="F43" s="3">
        <v>541107</v>
      </c>
      <c r="G43" s="3">
        <v>36845</v>
      </c>
      <c r="H43" s="3">
        <v>3291</v>
      </c>
      <c r="I43" s="3">
        <v>8</v>
      </c>
      <c r="J43" s="3">
        <f t="shared" si="2"/>
        <v>1212923</v>
      </c>
      <c r="L43" s="6"/>
    </row>
    <row r="44" spans="1:12" s="2" customFormat="1" ht="11.45" customHeight="1" x14ac:dyDescent="0.25">
      <c r="A44" s="47">
        <v>2010</v>
      </c>
      <c r="B44" s="3">
        <f>'Résidence UE'!AC42</f>
        <v>584763</v>
      </c>
      <c r="C44" s="3">
        <v>35685</v>
      </c>
      <c r="D44" s="3">
        <f t="shared" si="3"/>
        <v>620448</v>
      </c>
      <c r="E44" s="3">
        <v>24819</v>
      </c>
      <c r="F44" s="3">
        <v>548517</v>
      </c>
      <c r="G44" s="3">
        <v>37412</v>
      </c>
      <c r="H44" s="3">
        <v>3489</v>
      </c>
      <c r="I44" s="3">
        <v>8</v>
      </c>
      <c r="J44" s="3">
        <f t="shared" si="2"/>
        <v>1234693</v>
      </c>
      <c r="L44" s="6"/>
    </row>
    <row r="45" spans="1:12" s="2" customFormat="1" ht="11.45" customHeight="1" x14ac:dyDescent="0.25">
      <c r="A45" s="47">
        <v>2011</v>
      </c>
      <c r="B45" s="3">
        <f>'Résidence UE'!AC43</f>
        <v>593822</v>
      </c>
      <c r="C45" s="3">
        <v>38024</v>
      </c>
      <c r="D45" s="3">
        <f t="shared" si="3"/>
        <v>631846</v>
      </c>
      <c r="E45" s="3">
        <v>26624</v>
      </c>
      <c r="F45" s="3">
        <v>550714</v>
      </c>
      <c r="G45" s="3">
        <v>37961</v>
      </c>
      <c r="H45" s="3">
        <v>3641</v>
      </c>
      <c r="I45" s="3">
        <v>5</v>
      </c>
      <c r="J45" s="3">
        <f t="shared" si="2"/>
        <v>1250791</v>
      </c>
      <c r="L45" s="6"/>
    </row>
    <row r="46" spans="1:12" s="2" customFormat="1" ht="11.45" customHeight="1" x14ac:dyDescent="0.25">
      <c r="A46" s="47">
        <v>2012</v>
      </c>
      <c r="B46" s="3">
        <f>'Résidence UE'!AC44</f>
        <v>593979</v>
      </c>
      <c r="C46" s="3">
        <v>39340</v>
      </c>
      <c r="D46" s="3">
        <f t="shared" si="3"/>
        <v>633319</v>
      </c>
      <c r="E46" s="3">
        <v>27432</v>
      </c>
      <c r="F46" s="3">
        <v>553779</v>
      </c>
      <c r="G46" s="3">
        <v>38023</v>
      </c>
      <c r="H46" s="3">
        <v>3767</v>
      </c>
      <c r="I46" s="3">
        <v>4</v>
      </c>
      <c r="J46" s="3">
        <f t="shared" si="2"/>
        <v>1256324</v>
      </c>
      <c r="L46" s="6"/>
    </row>
    <row r="47" spans="1:12" s="2" customFormat="1" ht="11.45" customHeight="1" x14ac:dyDescent="0.25">
      <c r="A47" s="47">
        <v>2013</v>
      </c>
      <c r="B47" s="3">
        <f>'Résidence UE'!AC45</f>
        <v>598942</v>
      </c>
      <c r="C47" s="3">
        <v>38056</v>
      </c>
      <c r="D47" s="3">
        <f t="shared" si="3"/>
        <v>636998</v>
      </c>
      <c r="E47" s="3">
        <v>28557</v>
      </c>
      <c r="F47" s="3">
        <v>556618</v>
      </c>
      <c r="G47" s="3">
        <v>38258</v>
      </c>
      <c r="H47" s="3">
        <v>3859</v>
      </c>
      <c r="I47" s="3">
        <v>4</v>
      </c>
      <c r="J47" s="3">
        <f t="shared" si="2"/>
        <v>1264294</v>
      </c>
      <c r="L47" s="6"/>
    </row>
    <row r="48" spans="1:12" s="2" customFormat="1" ht="11.45" customHeight="1" x14ac:dyDescent="0.25">
      <c r="A48" s="14">
        <v>2014</v>
      </c>
      <c r="B48" s="3">
        <f>'Résidence UE'!AC46</f>
        <v>590686</v>
      </c>
      <c r="C48" s="3">
        <v>38790</v>
      </c>
      <c r="D48" s="3">
        <f t="shared" si="3"/>
        <v>629476</v>
      </c>
      <c r="E48" s="3">
        <v>28446</v>
      </c>
      <c r="F48" s="3">
        <v>545745</v>
      </c>
      <c r="G48" s="3">
        <v>37187</v>
      </c>
      <c r="H48" s="3">
        <v>3826</v>
      </c>
      <c r="I48" s="3">
        <v>4</v>
      </c>
      <c r="J48" s="3">
        <f>SUM(D48:I48)</f>
        <v>1244684</v>
      </c>
      <c r="L48" s="6"/>
    </row>
    <row r="49" spans="1:24" s="2" customFormat="1" ht="11.45" customHeight="1" x14ac:dyDescent="0.25">
      <c r="A49" s="14">
        <v>2015</v>
      </c>
      <c r="B49" s="3">
        <f>'Résidence UE'!AC47</f>
        <v>585058</v>
      </c>
      <c r="C49" s="3">
        <v>39400</v>
      </c>
      <c r="D49" s="3">
        <f t="shared" si="3"/>
        <v>624458</v>
      </c>
      <c r="E49" s="3">
        <v>29186</v>
      </c>
      <c r="F49" s="3">
        <v>540883</v>
      </c>
      <c r="G49" s="3">
        <v>36800</v>
      </c>
      <c r="H49" s="3">
        <v>3955</v>
      </c>
      <c r="I49" s="3">
        <v>5</v>
      </c>
      <c r="J49" s="3">
        <f t="shared" si="2"/>
        <v>1235287</v>
      </c>
      <c r="L49" s="6"/>
    </row>
    <row r="50" spans="1:24" s="2" customFormat="1" ht="11.45" customHeight="1" x14ac:dyDescent="0.25">
      <c r="A50" s="14">
        <v>2016</v>
      </c>
      <c r="B50" s="3">
        <f>'Résidence UE'!AC48</f>
        <v>581625</v>
      </c>
      <c r="C50" s="3">
        <v>40084</v>
      </c>
      <c r="D50" s="3">
        <f t="shared" si="3"/>
        <v>621709</v>
      </c>
      <c r="E50" s="3">
        <v>30122</v>
      </c>
      <c r="F50" s="3">
        <v>534093</v>
      </c>
      <c r="G50" s="3">
        <v>36586</v>
      </c>
      <c r="H50" s="3">
        <v>4033</v>
      </c>
      <c r="I50" s="3">
        <v>2</v>
      </c>
      <c r="J50" s="3">
        <f t="shared" si="2"/>
        <v>1226545</v>
      </c>
      <c r="L50" s="6"/>
    </row>
    <row r="51" spans="1:24" s="2" customFormat="1" ht="11.45" customHeight="1" x14ac:dyDescent="0.25">
      <c r="A51" s="14">
        <v>2017</v>
      </c>
      <c r="B51" s="3">
        <f>'Résidence UE'!AC49</f>
        <v>567723</v>
      </c>
      <c r="C51" s="3">
        <v>39442</v>
      </c>
      <c r="D51" s="3">
        <f t="shared" si="3"/>
        <v>607165</v>
      </c>
      <c r="E51" s="3">
        <v>30392</v>
      </c>
      <c r="F51" s="3">
        <v>480712</v>
      </c>
      <c r="G51" s="3">
        <v>35438</v>
      </c>
      <c r="H51" s="3">
        <v>3940</v>
      </c>
      <c r="I51" s="3">
        <v>139</v>
      </c>
      <c r="J51" s="3">
        <f t="shared" si="2"/>
        <v>1157786</v>
      </c>
      <c r="L51" s="6"/>
    </row>
    <row r="52" spans="1:24" s="2" customFormat="1" ht="11.45" customHeight="1" x14ac:dyDescent="0.25">
      <c r="A52" s="14">
        <f>A51+1</f>
        <v>2018</v>
      </c>
      <c r="B52" s="3">
        <f>'Résidence UE'!AC50</f>
        <v>552886</v>
      </c>
      <c r="C52" s="3">
        <v>39286</v>
      </c>
      <c r="D52" s="3">
        <f t="shared" si="3"/>
        <v>592172</v>
      </c>
      <c r="E52" s="3">
        <v>30626</v>
      </c>
      <c r="F52" s="3">
        <v>516040</v>
      </c>
      <c r="G52" s="3">
        <v>35349</v>
      </c>
      <c r="H52" s="3">
        <v>3951</v>
      </c>
      <c r="I52" s="3">
        <v>869</v>
      </c>
      <c r="J52" s="3">
        <f t="shared" si="2"/>
        <v>1179007</v>
      </c>
      <c r="L52" s="6"/>
    </row>
    <row r="53" spans="1:24" s="2" customFormat="1" ht="11.45" customHeight="1" x14ac:dyDescent="0.25">
      <c r="A53" s="19" t="s">
        <v>64</v>
      </c>
      <c r="B53" s="3">
        <f>'Résidence UE'!AC51</f>
        <v>561141</v>
      </c>
      <c r="C53" s="3">
        <v>40147</v>
      </c>
      <c r="D53" s="3">
        <f>SUM(B53:C53)</f>
        <v>601288</v>
      </c>
      <c r="E53" s="3">
        <v>33813</v>
      </c>
      <c r="F53" s="3">
        <v>532704</v>
      </c>
      <c r="G53" s="3">
        <v>36162</v>
      </c>
      <c r="H53" s="3">
        <v>4134</v>
      </c>
      <c r="I53" s="3">
        <v>167</v>
      </c>
      <c r="J53" s="3">
        <f t="shared" si="2"/>
        <v>1208268</v>
      </c>
      <c r="L53" s="6"/>
    </row>
    <row r="54" spans="1:24" s="2" customFormat="1" ht="11.45" customHeight="1" x14ac:dyDescent="0.25">
      <c r="A54" s="19"/>
      <c r="B54" s="3"/>
      <c r="C54" s="3"/>
      <c r="D54" s="3"/>
      <c r="E54" s="3"/>
      <c r="F54" s="3"/>
      <c r="G54" s="3"/>
      <c r="H54" s="3"/>
      <c r="I54" s="3"/>
      <c r="J54" s="3"/>
      <c r="L54" s="6"/>
    </row>
    <row r="55" spans="1:24" s="2" customFormat="1" ht="11.45" customHeight="1" x14ac:dyDescent="0.25">
      <c r="A55" s="19" t="s">
        <v>64</v>
      </c>
      <c r="B55" s="57" t="s">
        <v>74</v>
      </c>
      <c r="C55" s="57" t="s">
        <v>74</v>
      </c>
      <c r="D55" s="57" t="s">
        <v>74</v>
      </c>
      <c r="E55" s="57" t="s">
        <v>74</v>
      </c>
      <c r="F55" s="57" t="s">
        <v>74</v>
      </c>
      <c r="G55" s="57" t="s">
        <v>74</v>
      </c>
      <c r="H55" s="57" t="s">
        <v>74</v>
      </c>
      <c r="I55" s="57" t="s">
        <v>74</v>
      </c>
      <c r="J55" s="57" t="s">
        <v>74</v>
      </c>
      <c r="L55" s="6"/>
    </row>
    <row r="56" spans="1:24" s="2" customFormat="1" ht="11.45" customHeight="1" x14ac:dyDescent="0.25">
      <c r="A56" s="14">
        <v>2020</v>
      </c>
      <c r="B56" s="3">
        <f>'Résidence UE'!AC54</f>
        <v>525362</v>
      </c>
      <c r="C56" s="48">
        <v>47783</v>
      </c>
      <c r="D56" s="48">
        <f>SUM(B56:C56)</f>
        <v>573145</v>
      </c>
      <c r="E56" s="48">
        <v>30210</v>
      </c>
      <c r="F56" s="48">
        <v>476640</v>
      </c>
      <c r="G56" s="48">
        <v>32724</v>
      </c>
      <c r="H56" s="48">
        <v>3889</v>
      </c>
      <c r="I56" s="48">
        <v>132</v>
      </c>
      <c r="J56" s="3">
        <f>SUM(D56:I56)</f>
        <v>1116740</v>
      </c>
      <c r="L56" s="6"/>
    </row>
    <row r="57" spans="1:24" s="2" customFormat="1" ht="11.45" customHeight="1" x14ac:dyDescent="0.25">
      <c r="A57" s="14">
        <v>2021</v>
      </c>
      <c r="B57" s="3">
        <f>'Résidence UE'!AC55</f>
        <v>519627</v>
      </c>
      <c r="C57" s="3">
        <f>D57-B57</f>
        <v>48214</v>
      </c>
      <c r="D57" s="3">
        <v>567841</v>
      </c>
      <c r="E57" s="3">
        <v>31899</v>
      </c>
      <c r="F57" s="3">
        <v>465386</v>
      </c>
      <c r="G57" s="3">
        <v>32438</v>
      </c>
      <c r="H57" s="3">
        <v>3777</v>
      </c>
      <c r="I57" s="3">
        <v>1306</v>
      </c>
      <c r="J57" s="3">
        <f>SUM(D57:I57)</f>
        <v>1102647</v>
      </c>
      <c r="L57" s="6"/>
    </row>
    <row r="58" spans="1:24" s="2" customFormat="1" ht="14.25" customHeight="1" x14ac:dyDescent="0.25">
      <c r="A58" s="61">
        <v>2022</v>
      </c>
      <c r="B58" s="62">
        <f>'Résidence UE'!AC56</f>
        <v>510741</v>
      </c>
      <c r="C58" s="62">
        <f>D58-B58</f>
        <v>48088</v>
      </c>
      <c r="D58" s="62">
        <v>558829</v>
      </c>
      <c r="E58" s="62">
        <v>32676</v>
      </c>
      <c r="F58" s="62">
        <v>458992</v>
      </c>
      <c r="G58" s="62">
        <v>31973</v>
      </c>
      <c r="H58" s="62">
        <v>3802</v>
      </c>
      <c r="I58" s="62">
        <v>1323</v>
      </c>
      <c r="J58" s="62">
        <f>SUM(D58:I58)</f>
        <v>1087595</v>
      </c>
    </row>
    <row r="59" spans="1:24" x14ac:dyDescent="0.2">
      <c r="A59" s="45" t="s">
        <v>65</v>
      </c>
    </row>
    <row r="60" spans="1:24" x14ac:dyDescent="0.2">
      <c r="A60" s="45" t="s">
        <v>66</v>
      </c>
    </row>
    <row r="61" spans="1:24" ht="12.75" customHeight="1" x14ac:dyDescent="0.2">
      <c r="A61" s="45" t="s">
        <v>67</v>
      </c>
    </row>
    <row r="62" spans="1:24" x14ac:dyDescent="0.2">
      <c r="A62" s="71" t="s">
        <v>78</v>
      </c>
      <c r="B62" s="71"/>
      <c r="C62" s="71"/>
      <c r="D62" s="71"/>
      <c r="E62" s="71"/>
      <c r="F62" s="71"/>
      <c r="G62" s="71"/>
      <c r="H62" s="71"/>
      <c r="I62" s="46"/>
      <c r="J62" s="4"/>
    </row>
    <row r="63" spans="1:24" s="39" customFormat="1" x14ac:dyDescent="0.2">
      <c r="A63" s="71" t="s">
        <v>80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</row>
    <row r="64" spans="1:24" x14ac:dyDescent="0.2">
      <c r="A64" s="42" t="s">
        <v>79</v>
      </c>
      <c r="B64" s="44"/>
      <c r="C64" s="44"/>
      <c r="D64" s="44"/>
      <c r="E64" s="44"/>
      <c r="F64" s="44"/>
      <c r="G64" s="44"/>
      <c r="H64" s="44"/>
      <c r="I64" s="44"/>
      <c r="J64" s="44"/>
    </row>
    <row r="65" spans="1:10" x14ac:dyDescent="0.2">
      <c r="A65" s="42" t="s">
        <v>82</v>
      </c>
      <c r="B65" s="44"/>
      <c r="C65" s="44"/>
      <c r="D65" s="44"/>
      <c r="E65" s="44"/>
      <c r="F65" s="44"/>
      <c r="G65" s="44"/>
      <c r="H65" s="44"/>
      <c r="I65" s="44"/>
      <c r="J65" s="44"/>
    </row>
    <row r="66" spans="1:10" x14ac:dyDescent="0.2">
      <c r="D66" s="35"/>
      <c r="E66" s="35"/>
      <c r="F66" s="35"/>
      <c r="G66" s="35"/>
      <c r="H66" s="35"/>
      <c r="I66" s="35"/>
      <c r="J66" s="35"/>
    </row>
    <row r="67" spans="1:10" x14ac:dyDescent="0.2">
      <c r="E67" s="4"/>
      <c r="I67" s="1"/>
      <c r="J67" s="1"/>
    </row>
    <row r="68" spans="1:10" x14ac:dyDescent="0.2">
      <c r="C68" s="4"/>
      <c r="D68" s="35"/>
      <c r="E68" s="35"/>
      <c r="F68" s="35"/>
      <c r="G68" s="35"/>
      <c r="H68" s="35"/>
      <c r="I68" s="35"/>
      <c r="J68" s="35"/>
    </row>
    <row r="69" spans="1:10" x14ac:dyDescent="0.2">
      <c r="D69" s="34"/>
      <c r="E69" s="34"/>
      <c r="F69" s="34"/>
      <c r="G69" s="34"/>
      <c r="H69" s="34"/>
      <c r="I69" s="34"/>
      <c r="J69" s="34"/>
    </row>
    <row r="70" spans="1:10" x14ac:dyDescent="0.2">
      <c r="D70" s="4"/>
    </row>
  </sheetData>
  <mergeCells count="13">
    <mergeCell ref="A63:X63"/>
    <mergeCell ref="J2:J6"/>
    <mergeCell ref="A1:J1"/>
    <mergeCell ref="I2:I6"/>
    <mergeCell ref="A62:H62"/>
    <mergeCell ref="A2:A4"/>
    <mergeCell ref="B2:B6"/>
    <mergeCell ref="C2:C6"/>
    <mergeCell ref="D2:D6"/>
    <mergeCell ref="E2:E6"/>
    <mergeCell ref="F2:F6"/>
    <mergeCell ref="G2:G6"/>
    <mergeCell ref="H2:H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Résidence France</vt:lpstr>
      <vt:lpstr>Résidence UE</vt:lpstr>
      <vt:lpstr>Résidence étranger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2022-04-19T12:56:21Z</dcterms:created>
  <dcterms:modified xsi:type="dcterms:W3CDTF">2023-02-17T15:00:53Z</dcterms:modified>
</cp:coreProperties>
</file>