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N:\DSPR\PSN\Contenus Site Internet\1_Données statistiques_1_Retraités_3_Décès\2022\"/>
    </mc:Choice>
  </mc:AlternateContent>
  <xr:revisionPtr revIDLastSave="0" documentId="14_{7AC0B32C-5B7B-4D08-8C54-B181A9571B53}" xr6:coauthVersionLast="47" xr6:coauthVersionMax="47" xr10:uidLastSave="{00000000-0000-0000-0000-000000000000}"/>
  <bookViews>
    <workbookView xWindow="-120" yWindow="-120" windowWidth="29040" windowHeight="15840" tabRatio="447"/>
  </bookViews>
  <sheets>
    <sheet name="Hommes" sheetId="3" r:id="rId1"/>
    <sheet name="Femmes" sheetId="4" r:id="rId2"/>
    <sheet name="Hommes et Femmes" sheetId="5" r:id="rId3"/>
    <sheet name="Pyramide" sheetId="6" r:id="rId4"/>
    <sheet name="Par catégorie" sheetId="7" r:id="rId5"/>
  </sheets>
  <externalReferences>
    <externalReference r:id="rId6"/>
    <externalReference r:id="rId7"/>
  </externalReferences>
  <definedNames>
    <definedName name="âge" localSheetId="1">Femmes!$B$10:$B$55</definedName>
    <definedName name="âge" localSheetId="0">Hommes!$B$10:$B$55</definedName>
    <definedName name="âge" localSheetId="2">'Hommes et Femmes'!$B$10:$B$61</definedName>
    <definedName name="âge" localSheetId="4">'Par catégorie'!$B$15:$B$55</definedName>
    <definedName name="âge">#REF!</definedName>
    <definedName name="_col1" localSheetId="1">Femmes!$C$10:$C$66</definedName>
    <definedName name="_col1" localSheetId="0">Hommes!$C$10:$C$54</definedName>
    <definedName name="_col1" localSheetId="2">'Hommes et Femmes'!$C$10:$C$61</definedName>
    <definedName name="_xlnm.Print_Area" localSheetId="1">Femmes!$B$2:$K$62</definedName>
    <definedName name="_xlnm.Print_Area" localSheetId="0">Hommes!$B$2:$K$62</definedName>
    <definedName name="_xlnm.Print_Area" localSheetId="2">'Hommes et Femmes'!$B$2:$K$62</definedName>
    <definedName name="_xlnm.Print_Area" localSheetId="4">'Par catégorie'!$B$2:$N$62</definedName>
    <definedName name="_xlnm.Print_Area" localSheetId="3">Pyramide!$B$2:$M$21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5" l="1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J58" i="5"/>
  <c r="H48" i="5"/>
  <c r="E48" i="5"/>
  <c r="H54" i="5"/>
  <c r="E54" i="5"/>
  <c r="H56" i="5"/>
  <c r="E56" i="5"/>
  <c r="L11" i="7"/>
  <c r="M11" i="7"/>
  <c r="N11" i="7"/>
  <c r="L12" i="7"/>
  <c r="M12" i="7"/>
  <c r="N12" i="7"/>
  <c r="L13" i="7"/>
  <c r="M13" i="7"/>
  <c r="N13" i="7"/>
  <c r="L14" i="7"/>
  <c r="M14" i="7"/>
  <c r="N14" i="7"/>
  <c r="L15" i="7"/>
  <c r="M15" i="7"/>
  <c r="N15" i="7"/>
  <c r="L16" i="7"/>
  <c r="M16" i="7"/>
  <c r="N16" i="7"/>
  <c r="L17" i="7"/>
  <c r="M17" i="7"/>
  <c r="N17" i="7"/>
  <c r="L18" i="7"/>
  <c r="M18" i="7"/>
  <c r="N18" i="7"/>
  <c r="L19" i="7"/>
  <c r="M19" i="7"/>
  <c r="N19" i="7"/>
  <c r="L20" i="7"/>
  <c r="M20" i="7"/>
  <c r="N20" i="7"/>
  <c r="L21" i="7"/>
  <c r="M21" i="7"/>
  <c r="N21" i="7"/>
  <c r="L22" i="7"/>
  <c r="M22" i="7"/>
  <c r="N22" i="7"/>
  <c r="L23" i="7"/>
  <c r="M23" i="7"/>
  <c r="N23" i="7"/>
  <c r="L24" i="7"/>
  <c r="M24" i="7"/>
  <c r="N24" i="7"/>
  <c r="L25" i="7"/>
  <c r="M25" i="7"/>
  <c r="N25" i="7"/>
  <c r="L26" i="7"/>
  <c r="M26" i="7"/>
  <c r="N26" i="7"/>
  <c r="L27" i="7"/>
  <c r="M27" i="7"/>
  <c r="N27" i="7"/>
  <c r="L28" i="7"/>
  <c r="M28" i="7"/>
  <c r="N28" i="7"/>
  <c r="L29" i="7"/>
  <c r="M29" i="7"/>
  <c r="N29" i="7"/>
  <c r="L30" i="7"/>
  <c r="M30" i="7"/>
  <c r="N30" i="7"/>
  <c r="L31" i="7"/>
  <c r="M31" i="7"/>
  <c r="N31" i="7"/>
  <c r="L32" i="7"/>
  <c r="M32" i="7"/>
  <c r="N32" i="7"/>
  <c r="L33" i="7"/>
  <c r="M33" i="7"/>
  <c r="N33" i="7"/>
  <c r="L34" i="7"/>
  <c r="M34" i="7"/>
  <c r="N34" i="7"/>
  <c r="L35" i="7"/>
  <c r="M35" i="7"/>
  <c r="N35" i="7"/>
  <c r="L36" i="7"/>
  <c r="M36" i="7"/>
  <c r="N36" i="7"/>
  <c r="L37" i="7"/>
  <c r="M37" i="7"/>
  <c r="N37" i="7"/>
  <c r="L38" i="7"/>
  <c r="M38" i="7"/>
  <c r="N38" i="7"/>
  <c r="L39" i="7"/>
  <c r="M39" i="7"/>
  <c r="N39" i="7"/>
  <c r="L40" i="7"/>
  <c r="M40" i="7"/>
  <c r="N40" i="7"/>
  <c r="L41" i="7"/>
  <c r="M41" i="7"/>
  <c r="N41" i="7"/>
  <c r="L42" i="7"/>
  <c r="M42" i="7"/>
  <c r="N42" i="7"/>
  <c r="L43" i="7"/>
  <c r="M43" i="7"/>
  <c r="N43" i="7"/>
  <c r="L44" i="7"/>
  <c r="M44" i="7"/>
  <c r="N44" i="7"/>
  <c r="L45" i="7"/>
  <c r="M45" i="7"/>
  <c r="N45" i="7"/>
  <c r="L46" i="7"/>
  <c r="M46" i="7"/>
  <c r="N46" i="7"/>
  <c r="L47" i="7"/>
  <c r="M47" i="7"/>
  <c r="N47" i="7"/>
  <c r="L48" i="7"/>
  <c r="M48" i="7"/>
  <c r="N48" i="7"/>
  <c r="L49" i="7"/>
  <c r="M49" i="7"/>
  <c r="N49" i="7"/>
  <c r="L50" i="7"/>
  <c r="M50" i="7"/>
  <c r="N50" i="7"/>
  <c r="L51" i="7"/>
  <c r="M51" i="7"/>
  <c r="N51" i="7"/>
  <c r="L52" i="7"/>
  <c r="M52" i="7"/>
  <c r="N52" i="7"/>
  <c r="L53" i="7"/>
  <c r="M53" i="7"/>
  <c r="N53" i="7"/>
  <c r="L54" i="7"/>
  <c r="M54" i="7"/>
  <c r="N54" i="7"/>
  <c r="L55" i="7"/>
  <c r="M55" i="7"/>
  <c r="N55" i="7"/>
  <c r="L56" i="7"/>
  <c r="M56" i="7"/>
  <c r="N56" i="7"/>
  <c r="M10" i="7"/>
  <c r="N10" i="7"/>
  <c r="L10" i="7"/>
  <c r="F6" i="5"/>
  <c r="G6" i="5"/>
  <c r="D6" i="5"/>
  <c r="H6" i="5"/>
  <c r="I6" i="5"/>
  <c r="F7" i="5"/>
  <c r="G7" i="5"/>
  <c r="D7" i="5"/>
  <c r="H7" i="5"/>
  <c r="I7" i="5"/>
  <c r="K7" i="5"/>
  <c r="E7" i="5"/>
  <c r="F8" i="5"/>
  <c r="C8" i="5"/>
  <c r="G8" i="5"/>
  <c r="D8" i="5"/>
  <c r="H8" i="5"/>
  <c r="I8" i="5"/>
  <c r="K8" i="5"/>
  <c r="F9" i="5"/>
  <c r="G9" i="5"/>
  <c r="D9" i="5"/>
  <c r="H9" i="5"/>
  <c r="I9" i="5"/>
  <c r="C9" i="5"/>
  <c r="F10" i="5"/>
  <c r="C10" i="5"/>
  <c r="G10" i="5"/>
  <c r="D10" i="5"/>
  <c r="H10" i="5"/>
  <c r="E10" i="5"/>
  <c r="F11" i="5"/>
  <c r="C11" i="5"/>
  <c r="G11" i="5"/>
  <c r="D11" i="5"/>
  <c r="H11" i="5"/>
  <c r="E11" i="5"/>
  <c r="F12" i="5"/>
  <c r="C12" i="5"/>
  <c r="G12" i="5"/>
  <c r="D12" i="5"/>
  <c r="H12" i="5"/>
  <c r="E12" i="5"/>
  <c r="F13" i="5"/>
  <c r="C13" i="5"/>
  <c r="G13" i="5"/>
  <c r="D13" i="5"/>
  <c r="H13" i="5"/>
  <c r="E13" i="5"/>
  <c r="F14" i="5"/>
  <c r="C14" i="5"/>
  <c r="G14" i="5"/>
  <c r="D14" i="5"/>
  <c r="H14" i="5"/>
  <c r="E14" i="5"/>
  <c r="F15" i="5"/>
  <c r="C15" i="5"/>
  <c r="G15" i="5"/>
  <c r="D15" i="5"/>
  <c r="H15" i="5"/>
  <c r="E15" i="5"/>
  <c r="F16" i="5"/>
  <c r="C16" i="5"/>
  <c r="G16" i="5"/>
  <c r="D16" i="5"/>
  <c r="H16" i="5"/>
  <c r="E16" i="5"/>
  <c r="F17" i="5"/>
  <c r="C17" i="5"/>
  <c r="G17" i="5"/>
  <c r="D17" i="5"/>
  <c r="H17" i="5"/>
  <c r="E17" i="5"/>
  <c r="F18" i="5"/>
  <c r="C18" i="5"/>
  <c r="G18" i="5"/>
  <c r="D18" i="5"/>
  <c r="H18" i="5"/>
  <c r="E18" i="5"/>
  <c r="F19" i="5"/>
  <c r="C19" i="5"/>
  <c r="G19" i="5"/>
  <c r="D19" i="5"/>
  <c r="H19" i="5"/>
  <c r="E19" i="5"/>
  <c r="F20" i="5"/>
  <c r="C20" i="5"/>
  <c r="G20" i="5"/>
  <c r="D20" i="5"/>
  <c r="H20" i="5"/>
  <c r="E20" i="5"/>
  <c r="F21" i="5"/>
  <c r="C21" i="5"/>
  <c r="G21" i="5"/>
  <c r="D21" i="5"/>
  <c r="H21" i="5"/>
  <c r="E21" i="5"/>
  <c r="F22" i="5"/>
  <c r="C22" i="5"/>
  <c r="G22" i="5"/>
  <c r="D22" i="5"/>
  <c r="H22" i="5"/>
  <c r="E22" i="5"/>
  <c r="F23" i="5"/>
  <c r="C23" i="5"/>
  <c r="G23" i="5"/>
  <c r="D23" i="5"/>
  <c r="H23" i="5"/>
  <c r="E23" i="5"/>
  <c r="F24" i="5"/>
  <c r="C24" i="5"/>
  <c r="G24" i="5"/>
  <c r="D24" i="5"/>
  <c r="H24" i="5"/>
  <c r="E24" i="5"/>
  <c r="F25" i="5"/>
  <c r="C25" i="5"/>
  <c r="G25" i="5"/>
  <c r="D25" i="5"/>
  <c r="H25" i="5"/>
  <c r="E25" i="5"/>
  <c r="F26" i="5"/>
  <c r="C26" i="5"/>
  <c r="G26" i="5"/>
  <c r="D26" i="5"/>
  <c r="H26" i="5"/>
  <c r="E26" i="5"/>
  <c r="F27" i="5"/>
  <c r="C27" i="5"/>
  <c r="G27" i="5"/>
  <c r="D27" i="5"/>
  <c r="H27" i="5"/>
  <c r="E27" i="5"/>
  <c r="F28" i="5"/>
  <c r="C28" i="5"/>
  <c r="G28" i="5"/>
  <c r="D28" i="5"/>
  <c r="H28" i="5"/>
  <c r="E28" i="5"/>
  <c r="F29" i="5"/>
  <c r="C29" i="5"/>
  <c r="G29" i="5"/>
  <c r="D29" i="5"/>
  <c r="H29" i="5"/>
  <c r="E29" i="5"/>
  <c r="F30" i="5"/>
  <c r="C30" i="5"/>
  <c r="G30" i="5"/>
  <c r="D30" i="5"/>
  <c r="H30" i="5"/>
  <c r="E30" i="5"/>
  <c r="F31" i="5"/>
  <c r="C31" i="5"/>
  <c r="G31" i="5"/>
  <c r="D31" i="5"/>
  <c r="H31" i="5"/>
  <c r="E31" i="5"/>
  <c r="F32" i="5"/>
  <c r="C32" i="5"/>
  <c r="G32" i="5"/>
  <c r="D32" i="5"/>
  <c r="H32" i="5"/>
  <c r="E32" i="5"/>
  <c r="F33" i="5"/>
  <c r="C33" i="5"/>
  <c r="G33" i="5"/>
  <c r="D33" i="5"/>
  <c r="H33" i="5"/>
  <c r="E33" i="5"/>
  <c r="F34" i="5"/>
  <c r="C34" i="5"/>
  <c r="G34" i="5"/>
  <c r="D34" i="5"/>
  <c r="H34" i="5"/>
  <c r="E34" i="5"/>
  <c r="F35" i="5"/>
  <c r="C35" i="5"/>
  <c r="G35" i="5"/>
  <c r="D35" i="5"/>
  <c r="H35" i="5"/>
  <c r="E35" i="5"/>
  <c r="F36" i="5"/>
  <c r="C36" i="5"/>
  <c r="G36" i="5"/>
  <c r="D36" i="5"/>
  <c r="H36" i="5"/>
  <c r="E36" i="5"/>
  <c r="F37" i="5"/>
  <c r="C37" i="5"/>
  <c r="G37" i="5"/>
  <c r="D37" i="5"/>
  <c r="H37" i="5"/>
  <c r="E37" i="5"/>
  <c r="F38" i="5"/>
  <c r="C38" i="5"/>
  <c r="G38" i="5"/>
  <c r="D38" i="5"/>
  <c r="H38" i="5"/>
  <c r="E38" i="5"/>
  <c r="F39" i="5"/>
  <c r="C39" i="5"/>
  <c r="G39" i="5"/>
  <c r="D39" i="5"/>
  <c r="H39" i="5"/>
  <c r="E39" i="5"/>
  <c r="F40" i="5"/>
  <c r="C40" i="5"/>
  <c r="G40" i="5"/>
  <c r="D40" i="5"/>
  <c r="H40" i="5"/>
  <c r="E40" i="5"/>
  <c r="F41" i="5"/>
  <c r="C41" i="5"/>
  <c r="G41" i="5"/>
  <c r="D41" i="5"/>
  <c r="H41" i="5"/>
  <c r="E41" i="5"/>
  <c r="F42" i="5"/>
  <c r="C42" i="5"/>
  <c r="G42" i="5"/>
  <c r="D42" i="5"/>
  <c r="H42" i="5"/>
  <c r="E42" i="5"/>
  <c r="F43" i="5"/>
  <c r="C43" i="5"/>
  <c r="G43" i="5"/>
  <c r="D43" i="5"/>
  <c r="H43" i="5"/>
  <c r="E43" i="5"/>
  <c r="F44" i="5"/>
  <c r="C44" i="5"/>
  <c r="G44" i="5"/>
  <c r="D44" i="5"/>
  <c r="F45" i="5"/>
  <c r="C45" i="5"/>
  <c r="G45" i="5"/>
  <c r="D45" i="5"/>
  <c r="H45" i="5"/>
  <c r="E45" i="5"/>
  <c r="F46" i="5"/>
  <c r="C46" i="5"/>
  <c r="G46" i="5"/>
  <c r="D46" i="5"/>
  <c r="F47" i="5"/>
  <c r="C47" i="5"/>
  <c r="G47" i="5"/>
  <c r="D47" i="5"/>
  <c r="H47" i="5"/>
  <c r="E47" i="5"/>
  <c r="F48" i="5"/>
  <c r="C48" i="5"/>
  <c r="G48" i="5"/>
  <c r="D48" i="5"/>
  <c r="F49" i="5"/>
  <c r="C49" i="5"/>
  <c r="G49" i="5"/>
  <c r="D49" i="5"/>
  <c r="F50" i="5"/>
  <c r="C50" i="5"/>
  <c r="G50" i="5"/>
  <c r="D50" i="5"/>
  <c r="H50" i="5"/>
  <c r="E50" i="5"/>
  <c r="F51" i="5"/>
  <c r="C51" i="5"/>
  <c r="G51" i="5"/>
  <c r="D51" i="5"/>
  <c r="H51" i="5"/>
  <c r="E51" i="5"/>
  <c r="F52" i="5"/>
  <c r="C52" i="5"/>
  <c r="G52" i="5"/>
  <c r="D52" i="5"/>
  <c r="H52" i="5"/>
  <c r="E52" i="5"/>
  <c r="F53" i="5"/>
  <c r="C53" i="5"/>
  <c r="G53" i="5"/>
  <c r="D53" i="5"/>
  <c r="H53" i="5"/>
  <c r="E53" i="5"/>
  <c r="F54" i="5"/>
  <c r="C54" i="5"/>
  <c r="G54" i="5"/>
  <c r="D54" i="5"/>
  <c r="F55" i="5"/>
  <c r="C55" i="5"/>
  <c r="G55" i="5"/>
  <c r="D55" i="5"/>
  <c r="H55" i="5"/>
  <c r="E55" i="5"/>
  <c r="F56" i="5"/>
  <c r="C56" i="5"/>
  <c r="G56" i="5"/>
  <c r="D56" i="5"/>
  <c r="K9" i="5"/>
  <c r="E9" i="5"/>
  <c r="C7" i="5"/>
  <c r="C6" i="5"/>
  <c r="C58" i="5"/>
  <c r="I58" i="5"/>
  <c r="H49" i="5"/>
  <c r="E49" i="5"/>
  <c r="F58" i="5"/>
  <c r="H44" i="5"/>
  <c r="E44" i="5"/>
  <c r="G58" i="5"/>
  <c r="E8" i="5"/>
  <c r="D58" i="5"/>
  <c r="H46" i="5"/>
  <c r="E46" i="5"/>
  <c r="K6" i="5"/>
  <c r="K58" i="5"/>
  <c r="E6" i="5"/>
  <c r="E58" i="5"/>
  <c r="H58" i="5"/>
</calcChain>
</file>

<file path=xl/sharedStrings.xml><?xml version="1.0" encoding="utf-8"?>
<sst xmlns="http://schemas.openxmlformats.org/spreadsheetml/2006/main" count="97" uniqueCount="28">
  <si>
    <t>HOMMES ET FEMMES</t>
  </si>
  <si>
    <t>Droits contributifs</t>
  </si>
  <si>
    <t>Droits non contributifs</t>
  </si>
  <si>
    <t>Ensemble des droits</t>
  </si>
  <si>
    <t>Directs</t>
  </si>
  <si>
    <t>Dérivés 
servis seuls</t>
  </si>
  <si>
    <t>Ensemble</t>
  </si>
  <si>
    <t>Non ventilables</t>
  </si>
  <si>
    <t>Total</t>
  </si>
  <si>
    <t>Âge moyen au décès</t>
  </si>
  <si>
    <t>Âge moyen à la date d'effet</t>
  </si>
  <si>
    <t>Durée moyenne 
de service
(en années)</t>
  </si>
  <si>
    <t>HOMMES</t>
  </si>
  <si>
    <t>Durée moyenne
de service
(en années)</t>
  </si>
  <si>
    <t>FEMMES</t>
  </si>
  <si>
    <t>- FRANCE -</t>
  </si>
  <si>
    <t>Âge
 au 
décès</t>
  </si>
  <si>
    <t>Pensions normales</t>
  </si>
  <si>
    <t>Ex-Invalides</t>
  </si>
  <si>
    <t>Inaptes et assimilés</t>
  </si>
  <si>
    <t>Hommes</t>
  </si>
  <si>
    <t>Femmes</t>
  </si>
  <si>
    <t>Âge au
décès</t>
  </si>
  <si>
    <t>Ensemble des droits - Pyramide des décès survenus en 2020</t>
  </si>
  <si>
    <t>RÉPARTITION DES DÉCÈS SURVENUS EN 2020
SELON L'ÂGE AU DÉCÈS ET LA NATURE DU DROIT
- FRANCE -</t>
  </si>
  <si>
    <t>RÉPARTITION DES DÉCÈS SURVENUS EN 2020 SELON L'ÂGE AU DÉCÈS ET LA CATÉGORIE DE LA PRESTATION 
ET LE GENRE</t>
  </si>
  <si>
    <t>Source : SNSP RG TI, ensemble des décès survenus en 2020, enregistrés jusqu’en avril 2021.</t>
  </si>
  <si>
    <t>Champ : Ensemble des retraités du régime général, décès survenus en 2020 enregistrés jusqu’en avril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</si>
</sst>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3" formatCode="0&quot;  ans&quot;"/>
    <numFmt numFmtId="184" formatCode="#,##0&quot;   &quot;"/>
    <numFmt numFmtId="185" formatCode="0&quot; et +&quot;"/>
    <numFmt numFmtId="186" formatCode="0.00&quot;   &quot;"/>
    <numFmt numFmtId="187" formatCode="General;@*."/>
    <numFmt numFmtId="188" formatCode="0.0%"/>
    <numFmt numFmtId="192" formatCode="0.0&quot;   &quot;"/>
  </numFmts>
  <fonts count="13">
    <font>
      <sz val="10"/>
      <name val="Courier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Dutch"/>
    </font>
    <font>
      <sz val="8"/>
      <name val="Arial"/>
      <family val="2"/>
    </font>
    <font>
      <b/>
      <sz val="10"/>
      <name val="Courie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9D97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87" fontId="7" fillId="0" borderId="0"/>
    <xf numFmtId="0" fontId="2" fillId="0" borderId="0"/>
    <xf numFmtId="0" fontId="2" fillId="0" borderId="0"/>
    <xf numFmtId="0" fontId="11" fillId="0" borderId="0"/>
    <xf numFmtId="0" fontId="8" fillId="0" borderId="0"/>
    <xf numFmtId="9" fontId="1" fillId="0" borderId="0" applyFont="0" applyFill="0" applyBorder="0" applyAlignment="0" applyProtection="0"/>
    <xf numFmtId="187" fontId="4" fillId="0" borderId="0"/>
  </cellStyleXfs>
  <cellXfs count="79">
    <xf numFmtId="0" fontId="0" fillId="0" borderId="0" xfId="0"/>
    <xf numFmtId="0" fontId="3" fillId="0" borderId="0" xfId="3" applyFont="1" applyFill="1" applyAlignment="1">
      <alignment horizontal="centerContinuous" vertical="center" wrapText="1"/>
    </xf>
    <xf numFmtId="0" fontId="3" fillId="0" borderId="0" xfId="3" applyFont="1" applyFill="1" applyAlignment="1">
      <alignment horizontal="centerContinuous" vertical="center"/>
    </xf>
    <xf numFmtId="0" fontId="4" fillId="0" borderId="0" xfId="3" applyFont="1" applyFill="1" applyAlignment="1">
      <alignment vertical="center"/>
    </xf>
    <xf numFmtId="183" fontId="4" fillId="0" borderId="1" xfId="3" applyNumberFormat="1" applyFont="1" applyFill="1" applyBorder="1" applyAlignment="1">
      <alignment horizontal="center" vertical="center"/>
    </xf>
    <xf numFmtId="184" fontId="4" fillId="0" borderId="2" xfId="3" applyNumberFormat="1" applyFont="1" applyFill="1" applyBorder="1" applyAlignment="1">
      <alignment vertical="center"/>
    </xf>
    <xf numFmtId="0" fontId="2" fillId="0" borderId="0" xfId="3" applyFont="1" applyAlignment="1">
      <alignment vertical="center"/>
    </xf>
    <xf numFmtId="185" fontId="4" fillId="0" borderId="1" xfId="3" applyNumberFormat="1" applyFont="1" applyFill="1" applyBorder="1" applyAlignment="1">
      <alignment horizontal="center" vertical="center"/>
    </xf>
    <xf numFmtId="184" fontId="4" fillId="0" borderId="3" xfId="3" applyNumberFormat="1" applyFont="1" applyFill="1" applyBorder="1" applyAlignment="1">
      <alignment vertical="center"/>
    </xf>
    <xf numFmtId="0" fontId="4" fillId="0" borderId="3" xfId="3" applyFont="1" applyFill="1" applyBorder="1" applyAlignment="1">
      <alignment horizontal="center" vertical="center" wrapText="1"/>
    </xf>
    <xf numFmtId="2" fontId="4" fillId="0" borderId="0" xfId="3" applyNumberFormat="1" applyFont="1" applyFill="1" applyAlignment="1">
      <alignment vertical="center"/>
    </xf>
    <xf numFmtId="186" fontId="4" fillId="0" borderId="0" xfId="3" applyNumberFormat="1" applyFont="1" applyFill="1" applyBorder="1" applyAlignment="1" applyProtection="1">
      <alignment vertical="center"/>
    </xf>
    <xf numFmtId="186" fontId="4" fillId="0" borderId="0" xfId="3" applyNumberFormat="1" applyFont="1" applyFill="1" applyBorder="1" applyAlignment="1">
      <alignment horizontal="right"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/>
    </xf>
    <xf numFmtId="188" fontId="5" fillId="0" borderId="0" xfId="3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vertical="center"/>
    </xf>
    <xf numFmtId="0" fontId="11" fillId="0" borderId="0" xfId="4"/>
    <xf numFmtId="0" fontId="4" fillId="0" borderId="0" xfId="5" applyFont="1" applyFill="1" applyAlignment="1">
      <alignment vertical="center"/>
    </xf>
    <xf numFmtId="0" fontId="4" fillId="0" borderId="1" xfId="5" applyFont="1" applyFill="1" applyBorder="1" applyAlignment="1">
      <alignment vertical="center"/>
    </xf>
    <xf numFmtId="183" fontId="4" fillId="0" borderId="1" xfId="5" applyNumberFormat="1" applyFont="1" applyFill="1" applyBorder="1" applyAlignment="1">
      <alignment horizontal="center" vertical="center"/>
    </xf>
    <xf numFmtId="184" fontId="4" fillId="0" borderId="2" xfId="5" applyNumberFormat="1" applyFont="1" applyFill="1" applyBorder="1" applyAlignment="1">
      <alignment horizontal="right" vertical="center"/>
    </xf>
    <xf numFmtId="184" fontId="4" fillId="0" borderId="1" xfId="5" applyNumberFormat="1" applyFont="1" applyFill="1" applyBorder="1" applyAlignment="1">
      <alignment horizontal="right" vertical="center"/>
    </xf>
    <xf numFmtId="185" fontId="4" fillId="0" borderId="1" xfId="5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3" fontId="4" fillId="0" borderId="2" xfId="5" applyNumberFormat="1" applyFont="1" applyFill="1" applyBorder="1" applyAlignment="1">
      <alignment vertical="center"/>
    </xf>
    <xf numFmtId="0" fontId="4" fillId="0" borderId="3" xfId="5" applyFont="1" applyFill="1" applyBorder="1" applyAlignment="1">
      <alignment horizontal="center" vertical="center" wrapText="1"/>
    </xf>
    <xf numFmtId="3" fontId="4" fillId="0" borderId="0" xfId="5" applyNumberFormat="1" applyFont="1" applyFill="1" applyAlignment="1">
      <alignment vertical="center"/>
    </xf>
    <xf numFmtId="0" fontId="5" fillId="2" borderId="5" xfId="3" applyFont="1" applyFill="1" applyBorder="1" applyAlignment="1">
      <alignment horizontal="centerContinuous" vertical="center"/>
    </xf>
    <xf numFmtId="0" fontId="5" fillId="2" borderId="6" xfId="3" applyFont="1" applyFill="1" applyBorder="1" applyAlignment="1">
      <alignment horizontal="centerContinuous" vertical="center"/>
    </xf>
    <xf numFmtId="0" fontId="5" fillId="2" borderId="7" xfId="3" applyFont="1" applyFill="1" applyBorder="1" applyAlignment="1">
      <alignment horizontal="centerContinuous" vertical="center"/>
    </xf>
    <xf numFmtId="0" fontId="5" fillId="2" borderId="8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/>
    </xf>
    <xf numFmtId="0" fontId="5" fillId="2" borderId="10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184" fontId="5" fillId="3" borderId="11" xfId="3" applyNumberFormat="1" applyFont="1" applyFill="1" applyBorder="1" applyAlignment="1">
      <alignment vertical="center"/>
    </xf>
    <xf numFmtId="183" fontId="5" fillId="3" borderId="4" xfId="3" applyNumberFormat="1" applyFont="1" applyFill="1" applyBorder="1" applyAlignment="1">
      <alignment horizontal="center" vertical="center"/>
    </xf>
    <xf numFmtId="0" fontId="5" fillId="2" borderId="12" xfId="5" applyFont="1" applyFill="1" applyBorder="1" applyAlignment="1">
      <alignment horizontal="centerContinuous" vertical="center"/>
    </xf>
    <xf numFmtId="0" fontId="5" fillId="2" borderId="13" xfId="5" applyFont="1" applyFill="1" applyBorder="1" applyAlignment="1">
      <alignment horizontal="centerContinuous" vertical="center"/>
    </xf>
    <xf numFmtId="0" fontId="5" fillId="2" borderId="11" xfId="5" applyFont="1" applyFill="1" applyBorder="1" applyAlignment="1">
      <alignment horizontal="centerContinuous" vertical="center"/>
    </xf>
    <xf numFmtId="0" fontId="5" fillId="2" borderId="6" xfId="5" applyFont="1" applyFill="1" applyBorder="1" applyAlignment="1">
      <alignment horizontal="centerContinuous" vertical="center"/>
    </xf>
    <xf numFmtId="0" fontId="5" fillId="2" borderId="7" xfId="5" applyFont="1" applyFill="1" applyBorder="1" applyAlignment="1">
      <alignment horizontal="centerContinuous" vertical="center"/>
    </xf>
    <xf numFmtId="0" fontId="5" fillId="2" borderId="11" xfId="5" applyFont="1" applyFill="1" applyBorder="1" applyAlignment="1">
      <alignment horizontal="center" vertical="center"/>
    </xf>
    <xf numFmtId="0" fontId="5" fillId="2" borderId="4" xfId="5" applyFont="1" applyFill="1" applyBorder="1" applyAlignment="1">
      <alignment horizontal="center" vertical="center"/>
    </xf>
    <xf numFmtId="0" fontId="5" fillId="3" borderId="4" xfId="5" applyFont="1" applyFill="1" applyBorder="1" applyAlignment="1">
      <alignment horizontal="center" vertical="center"/>
    </xf>
    <xf numFmtId="3" fontId="5" fillId="3" borderId="11" xfId="5" applyNumberFormat="1" applyFont="1" applyFill="1" applyBorder="1" applyAlignment="1">
      <alignment horizontal="center" vertical="center"/>
    </xf>
    <xf numFmtId="184" fontId="4" fillId="4" borderId="2" xfId="0" applyNumberFormat="1" applyFont="1" applyFill="1" applyBorder="1" applyAlignment="1">
      <alignment vertical="center"/>
    </xf>
    <xf numFmtId="184" fontId="4" fillId="0" borderId="2" xfId="0" applyNumberFormat="1" applyFont="1" applyBorder="1" applyAlignment="1">
      <alignment vertical="center"/>
    </xf>
    <xf numFmtId="184" fontId="4" fillId="0" borderId="1" xfId="0" applyNumberFormat="1" applyFont="1" applyBorder="1" applyAlignment="1">
      <alignment vertical="center"/>
    </xf>
    <xf numFmtId="184" fontId="4" fillId="0" borderId="3" xfId="0" applyNumberFormat="1" applyFont="1" applyBorder="1" applyAlignment="1">
      <alignment vertical="center"/>
    </xf>
    <xf numFmtId="184" fontId="5" fillId="0" borderId="11" xfId="0" applyNumberFormat="1" applyFont="1" applyBorder="1" applyAlignment="1">
      <alignment vertical="center"/>
    </xf>
    <xf numFmtId="3" fontId="9" fillId="0" borderId="0" xfId="0" applyNumberFormat="1" applyFont="1" applyBorder="1"/>
    <xf numFmtId="10" fontId="4" fillId="0" borderId="0" xfId="6" applyNumberFormat="1" applyFont="1" applyFill="1" applyBorder="1" applyAlignment="1">
      <alignment vertical="center"/>
    </xf>
    <xf numFmtId="184" fontId="5" fillId="5" borderId="0" xfId="3" applyNumberFormat="1" applyFont="1" applyFill="1" applyBorder="1" applyAlignment="1">
      <alignment vertical="center"/>
    </xf>
    <xf numFmtId="192" fontId="4" fillId="0" borderId="9" xfId="5" applyNumberFormat="1" applyFont="1" applyFill="1" applyBorder="1" applyAlignment="1" applyProtection="1">
      <alignment horizontal="center" vertical="center"/>
    </xf>
    <xf numFmtId="192" fontId="4" fillId="0" borderId="11" xfId="0" applyNumberFormat="1" applyFont="1" applyBorder="1" applyAlignment="1">
      <alignment vertical="center"/>
    </xf>
    <xf numFmtId="192" fontId="4" fillId="0" borderId="9" xfId="0" applyNumberFormat="1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92" fontId="4" fillId="0" borderId="3" xfId="0" applyNumberFormat="1" applyFont="1" applyBorder="1" applyAlignment="1">
      <alignment vertical="center"/>
    </xf>
    <xf numFmtId="0" fontId="4" fillId="0" borderId="0" xfId="3" applyFont="1" applyFill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5" fillId="2" borderId="5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12" fillId="0" borderId="0" xfId="4" applyFont="1" applyAlignment="1">
      <alignment horizontal="center"/>
    </xf>
    <xf numFmtId="0" fontId="3" fillId="0" borderId="0" xfId="5" applyFont="1" applyFill="1" applyAlignment="1">
      <alignment horizontal="center" vertical="center" wrapText="1"/>
    </xf>
    <xf numFmtId="0" fontId="3" fillId="0" borderId="10" xfId="5" quotePrefix="1" applyFont="1" applyFill="1" applyBorder="1" applyAlignment="1">
      <alignment horizontal="center" vertical="center"/>
    </xf>
    <xf numFmtId="0" fontId="5" fillId="2" borderId="14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3" xfId="5" applyFont="1" applyFill="1" applyBorder="1" applyAlignment="1">
      <alignment horizontal="center" vertical="center"/>
    </xf>
    <xf numFmtId="0" fontId="5" fillId="2" borderId="11" xfId="5" applyFont="1" applyFill="1" applyBorder="1" applyAlignment="1">
      <alignment horizontal="center" vertical="center"/>
    </xf>
    <xf numFmtId="0" fontId="5" fillId="2" borderId="12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</cellXfs>
  <cellStyles count="8">
    <cellStyle name="Nom" xfId="1"/>
    <cellStyle name="Normal" xfId="0" builtinId="0"/>
    <cellStyle name="Normal 2" xfId="2"/>
    <cellStyle name="Normal 3" xfId="3"/>
    <cellStyle name="Normal 4" xfId="4"/>
    <cellStyle name="Normal 4 2" xfId="5"/>
    <cellStyle name="Pourcentage" xfId="6" builtinId="5"/>
    <cellStyle name="Texte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FFFF"/>
      <rgbColor rgb="0095FFFF"/>
      <rgbColor rgb="00FFFF00"/>
      <rgbColor rgb="0015FF15"/>
      <rgbColor rgb="00008000"/>
      <rgbColor rgb="00FFFFAA"/>
      <rgbColor rgb="00FFFFFF"/>
      <rgbColor rgb="00FFFFFF"/>
      <rgbColor rgb="00FFFFFF"/>
      <rgbColor rgb="00FFFFFF"/>
      <rgbColor rgb="00FFFFFF"/>
      <rgbColor rgb="00FFFFFF"/>
      <rgbColor rgb="00FFFFFF"/>
      <rgbColor rgb="00C0C0C0"/>
      <rgbColor rgb="00FFFF0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780049632760489E-2"/>
          <c:y val="4.4836091917081794E-2"/>
          <c:w val="0.89571041358249837"/>
          <c:h val="0.876258235577695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[2]AGE!$L$2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1">
                <a:alpha val="40000"/>
              </a:schemeClr>
            </a:solidFill>
            <a:ln w="25400">
              <a:solidFill>
                <a:schemeClr val="accent1"/>
              </a:solidFill>
            </a:ln>
            <a:effectLst/>
          </c:spPr>
          <c:invertIfNegative val="0"/>
          <c:cat>
            <c:numRef>
              <c:f>[2]AGE!$K$3:$K$67</c:f>
              <c:numCache>
                <c:formatCode>General</c:formatCode>
                <c:ptCount val="65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</c:numCache>
            </c:numRef>
          </c:cat>
          <c:val>
            <c:numRef>
              <c:f>[2]AGE!$L$3:$L$67</c:f>
              <c:numCache>
                <c:formatCode>General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-3</c:v>
                </c:pt>
                <c:pt idx="6">
                  <c:v>-15</c:v>
                </c:pt>
                <c:pt idx="7">
                  <c:v>-18</c:v>
                </c:pt>
                <c:pt idx="8">
                  <c:v>-25</c:v>
                </c:pt>
                <c:pt idx="9">
                  <c:v>-36</c:v>
                </c:pt>
                <c:pt idx="10">
                  <c:v>-362</c:v>
                </c:pt>
                <c:pt idx="11">
                  <c:v>-664</c:v>
                </c:pt>
                <c:pt idx="12">
                  <c:v>-2466</c:v>
                </c:pt>
                <c:pt idx="13">
                  <c:v>-3071</c:v>
                </c:pt>
                <c:pt idx="14">
                  <c:v>-3419</c:v>
                </c:pt>
                <c:pt idx="15">
                  <c:v>-4096</c:v>
                </c:pt>
                <c:pt idx="16">
                  <c:v>-4714</c:v>
                </c:pt>
                <c:pt idx="17">
                  <c:v>-5197</c:v>
                </c:pt>
                <c:pt idx="18">
                  <c:v>-5840</c:v>
                </c:pt>
                <c:pt idx="19">
                  <c:v>-6208</c:v>
                </c:pt>
                <c:pt idx="20">
                  <c:v>-6838</c:v>
                </c:pt>
                <c:pt idx="21">
                  <c:v>-7289</c:v>
                </c:pt>
                <c:pt idx="22">
                  <c:v>-7728</c:v>
                </c:pt>
                <c:pt idx="23">
                  <c:v>-8073</c:v>
                </c:pt>
                <c:pt idx="24">
                  <c:v>-7525</c:v>
                </c:pt>
                <c:pt idx="25">
                  <c:v>-7017</c:v>
                </c:pt>
                <c:pt idx="26">
                  <c:v>-7501</c:v>
                </c:pt>
                <c:pt idx="27">
                  <c:v>-7708</c:v>
                </c:pt>
                <c:pt idx="28">
                  <c:v>-7748</c:v>
                </c:pt>
                <c:pt idx="29">
                  <c:v>-7906</c:v>
                </c:pt>
                <c:pt idx="30">
                  <c:v>-8949</c:v>
                </c:pt>
                <c:pt idx="31">
                  <c:v>-9422</c:v>
                </c:pt>
                <c:pt idx="32">
                  <c:v>-9855</c:v>
                </c:pt>
                <c:pt idx="33">
                  <c:v>-10356</c:v>
                </c:pt>
                <c:pt idx="34">
                  <c:v>-10849</c:v>
                </c:pt>
                <c:pt idx="35">
                  <c:v>-11121</c:v>
                </c:pt>
                <c:pt idx="36">
                  <c:v>-11182</c:v>
                </c:pt>
                <c:pt idx="37">
                  <c:v>-11294</c:v>
                </c:pt>
                <c:pt idx="38">
                  <c:v>-11152</c:v>
                </c:pt>
                <c:pt idx="39">
                  <c:v>-11014</c:v>
                </c:pt>
                <c:pt idx="40">
                  <c:v>-9857</c:v>
                </c:pt>
                <c:pt idx="41">
                  <c:v>-8730</c:v>
                </c:pt>
                <c:pt idx="42">
                  <c:v>-7762</c:v>
                </c:pt>
                <c:pt idx="43">
                  <c:v>-6361</c:v>
                </c:pt>
                <c:pt idx="44">
                  <c:v>-5450</c:v>
                </c:pt>
                <c:pt idx="45">
                  <c:v>-4352</c:v>
                </c:pt>
                <c:pt idx="46">
                  <c:v>-3320</c:v>
                </c:pt>
                <c:pt idx="47">
                  <c:v>-2377</c:v>
                </c:pt>
                <c:pt idx="48">
                  <c:v>-1751</c:v>
                </c:pt>
                <c:pt idx="49">
                  <c:v>-1231</c:v>
                </c:pt>
                <c:pt idx="50">
                  <c:v>-754</c:v>
                </c:pt>
                <c:pt idx="51">
                  <c:v>-297</c:v>
                </c:pt>
                <c:pt idx="52">
                  <c:v>-167</c:v>
                </c:pt>
                <c:pt idx="53">
                  <c:v>-85</c:v>
                </c:pt>
                <c:pt idx="54">
                  <c:v>-65</c:v>
                </c:pt>
                <c:pt idx="55">
                  <c:v>-43</c:v>
                </c:pt>
                <c:pt idx="56">
                  <c:v>-13</c:v>
                </c:pt>
                <c:pt idx="57">
                  <c:v>-10</c:v>
                </c:pt>
                <c:pt idx="58">
                  <c:v>-1</c:v>
                </c:pt>
                <c:pt idx="59">
                  <c:v>-2</c:v>
                </c:pt>
                <c:pt idx="60">
                  <c:v>-5</c:v>
                </c:pt>
                <c:pt idx="61">
                  <c:v>-3</c:v>
                </c:pt>
                <c:pt idx="62">
                  <c:v>0</c:v>
                </c:pt>
                <c:pt idx="63">
                  <c:v>0</c:v>
                </c:pt>
                <c:pt idx="6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F-429D-9387-B4B4CB32EA6A}"/>
            </c:ext>
          </c:extLst>
        </c:ser>
        <c:ser>
          <c:idx val="1"/>
          <c:order val="1"/>
          <c:tx>
            <c:strRef>
              <c:f>[2]AGE!$M$2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1">
                <a:alpha val="40000"/>
              </a:schemeClr>
            </a:solidFill>
            <a:ln w="25400">
              <a:solidFill>
                <a:schemeClr val="accent1"/>
              </a:solidFill>
            </a:ln>
            <a:effectLst/>
          </c:spPr>
          <c:invertIfNegative val="0"/>
          <c:cat>
            <c:numRef>
              <c:f>[2]AGE!$K$3:$K$67</c:f>
              <c:numCache>
                <c:formatCode>General</c:formatCode>
                <c:ptCount val="65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94</c:v>
                </c:pt>
                <c:pt idx="45">
                  <c:v>95</c:v>
                </c:pt>
                <c:pt idx="46">
                  <c:v>96</c:v>
                </c:pt>
                <c:pt idx="47">
                  <c:v>97</c:v>
                </c:pt>
                <c:pt idx="48">
                  <c:v>98</c:v>
                </c:pt>
                <c:pt idx="49">
                  <c:v>99</c:v>
                </c:pt>
                <c:pt idx="50">
                  <c:v>100</c:v>
                </c:pt>
                <c:pt idx="51">
                  <c:v>101</c:v>
                </c:pt>
                <c:pt idx="52">
                  <c:v>102</c:v>
                </c:pt>
                <c:pt idx="53">
                  <c:v>103</c:v>
                </c:pt>
                <c:pt idx="54">
                  <c:v>104</c:v>
                </c:pt>
                <c:pt idx="55">
                  <c:v>105</c:v>
                </c:pt>
                <c:pt idx="56">
                  <c:v>106</c:v>
                </c:pt>
                <c:pt idx="57">
                  <c:v>107</c:v>
                </c:pt>
                <c:pt idx="58">
                  <c:v>108</c:v>
                </c:pt>
                <c:pt idx="59">
                  <c:v>109</c:v>
                </c:pt>
                <c:pt idx="60">
                  <c:v>110</c:v>
                </c:pt>
                <c:pt idx="61">
                  <c:v>111</c:v>
                </c:pt>
                <c:pt idx="62">
                  <c:v>112</c:v>
                </c:pt>
                <c:pt idx="63">
                  <c:v>113</c:v>
                </c:pt>
                <c:pt idx="64">
                  <c:v>114</c:v>
                </c:pt>
              </c:numCache>
            </c:numRef>
          </c:cat>
          <c:val>
            <c:numRef>
              <c:f>[2]AGE!$M$3:$M$67</c:f>
              <c:numCache>
                <c:formatCode>General</c:formatCode>
                <c:ptCount val="6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19</c:v>
                </c:pt>
                <c:pt idx="6">
                  <c:v>49</c:v>
                </c:pt>
                <c:pt idx="7">
                  <c:v>67</c:v>
                </c:pt>
                <c:pt idx="8">
                  <c:v>78</c:v>
                </c:pt>
                <c:pt idx="9">
                  <c:v>108</c:v>
                </c:pt>
                <c:pt idx="10">
                  <c:v>185</c:v>
                </c:pt>
                <c:pt idx="11">
                  <c:v>318</c:v>
                </c:pt>
                <c:pt idx="12">
                  <c:v>1223</c:v>
                </c:pt>
                <c:pt idx="13">
                  <c:v>1608</c:v>
                </c:pt>
                <c:pt idx="14">
                  <c:v>1887</c:v>
                </c:pt>
                <c:pt idx="15">
                  <c:v>2140</c:v>
                </c:pt>
                <c:pt idx="16">
                  <c:v>2389</c:v>
                </c:pt>
                <c:pt idx="17">
                  <c:v>2721</c:v>
                </c:pt>
                <c:pt idx="18">
                  <c:v>3042</c:v>
                </c:pt>
                <c:pt idx="19">
                  <c:v>3275</c:v>
                </c:pt>
                <c:pt idx="20">
                  <c:v>3686</c:v>
                </c:pt>
                <c:pt idx="21">
                  <c:v>3835</c:v>
                </c:pt>
                <c:pt idx="22">
                  <c:v>4098</c:v>
                </c:pt>
                <c:pt idx="23">
                  <c:v>4407</c:v>
                </c:pt>
                <c:pt idx="24">
                  <c:v>4295</c:v>
                </c:pt>
                <c:pt idx="25">
                  <c:v>4202</c:v>
                </c:pt>
                <c:pt idx="26">
                  <c:v>4478</c:v>
                </c:pt>
                <c:pt idx="27">
                  <c:v>4745</c:v>
                </c:pt>
                <c:pt idx="28">
                  <c:v>4825</c:v>
                </c:pt>
                <c:pt idx="29">
                  <c:v>5209</c:v>
                </c:pt>
                <c:pt idx="30">
                  <c:v>6391</c:v>
                </c:pt>
                <c:pt idx="31">
                  <c:v>7146</c:v>
                </c:pt>
                <c:pt idx="32">
                  <c:v>7939</c:v>
                </c:pt>
                <c:pt idx="33">
                  <c:v>8775</c:v>
                </c:pt>
                <c:pt idx="34">
                  <c:v>9886</c:v>
                </c:pt>
                <c:pt idx="35">
                  <c:v>10822</c:v>
                </c:pt>
                <c:pt idx="36">
                  <c:v>12113</c:v>
                </c:pt>
                <c:pt idx="37">
                  <c:v>12901</c:v>
                </c:pt>
                <c:pt idx="38">
                  <c:v>13939</c:v>
                </c:pt>
                <c:pt idx="39">
                  <c:v>14526</c:v>
                </c:pt>
                <c:pt idx="40">
                  <c:v>14551</c:v>
                </c:pt>
                <c:pt idx="41">
                  <c:v>14467</c:v>
                </c:pt>
                <c:pt idx="42">
                  <c:v>13613</c:v>
                </c:pt>
                <c:pt idx="43">
                  <c:v>12828</c:v>
                </c:pt>
                <c:pt idx="44">
                  <c:v>12033</c:v>
                </c:pt>
                <c:pt idx="45">
                  <c:v>10595</c:v>
                </c:pt>
                <c:pt idx="46">
                  <c:v>8934</c:v>
                </c:pt>
                <c:pt idx="47">
                  <c:v>7521</c:v>
                </c:pt>
                <c:pt idx="48">
                  <c:v>6097</c:v>
                </c:pt>
                <c:pt idx="49">
                  <c:v>4643</c:v>
                </c:pt>
                <c:pt idx="50">
                  <c:v>3155</c:v>
                </c:pt>
                <c:pt idx="51">
                  <c:v>1438</c:v>
                </c:pt>
                <c:pt idx="52">
                  <c:v>934</c:v>
                </c:pt>
                <c:pt idx="53">
                  <c:v>554</c:v>
                </c:pt>
                <c:pt idx="54">
                  <c:v>356</c:v>
                </c:pt>
                <c:pt idx="55">
                  <c:v>335</c:v>
                </c:pt>
                <c:pt idx="56">
                  <c:v>197</c:v>
                </c:pt>
                <c:pt idx="57">
                  <c:v>109</c:v>
                </c:pt>
                <c:pt idx="58">
                  <c:v>52</c:v>
                </c:pt>
                <c:pt idx="59">
                  <c:v>16</c:v>
                </c:pt>
                <c:pt idx="60">
                  <c:v>10</c:v>
                </c:pt>
                <c:pt idx="61">
                  <c:v>6</c:v>
                </c:pt>
                <c:pt idx="62">
                  <c:v>1</c:v>
                </c:pt>
                <c:pt idx="63">
                  <c:v>2</c:v>
                </c:pt>
                <c:pt idx="6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8F-429D-9387-B4B4CB32E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82691456"/>
        <c:axId val="1"/>
      </c:barChart>
      <c:catAx>
        <c:axId val="58269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2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;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2691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428625</xdr:rowOff>
    </xdr:from>
    <xdr:to>
      <xdr:col>8</xdr:col>
      <xdr:colOff>238125</xdr:colOff>
      <xdr:row>0</xdr:row>
      <xdr:rowOff>1228725</xdr:rowOff>
    </xdr:to>
    <xdr:pic>
      <xdr:nvPicPr>
        <xdr:cNvPr id="2278" name="Picture 1">
          <a:extLst>
            <a:ext uri="{FF2B5EF4-FFF2-40B4-BE49-F238E27FC236}">
              <a16:creationId xmlns:a16="http://schemas.microsoft.com/office/drawing/2014/main" id="{4D672135-9456-8C54-D038-DF1A52E8F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1945" r="42865" b="80278"/>
        <a:stretch>
          <a:fillRect/>
        </a:stretch>
      </xdr:blipFill>
      <xdr:spPr bwMode="auto">
        <a:xfrm>
          <a:off x="542925" y="428625"/>
          <a:ext cx="5962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114300</xdr:colOff>
      <xdr:row>1</xdr:row>
      <xdr:rowOff>447675</xdr:rowOff>
    </xdr:from>
    <xdr:to>
      <xdr:col>10</xdr:col>
      <xdr:colOff>533400</xdr:colOff>
      <xdr:row>2</xdr:row>
      <xdr:rowOff>352425</xdr:rowOff>
    </xdr:to>
    <xdr:pic>
      <xdr:nvPicPr>
        <xdr:cNvPr id="2279" name="Image 3">
          <a:extLst>
            <a:ext uri="{FF2B5EF4-FFF2-40B4-BE49-F238E27FC236}">
              <a16:creationId xmlns:a16="http://schemas.microsoft.com/office/drawing/2014/main" id="{F59EB9A0-F89B-3A84-85E0-A07C3C2EA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2066925"/>
          <a:ext cx="10001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381000</xdr:rowOff>
    </xdr:from>
    <xdr:to>
      <xdr:col>7</xdr:col>
      <xdr:colOff>523875</xdr:colOff>
      <xdr:row>0</xdr:row>
      <xdr:rowOff>1181100</xdr:rowOff>
    </xdr:to>
    <xdr:pic>
      <xdr:nvPicPr>
        <xdr:cNvPr id="15587" name="Picture 1">
          <a:extLst>
            <a:ext uri="{FF2B5EF4-FFF2-40B4-BE49-F238E27FC236}">
              <a16:creationId xmlns:a16="http://schemas.microsoft.com/office/drawing/2014/main" id="{04461E80-0AB1-3BF2-026B-053985D6D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1945" r="42865" b="80278"/>
        <a:stretch>
          <a:fillRect/>
        </a:stretch>
      </xdr:blipFill>
      <xdr:spPr bwMode="auto">
        <a:xfrm>
          <a:off x="247650" y="381000"/>
          <a:ext cx="5962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1</xdr:row>
      <xdr:rowOff>428625</xdr:rowOff>
    </xdr:from>
    <xdr:to>
      <xdr:col>10</xdr:col>
      <xdr:colOff>485775</xdr:colOff>
      <xdr:row>2</xdr:row>
      <xdr:rowOff>276225</xdr:rowOff>
    </xdr:to>
    <xdr:pic>
      <xdr:nvPicPr>
        <xdr:cNvPr id="15588" name="Image 3">
          <a:extLst>
            <a:ext uri="{FF2B5EF4-FFF2-40B4-BE49-F238E27FC236}">
              <a16:creationId xmlns:a16="http://schemas.microsoft.com/office/drawing/2014/main" id="{825378BC-C6F8-35B7-9FE2-BFA9D06BB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2047875"/>
          <a:ext cx="1000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381000</xdr:rowOff>
    </xdr:from>
    <xdr:to>
      <xdr:col>8</xdr:col>
      <xdr:colOff>76200</xdr:colOff>
      <xdr:row>0</xdr:row>
      <xdr:rowOff>1181100</xdr:rowOff>
    </xdr:to>
    <xdr:pic>
      <xdr:nvPicPr>
        <xdr:cNvPr id="10467" name="Picture 1">
          <a:extLst>
            <a:ext uri="{FF2B5EF4-FFF2-40B4-BE49-F238E27FC236}">
              <a16:creationId xmlns:a16="http://schemas.microsoft.com/office/drawing/2014/main" id="{76926055-C4A9-E562-7A69-54A489E06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1945" r="42865" b="80278"/>
        <a:stretch>
          <a:fillRect/>
        </a:stretch>
      </xdr:blipFill>
      <xdr:spPr bwMode="auto">
        <a:xfrm>
          <a:off x="381000" y="381000"/>
          <a:ext cx="5962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95250</xdr:colOff>
      <xdr:row>1</xdr:row>
      <xdr:rowOff>428625</xdr:rowOff>
    </xdr:from>
    <xdr:to>
      <xdr:col>10</xdr:col>
      <xdr:colOff>514350</xdr:colOff>
      <xdr:row>2</xdr:row>
      <xdr:rowOff>333375</xdr:rowOff>
    </xdr:to>
    <xdr:pic>
      <xdr:nvPicPr>
        <xdr:cNvPr id="10468" name="Image 3">
          <a:extLst>
            <a:ext uri="{FF2B5EF4-FFF2-40B4-BE49-F238E27FC236}">
              <a16:creationId xmlns:a16="http://schemas.microsoft.com/office/drawing/2014/main" id="{0A96D864-A6CA-642B-7D60-21B14DED5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2047875"/>
          <a:ext cx="1000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457200</xdr:rowOff>
    </xdr:from>
    <xdr:to>
      <xdr:col>6</xdr:col>
      <xdr:colOff>714375</xdr:colOff>
      <xdr:row>0</xdr:row>
      <xdr:rowOff>1257300</xdr:rowOff>
    </xdr:to>
    <xdr:pic>
      <xdr:nvPicPr>
        <xdr:cNvPr id="3491" name="Picture 1">
          <a:extLst>
            <a:ext uri="{FF2B5EF4-FFF2-40B4-BE49-F238E27FC236}">
              <a16:creationId xmlns:a16="http://schemas.microsoft.com/office/drawing/2014/main" id="{8DDB0D67-4849-1AB9-0343-CE8FB3406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1945" r="42865" b="80278"/>
        <a:stretch>
          <a:fillRect/>
        </a:stretch>
      </xdr:blipFill>
      <xdr:spPr bwMode="auto">
        <a:xfrm>
          <a:off x="895350" y="457200"/>
          <a:ext cx="5962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428625</xdr:colOff>
      <xdr:row>2</xdr:row>
      <xdr:rowOff>28575</xdr:rowOff>
    </xdr:from>
    <xdr:to>
      <xdr:col>12</xdr:col>
      <xdr:colOff>581025</xdr:colOff>
      <xdr:row>5</xdr:row>
      <xdr:rowOff>9525</xdr:rowOff>
    </xdr:to>
    <xdr:pic>
      <xdr:nvPicPr>
        <xdr:cNvPr id="3492" name="Image 3">
          <a:extLst>
            <a:ext uri="{FF2B5EF4-FFF2-40B4-BE49-F238E27FC236}">
              <a16:creationId xmlns:a16="http://schemas.microsoft.com/office/drawing/2014/main" id="{4339A114-8A46-D6BE-0987-6BF9273C1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0" y="1838325"/>
          <a:ext cx="990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4</xdr:row>
      <xdr:rowOff>0</xdr:rowOff>
    </xdr:from>
    <xdr:to>
      <xdr:col>10</xdr:col>
      <xdr:colOff>342900</xdr:colOff>
      <xdr:row>24</xdr:row>
      <xdr:rowOff>76200</xdr:rowOff>
    </xdr:to>
    <xdr:graphicFrame macro="">
      <xdr:nvGraphicFramePr>
        <xdr:cNvPr id="3493" name="Graphique 6">
          <a:extLst>
            <a:ext uri="{FF2B5EF4-FFF2-40B4-BE49-F238E27FC236}">
              <a16:creationId xmlns:a16="http://schemas.microsoft.com/office/drawing/2014/main" id="{CFFBF03D-43D8-D931-61D5-56344097A7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0.76437</cdr:x>
      <cdr:y>0.15412</cdr:y>
    </cdr:from>
    <cdr:to>
      <cdr:x>0.90061</cdr:x>
      <cdr:y>0.21409</cdr:y>
    </cdr:to>
    <cdr:sp macro="" textlink="">
      <cdr:nvSpPr>
        <cdr:cNvPr id="2" name="Zone de texte 1"/>
        <cdr:cNvSpPr txBox="1"/>
      </cdr:nvSpPr>
      <cdr:spPr>
        <a:xfrm xmlns:a="http://schemas.openxmlformats.org/drawingml/2006/main">
          <a:off x="4275199" y="575459"/>
          <a:ext cx="761971" cy="223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/>
            <a:t>FEMMES</a:t>
          </a:r>
        </a:p>
      </cdr:txBody>
    </cdr:sp>
  </cdr:relSizeAnchor>
  <cdr:relSizeAnchor xmlns:cdr="http://schemas.openxmlformats.org/drawingml/2006/chartDrawing">
    <cdr:from>
      <cdr:x>0.18475</cdr:x>
      <cdr:y>0.16179</cdr:y>
    </cdr:from>
    <cdr:to>
      <cdr:x>0.32147</cdr:x>
      <cdr:y>0.22249</cdr:y>
    </cdr:to>
    <cdr:sp macro="" textlink="">
      <cdr:nvSpPr>
        <cdr:cNvPr id="3" name="Zone de texte 1"/>
        <cdr:cNvSpPr txBox="1"/>
      </cdr:nvSpPr>
      <cdr:spPr>
        <a:xfrm xmlns:a="http://schemas.openxmlformats.org/drawingml/2006/main">
          <a:off x="1044319" y="605939"/>
          <a:ext cx="761971" cy="223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/>
            <a:t>HOMMES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333375</xdr:rowOff>
    </xdr:from>
    <xdr:to>
      <xdr:col>7</xdr:col>
      <xdr:colOff>361950</xdr:colOff>
      <xdr:row>0</xdr:row>
      <xdr:rowOff>1123950</xdr:rowOff>
    </xdr:to>
    <xdr:pic>
      <xdr:nvPicPr>
        <xdr:cNvPr id="18659" name="Picture 1">
          <a:extLst>
            <a:ext uri="{FF2B5EF4-FFF2-40B4-BE49-F238E27FC236}">
              <a16:creationId xmlns:a16="http://schemas.microsoft.com/office/drawing/2014/main" id="{8C96622D-16D5-C700-56CB-D58403780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1945" r="42865" b="80278"/>
        <a:stretch>
          <a:fillRect/>
        </a:stretch>
      </xdr:blipFill>
      <xdr:spPr bwMode="auto">
        <a:xfrm>
          <a:off x="409575" y="333375"/>
          <a:ext cx="5962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200025</xdr:colOff>
      <xdr:row>1</xdr:row>
      <xdr:rowOff>314325</xdr:rowOff>
    </xdr:from>
    <xdr:to>
      <xdr:col>13</xdr:col>
      <xdr:colOff>533400</xdr:colOff>
      <xdr:row>2</xdr:row>
      <xdr:rowOff>180975</xdr:rowOff>
    </xdr:to>
    <xdr:pic>
      <xdr:nvPicPr>
        <xdr:cNvPr id="18660" name="Image 3">
          <a:extLst>
            <a:ext uri="{FF2B5EF4-FFF2-40B4-BE49-F238E27FC236}">
              <a16:creationId xmlns:a16="http://schemas.microsoft.com/office/drawing/2014/main" id="{9F87FE09-0EDC-3A7D-92BB-F7DF157AD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1933575"/>
          <a:ext cx="990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131\BASE%20STATISTIQUE%20NATIONALE%20PORTAIL%20ESCAPADE\Retrait&#233;s\D&#233;c&#232;s\D&#233;c&#232;s%20enregistr&#233;s%20en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PR\PSN\Marie_m\Suivi%20mortalit&#233;\Mortalit&#233;_31-12-2020\Mortalit&#233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S"/>
      <sheetName val="Age et durée de service"/>
      <sheetName val="Hommes "/>
      <sheetName val="Femmes "/>
      <sheetName val="Ensemble "/>
      <sheetName val="Tab C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dence"/>
      <sheetName val="AGE"/>
      <sheetName val="Caisses"/>
      <sheetName val="DATE"/>
      <sheetName val="DROIT"/>
      <sheetName val="Montants"/>
      <sheetName val="TI"/>
      <sheetName val="ENSEMBLE"/>
      <sheetName val="TBM"/>
      <sheetName val="Feuil3"/>
      <sheetName val="Qx"/>
      <sheetName val="Etr"/>
    </sheetNames>
    <sheetDataSet>
      <sheetData sheetId="0"/>
      <sheetData sheetId="1">
        <row r="2">
          <cell r="L2" t="str">
            <v>Hommes</v>
          </cell>
          <cell r="M2" t="str">
            <v>Femmes</v>
          </cell>
        </row>
        <row r="3">
          <cell r="K3">
            <v>50</v>
          </cell>
          <cell r="L3">
            <v>0</v>
          </cell>
          <cell r="M3">
            <v>0</v>
          </cell>
        </row>
        <row r="4">
          <cell r="K4">
            <v>51</v>
          </cell>
          <cell r="L4">
            <v>0</v>
          </cell>
          <cell r="M4">
            <v>2</v>
          </cell>
        </row>
        <row r="5">
          <cell r="K5">
            <v>52</v>
          </cell>
          <cell r="L5">
            <v>0</v>
          </cell>
          <cell r="M5">
            <v>0</v>
          </cell>
        </row>
        <row r="6">
          <cell r="K6">
            <v>53</v>
          </cell>
          <cell r="L6">
            <v>0</v>
          </cell>
          <cell r="M6">
            <v>2</v>
          </cell>
        </row>
        <row r="7">
          <cell r="K7">
            <v>54</v>
          </cell>
          <cell r="L7">
            <v>0</v>
          </cell>
          <cell r="M7">
            <v>1</v>
          </cell>
        </row>
        <row r="8">
          <cell r="K8">
            <v>55</v>
          </cell>
          <cell r="L8">
            <v>-3</v>
          </cell>
          <cell r="M8">
            <v>19</v>
          </cell>
        </row>
        <row r="9">
          <cell r="K9">
            <v>56</v>
          </cell>
          <cell r="L9">
            <v>-15</v>
          </cell>
          <cell r="M9">
            <v>49</v>
          </cell>
        </row>
        <row r="10">
          <cell r="K10">
            <v>57</v>
          </cell>
          <cell r="L10">
            <v>-18</v>
          </cell>
          <cell r="M10">
            <v>67</v>
          </cell>
        </row>
        <row r="11">
          <cell r="K11">
            <v>58</v>
          </cell>
          <cell r="L11">
            <v>-25</v>
          </cell>
          <cell r="M11">
            <v>78</v>
          </cell>
        </row>
        <row r="12">
          <cell r="K12">
            <v>59</v>
          </cell>
          <cell r="L12">
            <v>-36</v>
          </cell>
          <cell r="M12">
            <v>108</v>
          </cell>
        </row>
        <row r="13">
          <cell r="K13">
            <v>60</v>
          </cell>
          <cell r="L13">
            <v>-362</v>
          </cell>
          <cell r="M13">
            <v>185</v>
          </cell>
        </row>
        <row r="14">
          <cell r="K14">
            <v>61</v>
          </cell>
          <cell r="L14">
            <v>-664</v>
          </cell>
          <cell r="M14">
            <v>318</v>
          </cell>
        </row>
        <row r="15">
          <cell r="K15">
            <v>62</v>
          </cell>
          <cell r="L15">
            <v>-2466</v>
          </cell>
          <cell r="M15">
            <v>1223</v>
          </cell>
        </row>
        <row r="16">
          <cell r="K16">
            <v>63</v>
          </cell>
          <cell r="L16">
            <v>-3071</v>
          </cell>
          <cell r="M16">
            <v>1608</v>
          </cell>
        </row>
        <row r="17">
          <cell r="K17">
            <v>64</v>
          </cell>
          <cell r="L17">
            <v>-3419</v>
          </cell>
          <cell r="M17">
            <v>1887</v>
          </cell>
        </row>
        <row r="18">
          <cell r="K18">
            <v>65</v>
          </cell>
          <cell r="L18">
            <v>-4096</v>
          </cell>
          <cell r="M18">
            <v>2140</v>
          </cell>
        </row>
        <row r="19">
          <cell r="K19">
            <v>66</v>
          </cell>
          <cell r="L19">
            <v>-4714</v>
          </cell>
          <cell r="M19">
            <v>2389</v>
          </cell>
        </row>
        <row r="20">
          <cell r="K20">
            <v>67</v>
          </cell>
          <cell r="L20">
            <v>-5197</v>
          </cell>
          <cell r="M20">
            <v>2721</v>
          </cell>
        </row>
        <row r="21">
          <cell r="K21">
            <v>68</v>
          </cell>
          <cell r="L21">
            <v>-5840</v>
          </cell>
          <cell r="M21">
            <v>3042</v>
          </cell>
        </row>
        <row r="22">
          <cell r="K22">
            <v>69</v>
          </cell>
          <cell r="L22">
            <v>-6208</v>
          </cell>
          <cell r="M22">
            <v>3275</v>
          </cell>
        </row>
        <row r="23">
          <cell r="K23">
            <v>70</v>
          </cell>
          <cell r="L23">
            <v>-6838</v>
          </cell>
          <cell r="M23">
            <v>3686</v>
          </cell>
        </row>
        <row r="24">
          <cell r="K24">
            <v>71</v>
          </cell>
          <cell r="L24">
            <v>-7289</v>
          </cell>
          <cell r="M24">
            <v>3835</v>
          </cell>
        </row>
        <row r="25">
          <cell r="K25">
            <v>72</v>
          </cell>
          <cell r="L25">
            <v>-7728</v>
          </cell>
          <cell r="M25">
            <v>4098</v>
          </cell>
        </row>
        <row r="26">
          <cell r="K26">
            <v>73</v>
          </cell>
          <cell r="L26">
            <v>-8073</v>
          </cell>
          <cell r="M26">
            <v>4407</v>
          </cell>
        </row>
        <row r="27">
          <cell r="K27">
            <v>74</v>
          </cell>
          <cell r="L27">
            <v>-7525</v>
          </cell>
          <cell r="M27">
            <v>4295</v>
          </cell>
        </row>
        <row r="28">
          <cell r="K28">
            <v>75</v>
          </cell>
          <cell r="L28">
            <v>-7017</v>
          </cell>
          <cell r="M28">
            <v>4202</v>
          </cell>
        </row>
        <row r="29">
          <cell r="K29">
            <v>76</v>
          </cell>
          <cell r="L29">
            <v>-7501</v>
          </cell>
          <cell r="M29">
            <v>4478</v>
          </cell>
        </row>
        <row r="30">
          <cell r="K30">
            <v>77</v>
          </cell>
          <cell r="L30">
            <v>-7708</v>
          </cell>
          <cell r="M30">
            <v>4745</v>
          </cell>
        </row>
        <row r="31">
          <cell r="K31">
            <v>78</v>
          </cell>
          <cell r="L31">
            <v>-7748</v>
          </cell>
          <cell r="M31">
            <v>4825</v>
          </cell>
        </row>
        <row r="32">
          <cell r="K32">
            <v>79</v>
          </cell>
          <cell r="L32">
            <v>-7906</v>
          </cell>
          <cell r="M32">
            <v>5209</v>
          </cell>
        </row>
        <row r="33">
          <cell r="K33">
            <v>80</v>
          </cell>
          <cell r="L33">
            <v>-8949</v>
          </cell>
          <cell r="M33">
            <v>6391</v>
          </cell>
        </row>
        <row r="34">
          <cell r="K34">
            <v>81</v>
          </cell>
          <cell r="L34">
            <v>-9422</v>
          </cell>
          <cell r="M34">
            <v>7146</v>
          </cell>
        </row>
        <row r="35">
          <cell r="K35">
            <v>82</v>
          </cell>
          <cell r="L35">
            <v>-9855</v>
          </cell>
          <cell r="M35">
            <v>7939</v>
          </cell>
        </row>
        <row r="36">
          <cell r="K36">
            <v>83</v>
          </cell>
          <cell r="L36">
            <v>-10356</v>
          </cell>
          <cell r="M36">
            <v>8775</v>
          </cell>
        </row>
        <row r="37">
          <cell r="K37">
            <v>84</v>
          </cell>
          <cell r="L37">
            <v>-10849</v>
          </cell>
          <cell r="M37">
            <v>9886</v>
          </cell>
        </row>
        <row r="38">
          <cell r="K38">
            <v>85</v>
          </cell>
          <cell r="L38">
            <v>-11121</v>
          </cell>
          <cell r="M38">
            <v>10822</v>
          </cell>
        </row>
        <row r="39">
          <cell r="K39">
            <v>86</v>
          </cell>
          <cell r="L39">
            <v>-11182</v>
          </cell>
          <cell r="M39">
            <v>12113</v>
          </cell>
        </row>
        <row r="40">
          <cell r="K40">
            <v>87</v>
          </cell>
          <cell r="L40">
            <v>-11294</v>
          </cell>
          <cell r="M40">
            <v>12901</v>
          </cell>
        </row>
        <row r="41">
          <cell r="K41">
            <v>88</v>
          </cell>
          <cell r="L41">
            <v>-11152</v>
          </cell>
          <cell r="M41">
            <v>13939</v>
          </cell>
        </row>
        <row r="42">
          <cell r="K42">
            <v>89</v>
          </cell>
          <cell r="L42">
            <v>-11014</v>
          </cell>
          <cell r="M42">
            <v>14526</v>
          </cell>
        </row>
        <row r="43">
          <cell r="K43">
            <v>90</v>
          </cell>
          <cell r="L43">
            <v>-9857</v>
          </cell>
          <cell r="M43">
            <v>14551</v>
          </cell>
        </row>
        <row r="44">
          <cell r="K44">
            <v>91</v>
          </cell>
          <cell r="L44">
            <v>-8730</v>
          </cell>
          <cell r="M44">
            <v>14467</v>
          </cell>
        </row>
        <row r="45">
          <cell r="K45">
            <v>92</v>
          </cell>
          <cell r="L45">
            <v>-7762</v>
          </cell>
          <cell r="M45">
            <v>13613</v>
          </cell>
        </row>
        <row r="46">
          <cell r="K46">
            <v>93</v>
          </cell>
          <cell r="L46">
            <v>-6361</v>
          </cell>
          <cell r="M46">
            <v>12828</v>
          </cell>
        </row>
        <row r="47">
          <cell r="K47">
            <v>94</v>
          </cell>
          <cell r="L47">
            <v>-5450</v>
          </cell>
          <cell r="M47">
            <v>12033</v>
          </cell>
        </row>
        <row r="48">
          <cell r="K48">
            <v>95</v>
          </cell>
          <cell r="L48">
            <v>-4352</v>
          </cell>
          <cell r="M48">
            <v>10595</v>
          </cell>
        </row>
        <row r="49">
          <cell r="K49">
            <v>96</v>
          </cell>
          <cell r="L49">
            <v>-3320</v>
          </cell>
          <cell r="M49">
            <v>8934</v>
          </cell>
        </row>
        <row r="50">
          <cell r="K50">
            <v>97</v>
          </cell>
          <cell r="L50">
            <v>-2377</v>
          </cell>
          <cell r="M50">
            <v>7521</v>
          </cell>
        </row>
        <row r="51">
          <cell r="K51">
            <v>98</v>
          </cell>
          <cell r="L51">
            <v>-1751</v>
          </cell>
          <cell r="M51">
            <v>6097</v>
          </cell>
        </row>
        <row r="52">
          <cell r="K52">
            <v>99</v>
          </cell>
          <cell r="L52">
            <v>-1231</v>
          </cell>
          <cell r="M52">
            <v>4643</v>
          </cell>
        </row>
        <row r="53">
          <cell r="K53">
            <v>100</v>
          </cell>
          <cell r="L53">
            <v>-754</v>
          </cell>
          <cell r="M53">
            <v>3155</v>
          </cell>
        </row>
        <row r="54">
          <cell r="K54">
            <v>101</v>
          </cell>
          <cell r="L54">
            <v>-297</v>
          </cell>
          <cell r="M54">
            <v>1438</v>
          </cell>
        </row>
        <row r="55">
          <cell r="K55">
            <v>102</v>
          </cell>
          <cell r="L55">
            <v>-167</v>
          </cell>
          <cell r="M55">
            <v>934</v>
          </cell>
        </row>
        <row r="56">
          <cell r="K56">
            <v>103</v>
          </cell>
          <cell r="L56">
            <v>-85</v>
          </cell>
          <cell r="M56">
            <v>554</v>
          </cell>
        </row>
        <row r="57">
          <cell r="K57">
            <v>104</v>
          </cell>
          <cell r="L57">
            <v>-65</v>
          </cell>
          <cell r="M57">
            <v>356</v>
          </cell>
        </row>
        <row r="58">
          <cell r="K58">
            <v>105</v>
          </cell>
          <cell r="L58">
            <v>-43</v>
          </cell>
          <cell r="M58">
            <v>335</v>
          </cell>
        </row>
        <row r="59">
          <cell r="K59">
            <v>106</v>
          </cell>
          <cell r="L59">
            <v>-13</v>
          </cell>
          <cell r="M59">
            <v>197</v>
          </cell>
        </row>
        <row r="60">
          <cell r="K60">
            <v>107</v>
          </cell>
          <cell r="L60">
            <v>-10</v>
          </cell>
          <cell r="M60">
            <v>109</v>
          </cell>
        </row>
        <row r="61">
          <cell r="K61">
            <v>108</v>
          </cell>
          <cell r="L61">
            <v>-1</v>
          </cell>
          <cell r="M61">
            <v>52</v>
          </cell>
        </row>
        <row r="62">
          <cell r="K62">
            <v>109</v>
          </cell>
          <cell r="L62">
            <v>-2</v>
          </cell>
          <cell r="M62">
            <v>16</v>
          </cell>
        </row>
        <row r="63">
          <cell r="K63">
            <v>110</v>
          </cell>
          <cell r="L63">
            <v>-5</v>
          </cell>
          <cell r="M63">
            <v>10</v>
          </cell>
        </row>
        <row r="64">
          <cell r="K64">
            <v>111</v>
          </cell>
          <cell r="L64">
            <v>-3</v>
          </cell>
          <cell r="M64">
            <v>6</v>
          </cell>
        </row>
        <row r="65">
          <cell r="K65">
            <v>112</v>
          </cell>
          <cell r="L65">
            <v>0</v>
          </cell>
          <cell r="M65">
            <v>1</v>
          </cell>
        </row>
        <row r="66">
          <cell r="K66">
            <v>113</v>
          </cell>
          <cell r="L66">
            <v>0</v>
          </cell>
          <cell r="M66">
            <v>2</v>
          </cell>
        </row>
        <row r="67">
          <cell r="K67">
            <v>114</v>
          </cell>
          <cell r="L67">
            <v>-1</v>
          </cell>
          <cell r="M67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1:M65"/>
  <sheetViews>
    <sheetView showGridLines="0" tabSelected="1" topLeftCell="A10" zoomScaleNormal="100" workbookViewId="0">
      <selection activeCell="L37" sqref="L37"/>
    </sheetView>
  </sheetViews>
  <sheetFormatPr baseColWidth="10" defaultColWidth="10.125" defaultRowHeight="11.25"/>
  <cols>
    <col min="1" max="1" width="25.625" style="3" customWidth="1"/>
    <col min="2" max="2" width="10.875" style="3" customWidth="1"/>
    <col min="3" max="11" width="7.625" style="3" customWidth="1"/>
    <col min="12" max="16384" width="10.125" style="3"/>
  </cols>
  <sheetData>
    <row r="1" spans="2:13" ht="128.1" customHeight="1"/>
    <row r="2" spans="2:13" ht="51.75" customHeight="1">
      <c r="B2" s="1" t="s">
        <v>24</v>
      </c>
      <c r="C2" s="2"/>
      <c r="D2" s="2"/>
      <c r="E2" s="2"/>
      <c r="F2" s="2"/>
      <c r="G2" s="2"/>
      <c r="H2" s="2"/>
      <c r="I2" s="2"/>
      <c r="J2" s="2"/>
      <c r="K2" s="2"/>
    </row>
    <row r="3" spans="2:13" ht="35.25" customHeight="1">
      <c r="B3" s="2" t="s">
        <v>12</v>
      </c>
      <c r="C3" s="2"/>
      <c r="D3" s="2"/>
      <c r="E3" s="2"/>
      <c r="F3" s="2"/>
      <c r="G3" s="2"/>
      <c r="H3" s="2"/>
      <c r="I3" s="2"/>
      <c r="J3" s="2"/>
      <c r="K3" s="2"/>
    </row>
    <row r="4" spans="2:13" ht="24.95" customHeight="1">
      <c r="B4" s="65" t="s">
        <v>22</v>
      </c>
      <c r="C4" s="30" t="s">
        <v>1</v>
      </c>
      <c r="D4" s="31"/>
      <c r="E4" s="32"/>
      <c r="F4" s="31" t="s">
        <v>2</v>
      </c>
      <c r="G4" s="31"/>
      <c r="H4" s="31"/>
      <c r="I4" s="30" t="s">
        <v>3</v>
      </c>
      <c r="J4" s="31"/>
      <c r="K4" s="32"/>
    </row>
    <row r="5" spans="2:13" ht="46.5" customHeight="1">
      <c r="B5" s="66"/>
      <c r="C5" s="33" t="s">
        <v>4</v>
      </c>
      <c r="D5" s="34" t="s">
        <v>5</v>
      </c>
      <c r="E5" s="35" t="s">
        <v>6</v>
      </c>
      <c r="F5" s="36" t="s">
        <v>4</v>
      </c>
      <c r="G5" s="34" t="s">
        <v>5</v>
      </c>
      <c r="H5" s="36" t="s">
        <v>6</v>
      </c>
      <c r="I5" s="33" t="s">
        <v>4</v>
      </c>
      <c r="J5" s="34" t="s">
        <v>5</v>
      </c>
      <c r="K5" s="35" t="s">
        <v>6</v>
      </c>
    </row>
    <row r="6" spans="2:13" ht="10.5" customHeight="1">
      <c r="B6" s="4">
        <v>51</v>
      </c>
      <c r="C6" s="49"/>
      <c r="D6" s="50">
        <v>0</v>
      </c>
      <c r="E6" s="50">
        <v>0</v>
      </c>
      <c r="F6" s="49"/>
      <c r="G6" s="50">
        <v>0</v>
      </c>
      <c r="H6" s="50">
        <v>0</v>
      </c>
      <c r="I6" s="49"/>
      <c r="J6" s="50">
        <v>0</v>
      </c>
      <c r="K6" s="51">
        <v>0</v>
      </c>
    </row>
    <row r="7" spans="2:13" ht="10.5" customHeight="1">
      <c r="B7" s="4">
        <v>52</v>
      </c>
      <c r="C7" s="49"/>
      <c r="D7" s="50">
        <v>0</v>
      </c>
      <c r="E7" s="50">
        <v>0</v>
      </c>
      <c r="F7" s="49"/>
      <c r="G7" s="50">
        <v>0</v>
      </c>
      <c r="H7" s="50">
        <v>0</v>
      </c>
      <c r="I7" s="49"/>
      <c r="J7" s="50">
        <v>0</v>
      </c>
      <c r="K7" s="51">
        <v>0</v>
      </c>
    </row>
    <row r="8" spans="2:13" ht="10.5" customHeight="1">
      <c r="B8" s="4">
        <v>53</v>
      </c>
      <c r="C8" s="49"/>
      <c r="D8" s="50">
        <v>0</v>
      </c>
      <c r="E8" s="50">
        <v>0</v>
      </c>
      <c r="F8" s="49"/>
      <c r="G8" s="50">
        <v>0</v>
      </c>
      <c r="H8" s="50">
        <v>0</v>
      </c>
      <c r="I8" s="49"/>
      <c r="J8" s="50">
        <v>0</v>
      </c>
      <c r="K8" s="51">
        <v>0</v>
      </c>
    </row>
    <row r="9" spans="2:13" ht="10.5" customHeight="1">
      <c r="B9" s="4">
        <v>54</v>
      </c>
      <c r="C9" s="49"/>
      <c r="D9" s="50">
        <v>0</v>
      </c>
      <c r="E9" s="50">
        <v>0</v>
      </c>
      <c r="F9" s="49"/>
      <c r="G9" s="50">
        <v>0</v>
      </c>
      <c r="H9" s="50">
        <v>0</v>
      </c>
      <c r="I9" s="49"/>
      <c r="J9" s="50">
        <v>0</v>
      </c>
      <c r="K9" s="51">
        <v>0</v>
      </c>
    </row>
    <row r="10" spans="2:13" ht="10.5" customHeight="1">
      <c r="B10" s="4">
        <v>55</v>
      </c>
      <c r="C10" s="50">
        <v>0</v>
      </c>
      <c r="D10" s="50">
        <v>3</v>
      </c>
      <c r="E10" s="50">
        <v>3</v>
      </c>
      <c r="F10" s="50">
        <v>0</v>
      </c>
      <c r="G10" s="50">
        <v>0</v>
      </c>
      <c r="H10" s="50">
        <v>0</v>
      </c>
      <c r="I10" s="50">
        <v>0</v>
      </c>
      <c r="J10" s="50">
        <v>3</v>
      </c>
      <c r="K10" s="51">
        <v>3</v>
      </c>
    </row>
    <row r="11" spans="2:13" ht="10.5" customHeight="1">
      <c r="B11" s="4">
        <v>56</v>
      </c>
      <c r="C11" s="50">
        <v>4</v>
      </c>
      <c r="D11" s="50">
        <v>11</v>
      </c>
      <c r="E11" s="50">
        <v>15</v>
      </c>
      <c r="F11" s="50">
        <v>0</v>
      </c>
      <c r="G11" s="50">
        <v>0</v>
      </c>
      <c r="H11" s="50">
        <v>0</v>
      </c>
      <c r="I11" s="50">
        <v>4</v>
      </c>
      <c r="J11" s="50">
        <v>11</v>
      </c>
      <c r="K11" s="51">
        <v>15</v>
      </c>
    </row>
    <row r="12" spans="2:13" ht="10.5" customHeight="1">
      <c r="B12" s="4">
        <v>57</v>
      </c>
      <c r="C12" s="50">
        <v>6</v>
      </c>
      <c r="D12" s="50">
        <v>12</v>
      </c>
      <c r="E12" s="50">
        <v>18</v>
      </c>
      <c r="F12" s="50">
        <v>0</v>
      </c>
      <c r="G12" s="50">
        <v>0</v>
      </c>
      <c r="H12" s="50">
        <v>0</v>
      </c>
      <c r="I12" s="50">
        <v>6</v>
      </c>
      <c r="J12" s="50">
        <v>12</v>
      </c>
      <c r="K12" s="51">
        <v>18</v>
      </c>
    </row>
    <row r="13" spans="2:13" ht="10.5" customHeight="1">
      <c r="B13" s="4">
        <v>58</v>
      </c>
      <c r="C13" s="50">
        <v>6</v>
      </c>
      <c r="D13" s="50">
        <v>19</v>
      </c>
      <c r="E13" s="50">
        <v>25</v>
      </c>
      <c r="F13" s="50">
        <v>0</v>
      </c>
      <c r="G13" s="50">
        <v>0</v>
      </c>
      <c r="H13" s="50">
        <v>0</v>
      </c>
      <c r="I13" s="50">
        <v>6</v>
      </c>
      <c r="J13" s="50">
        <v>19</v>
      </c>
      <c r="K13" s="51">
        <v>25</v>
      </c>
    </row>
    <row r="14" spans="2:13" ht="10.5" customHeight="1">
      <c r="B14" s="4">
        <v>59</v>
      </c>
      <c r="C14" s="50">
        <v>10</v>
      </c>
      <c r="D14" s="50">
        <v>27</v>
      </c>
      <c r="E14" s="50">
        <v>37</v>
      </c>
      <c r="F14" s="50">
        <v>0</v>
      </c>
      <c r="G14" s="50">
        <v>0</v>
      </c>
      <c r="H14" s="50">
        <v>0</v>
      </c>
      <c r="I14" s="50">
        <v>10</v>
      </c>
      <c r="J14" s="50">
        <v>27</v>
      </c>
      <c r="K14" s="51">
        <v>37</v>
      </c>
    </row>
    <row r="15" spans="2:13" ht="10.5" customHeight="1">
      <c r="B15" s="4">
        <v>60</v>
      </c>
      <c r="C15" s="50">
        <v>341</v>
      </c>
      <c r="D15" s="50">
        <v>29</v>
      </c>
      <c r="E15" s="50">
        <v>370</v>
      </c>
      <c r="F15" s="50">
        <v>0</v>
      </c>
      <c r="G15" s="50">
        <v>0</v>
      </c>
      <c r="H15" s="50">
        <v>0</v>
      </c>
      <c r="I15" s="50">
        <v>341</v>
      </c>
      <c r="J15" s="50">
        <v>29</v>
      </c>
      <c r="K15" s="51">
        <v>370</v>
      </c>
      <c r="M15" s="6"/>
    </row>
    <row r="16" spans="2:13" ht="10.5" customHeight="1">
      <c r="B16" s="4">
        <v>61</v>
      </c>
      <c r="C16" s="50">
        <v>657</v>
      </c>
      <c r="D16" s="50">
        <v>34</v>
      </c>
      <c r="E16" s="50">
        <v>691</v>
      </c>
      <c r="F16" s="50">
        <v>0</v>
      </c>
      <c r="G16" s="50">
        <v>0</v>
      </c>
      <c r="H16" s="50">
        <v>0</v>
      </c>
      <c r="I16" s="50">
        <v>657</v>
      </c>
      <c r="J16" s="50">
        <v>34</v>
      </c>
      <c r="K16" s="51">
        <v>691</v>
      </c>
    </row>
    <row r="17" spans="2:11" ht="10.5" customHeight="1">
      <c r="B17" s="4">
        <v>62</v>
      </c>
      <c r="C17" s="50">
        <v>2581</v>
      </c>
      <c r="D17" s="50">
        <v>12</v>
      </c>
      <c r="E17" s="50">
        <v>2593</v>
      </c>
      <c r="F17" s="50">
        <v>0</v>
      </c>
      <c r="G17" s="50">
        <v>0</v>
      </c>
      <c r="H17" s="50">
        <v>0</v>
      </c>
      <c r="I17" s="50">
        <v>2581</v>
      </c>
      <c r="J17" s="50">
        <v>12</v>
      </c>
      <c r="K17" s="51">
        <v>2593</v>
      </c>
    </row>
    <row r="18" spans="2:11" ht="10.5" customHeight="1">
      <c r="B18" s="4">
        <v>63</v>
      </c>
      <c r="C18" s="50">
        <v>3239</v>
      </c>
      <c r="D18" s="50">
        <v>12</v>
      </c>
      <c r="E18" s="50">
        <v>3251</v>
      </c>
      <c r="F18" s="50">
        <v>0</v>
      </c>
      <c r="G18" s="50">
        <v>0</v>
      </c>
      <c r="H18" s="50">
        <v>0</v>
      </c>
      <c r="I18" s="50">
        <v>3239</v>
      </c>
      <c r="J18" s="50">
        <v>12</v>
      </c>
      <c r="K18" s="51">
        <v>3251</v>
      </c>
    </row>
    <row r="19" spans="2:11" ht="10.5" customHeight="1">
      <c r="B19" s="4">
        <v>64</v>
      </c>
      <c r="C19" s="50">
        <v>3575</v>
      </c>
      <c r="D19" s="50">
        <v>16</v>
      </c>
      <c r="E19" s="50">
        <v>3591</v>
      </c>
      <c r="F19" s="50">
        <v>0</v>
      </c>
      <c r="G19" s="50">
        <v>0</v>
      </c>
      <c r="H19" s="50">
        <v>0</v>
      </c>
      <c r="I19" s="50">
        <v>3575</v>
      </c>
      <c r="J19" s="50">
        <v>16</v>
      </c>
      <c r="K19" s="51">
        <v>3591</v>
      </c>
    </row>
    <row r="20" spans="2:11" ht="10.5" customHeight="1">
      <c r="B20" s="4">
        <v>65</v>
      </c>
      <c r="C20" s="50">
        <v>4170</v>
      </c>
      <c r="D20" s="50">
        <v>8</v>
      </c>
      <c r="E20" s="50">
        <v>4178</v>
      </c>
      <c r="F20" s="50">
        <v>0</v>
      </c>
      <c r="G20" s="50">
        <v>0</v>
      </c>
      <c r="H20" s="50">
        <v>0</v>
      </c>
      <c r="I20" s="50">
        <v>4170</v>
      </c>
      <c r="J20" s="50">
        <v>8</v>
      </c>
      <c r="K20" s="51">
        <v>4178</v>
      </c>
    </row>
    <row r="21" spans="2:11" ht="10.5" customHeight="1">
      <c r="B21" s="4">
        <v>66</v>
      </c>
      <c r="C21" s="50">
        <v>4770</v>
      </c>
      <c r="D21" s="50">
        <v>13</v>
      </c>
      <c r="E21" s="50">
        <v>4783</v>
      </c>
      <c r="F21" s="50">
        <v>0</v>
      </c>
      <c r="G21" s="50">
        <v>0</v>
      </c>
      <c r="H21" s="50">
        <v>0</v>
      </c>
      <c r="I21" s="50">
        <v>4770</v>
      </c>
      <c r="J21" s="50">
        <v>13</v>
      </c>
      <c r="K21" s="51">
        <v>4783</v>
      </c>
    </row>
    <row r="22" spans="2:11" ht="10.5" customHeight="1">
      <c r="B22" s="4">
        <v>67</v>
      </c>
      <c r="C22" s="50">
        <v>5239</v>
      </c>
      <c r="D22" s="50">
        <v>7</v>
      </c>
      <c r="E22" s="50">
        <v>5246</v>
      </c>
      <c r="F22" s="50">
        <v>0</v>
      </c>
      <c r="G22" s="50">
        <v>0</v>
      </c>
      <c r="H22" s="50">
        <v>0</v>
      </c>
      <c r="I22" s="50">
        <v>5239</v>
      </c>
      <c r="J22" s="50">
        <v>7</v>
      </c>
      <c r="K22" s="51">
        <v>5246</v>
      </c>
    </row>
    <row r="23" spans="2:11" ht="10.5" customHeight="1">
      <c r="B23" s="4">
        <v>68</v>
      </c>
      <c r="C23" s="50">
        <v>5865</v>
      </c>
      <c r="D23" s="50">
        <v>3</v>
      </c>
      <c r="E23" s="50">
        <v>5868</v>
      </c>
      <c r="F23" s="50">
        <v>0</v>
      </c>
      <c r="G23" s="50">
        <v>0</v>
      </c>
      <c r="H23" s="50">
        <v>0</v>
      </c>
      <c r="I23" s="50">
        <v>5865</v>
      </c>
      <c r="J23" s="50">
        <v>3</v>
      </c>
      <c r="K23" s="51">
        <v>5868</v>
      </c>
    </row>
    <row r="24" spans="2:11" ht="10.5" customHeight="1">
      <c r="B24" s="4">
        <v>69</v>
      </c>
      <c r="C24" s="50">
        <v>6216</v>
      </c>
      <c r="D24" s="50">
        <v>10</v>
      </c>
      <c r="E24" s="50">
        <v>6226</v>
      </c>
      <c r="F24" s="50">
        <v>0</v>
      </c>
      <c r="G24" s="50">
        <v>0</v>
      </c>
      <c r="H24" s="50">
        <v>0</v>
      </c>
      <c r="I24" s="50">
        <v>6216</v>
      </c>
      <c r="J24" s="50">
        <v>10</v>
      </c>
      <c r="K24" s="51">
        <v>6226</v>
      </c>
    </row>
    <row r="25" spans="2:11" ht="10.5" customHeight="1">
      <c r="B25" s="4">
        <v>70</v>
      </c>
      <c r="C25" s="50">
        <v>6852</v>
      </c>
      <c r="D25" s="50">
        <v>9</v>
      </c>
      <c r="E25" s="50">
        <v>6861</v>
      </c>
      <c r="F25" s="50">
        <v>0</v>
      </c>
      <c r="G25" s="50">
        <v>0</v>
      </c>
      <c r="H25" s="50">
        <v>0</v>
      </c>
      <c r="I25" s="50">
        <v>6852</v>
      </c>
      <c r="J25" s="50">
        <v>9</v>
      </c>
      <c r="K25" s="51">
        <v>6861</v>
      </c>
    </row>
    <row r="26" spans="2:11" ht="10.5" customHeight="1">
      <c r="B26" s="4">
        <v>71</v>
      </c>
      <c r="C26" s="50">
        <v>7308</v>
      </c>
      <c r="D26" s="50">
        <v>14</v>
      </c>
      <c r="E26" s="50">
        <v>7322</v>
      </c>
      <c r="F26" s="50">
        <v>0</v>
      </c>
      <c r="G26" s="50">
        <v>0</v>
      </c>
      <c r="H26" s="50">
        <v>0</v>
      </c>
      <c r="I26" s="50">
        <v>7308</v>
      </c>
      <c r="J26" s="50">
        <v>14</v>
      </c>
      <c r="K26" s="51">
        <v>7322</v>
      </c>
    </row>
    <row r="27" spans="2:11" ht="10.5" customHeight="1">
      <c r="B27" s="4">
        <v>72</v>
      </c>
      <c r="C27" s="50">
        <v>7765</v>
      </c>
      <c r="D27" s="50">
        <v>17</v>
      </c>
      <c r="E27" s="50">
        <v>7782</v>
      </c>
      <c r="F27" s="50">
        <v>0</v>
      </c>
      <c r="G27" s="50">
        <v>0</v>
      </c>
      <c r="H27" s="50">
        <v>0</v>
      </c>
      <c r="I27" s="50">
        <v>7765</v>
      </c>
      <c r="J27" s="50">
        <v>17</v>
      </c>
      <c r="K27" s="51">
        <v>7782</v>
      </c>
    </row>
    <row r="28" spans="2:11" ht="10.5" customHeight="1">
      <c r="B28" s="4">
        <v>73</v>
      </c>
      <c r="C28" s="50">
        <v>8095</v>
      </c>
      <c r="D28" s="50">
        <v>18</v>
      </c>
      <c r="E28" s="50">
        <v>8113</v>
      </c>
      <c r="F28" s="50">
        <v>0</v>
      </c>
      <c r="G28" s="50">
        <v>0</v>
      </c>
      <c r="H28" s="50">
        <v>0</v>
      </c>
      <c r="I28" s="50">
        <v>8095</v>
      </c>
      <c r="J28" s="50">
        <v>18</v>
      </c>
      <c r="K28" s="51">
        <v>8113</v>
      </c>
    </row>
    <row r="29" spans="2:11" ht="10.5" customHeight="1">
      <c r="B29" s="4">
        <v>74</v>
      </c>
      <c r="C29" s="50">
        <v>7542</v>
      </c>
      <c r="D29" s="50">
        <v>20</v>
      </c>
      <c r="E29" s="50">
        <v>7562</v>
      </c>
      <c r="F29" s="50">
        <v>0</v>
      </c>
      <c r="G29" s="50">
        <v>0</v>
      </c>
      <c r="H29" s="50">
        <v>0</v>
      </c>
      <c r="I29" s="50">
        <v>7542</v>
      </c>
      <c r="J29" s="50">
        <v>20</v>
      </c>
      <c r="K29" s="51">
        <v>7562</v>
      </c>
    </row>
    <row r="30" spans="2:11" ht="10.5" customHeight="1">
      <c r="B30" s="4">
        <v>75</v>
      </c>
      <c r="C30" s="50">
        <v>7039</v>
      </c>
      <c r="D30" s="50">
        <v>12</v>
      </c>
      <c r="E30" s="50">
        <v>7051</v>
      </c>
      <c r="F30" s="50">
        <v>0</v>
      </c>
      <c r="G30" s="50">
        <v>0</v>
      </c>
      <c r="H30" s="50">
        <v>0</v>
      </c>
      <c r="I30" s="50">
        <v>7039</v>
      </c>
      <c r="J30" s="50">
        <v>12</v>
      </c>
      <c r="K30" s="51">
        <v>7051</v>
      </c>
    </row>
    <row r="31" spans="2:11" ht="10.5" customHeight="1">
      <c r="B31" s="4">
        <v>76</v>
      </c>
      <c r="C31" s="50">
        <v>7516</v>
      </c>
      <c r="D31" s="50">
        <v>26</v>
      </c>
      <c r="E31" s="50">
        <v>7542</v>
      </c>
      <c r="F31" s="50">
        <v>0</v>
      </c>
      <c r="G31" s="50">
        <v>0</v>
      </c>
      <c r="H31" s="50">
        <v>0</v>
      </c>
      <c r="I31" s="50">
        <v>7516</v>
      </c>
      <c r="J31" s="50">
        <v>26</v>
      </c>
      <c r="K31" s="51">
        <v>7542</v>
      </c>
    </row>
    <row r="32" spans="2:11" ht="10.5" customHeight="1">
      <c r="B32" s="4">
        <v>77</v>
      </c>
      <c r="C32" s="50">
        <v>7745</v>
      </c>
      <c r="D32" s="50">
        <v>13</v>
      </c>
      <c r="E32" s="50">
        <v>7758</v>
      </c>
      <c r="F32" s="50">
        <v>0</v>
      </c>
      <c r="G32" s="50">
        <v>0</v>
      </c>
      <c r="H32" s="50">
        <v>0</v>
      </c>
      <c r="I32" s="50">
        <v>7745</v>
      </c>
      <c r="J32" s="50">
        <v>13</v>
      </c>
      <c r="K32" s="51">
        <v>7758</v>
      </c>
    </row>
    <row r="33" spans="2:11" ht="10.5" customHeight="1">
      <c r="B33" s="4">
        <v>78</v>
      </c>
      <c r="C33" s="50">
        <v>7765</v>
      </c>
      <c r="D33" s="50">
        <v>23</v>
      </c>
      <c r="E33" s="50">
        <v>7788</v>
      </c>
      <c r="F33" s="50">
        <v>0</v>
      </c>
      <c r="G33" s="50">
        <v>0</v>
      </c>
      <c r="H33" s="50">
        <v>0</v>
      </c>
      <c r="I33" s="50">
        <v>7765</v>
      </c>
      <c r="J33" s="50">
        <v>23</v>
      </c>
      <c r="K33" s="51">
        <v>7788</v>
      </c>
    </row>
    <row r="34" spans="2:11" ht="10.5" customHeight="1">
      <c r="B34" s="4">
        <v>79</v>
      </c>
      <c r="C34" s="50">
        <v>7932</v>
      </c>
      <c r="D34" s="50">
        <v>28</v>
      </c>
      <c r="E34" s="50">
        <v>7960</v>
      </c>
      <c r="F34" s="50">
        <v>0</v>
      </c>
      <c r="G34" s="50">
        <v>0</v>
      </c>
      <c r="H34" s="50">
        <v>0</v>
      </c>
      <c r="I34" s="50">
        <v>7932</v>
      </c>
      <c r="J34" s="50">
        <v>28</v>
      </c>
      <c r="K34" s="51">
        <v>7960</v>
      </c>
    </row>
    <row r="35" spans="2:11" ht="10.5" customHeight="1">
      <c r="B35" s="4">
        <v>80</v>
      </c>
      <c r="C35" s="50">
        <v>8967</v>
      </c>
      <c r="D35" s="50">
        <v>46</v>
      </c>
      <c r="E35" s="50">
        <v>9013</v>
      </c>
      <c r="F35" s="50">
        <v>0</v>
      </c>
      <c r="G35" s="50">
        <v>0</v>
      </c>
      <c r="H35" s="50">
        <v>0</v>
      </c>
      <c r="I35" s="50">
        <v>8967</v>
      </c>
      <c r="J35" s="50">
        <v>46</v>
      </c>
      <c r="K35" s="51">
        <v>9013</v>
      </c>
    </row>
    <row r="36" spans="2:11" ht="10.5" customHeight="1">
      <c r="B36" s="4">
        <v>81</v>
      </c>
      <c r="C36" s="50">
        <v>9425</v>
      </c>
      <c r="D36" s="50">
        <v>51</v>
      </c>
      <c r="E36" s="50">
        <v>9476</v>
      </c>
      <c r="F36" s="50">
        <v>0</v>
      </c>
      <c r="G36" s="50">
        <v>0</v>
      </c>
      <c r="H36" s="50">
        <v>0</v>
      </c>
      <c r="I36" s="50">
        <v>9425</v>
      </c>
      <c r="J36" s="50">
        <v>51</v>
      </c>
      <c r="K36" s="51">
        <v>9476</v>
      </c>
    </row>
    <row r="37" spans="2:11" ht="10.5" customHeight="1">
      <c r="B37" s="4">
        <v>82</v>
      </c>
      <c r="C37" s="50">
        <v>9866</v>
      </c>
      <c r="D37" s="50">
        <v>57</v>
      </c>
      <c r="E37" s="50">
        <v>9923</v>
      </c>
      <c r="F37" s="50">
        <v>0</v>
      </c>
      <c r="G37" s="50">
        <v>0</v>
      </c>
      <c r="H37" s="50">
        <v>0</v>
      </c>
      <c r="I37" s="50">
        <v>9866</v>
      </c>
      <c r="J37" s="50">
        <v>57</v>
      </c>
      <c r="K37" s="51">
        <v>9923</v>
      </c>
    </row>
    <row r="38" spans="2:11" ht="10.5" customHeight="1">
      <c r="B38" s="4">
        <v>83</v>
      </c>
      <c r="C38" s="50">
        <v>10363</v>
      </c>
      <c r="D38" s="50">
        <v>78</v>
      </c>
      <c r="E38" s="50">
        <v>10441</v>
      </c>
      <c r="F38" s="50">
        <v>0</v>
      </c>
      <c r="G38" s="50">
        <v>0</v>
      </c>
      <c r="H38" s="50">
        <v>0</v>
      </c>
      <c r="I38" s="50">
        <v>10363</v>
      </c>
      <c r="J38" s="50">
        <v>78</v>
      </c>
      <c r="K38" s="51">
        <v>10441</v>
      </c>
    </row>
    <row r="39" spans="2:11" ht="10.5" customHeight="1">
      <c r="B39" s="4">
        <v>84</v>
      </c>
      <c r="C39" s="50">
        <v>10866</v>
      </c>
      <c r="D39" s="50">
        <v>101</v>
      </c>
      <c r="E39" s="50">
        <v>10967</v>
      </c>
      <c r="F39" s="50">
        <v>0</v>
      </c>
      <c r="G39" s="50">
        <v>0</v>
      </c>
      <c r="H39" s="50">
        <v>0</v>
      </c>
      <c r="I39" s="50">
        <v>10866</v>
      </c>
      <c r="J39" s="50">
        <v>101</v>
      </c>
      <c r="K39" s="51">
        <v>10967</v>
      </c>
    </row>
    <row r="40" spans="2:11" ht="10.5" customHeight="1">
      <c r="B40" s="4">
        <v>85</v>
      </c>
      <c r="C40" s="50">
        <v>11132</v>
      </c>
      <c r="D40" s="50">
        <v>113</v>
      </c>
      <c r="E40" s="50">
        <v>11245</v>
      </c>
      <c r="F40" s="50">
        <v>0</v>
      </c>
      <c r="G40" s="50">
        <v>0</v>
      </c>
      <c r="H40" s="50">
        <v>0</v>
      </c>
      <c r="I40" s="50">
        <v>11132</v>
      </c>
      <c r="J40" s="50">
        <v>113</v>
      </c>
      <c r="K40" s="51">
        <v>11245</v>
      </c>
    </row>
    <row r="41" spans="2:11" ht="10.5" customHeight="1">
      <c r="B41" s="4">
        <v>86</v>
      </c>
      <c r="C41" s="50">
        <v>11188</v>
      </c>
      <c r="D41" s="50">
        <v>119</v>
      </c>
      <c r="E41" s="50">
        <v>11307</v>
      </c>
      <c r="F41" s="50">
        <v>0</v>
      </c>
      <c r="G41" s="50">
        <v>0</v>
      </c>
      <c r="H41" s="50">
        <v>0</v>
      </c>
      <c r="I41" s="50">
        <v>11188</v>
      </c>
      <c r="J41" s="50">
        <v>119</v>
      </c>
      <c r="K41" s="51">
        <v>11307</v>
      </c>
    </row>
    <row r="42" spans="2:11" ht="10.5" customHeight="1">
      <c r="B42" s="4">
        <v>87</v>
      </c>
      <c r="C42" s="50">
        <v>11306</v>
      </c>
      <c r="D42" s="50">
        <v>127</v>
      </c>
      <c r="E42" s="50">
        <v>11433</v>
      </c>
      <c r="F42" s="50">
        <v>0</v>
      </c>
      <c r="G42" s="50">
        <v>0</v>
      </c>
      <c r="H42" s="50">
        <v>0</v>
      </c>
      <c r="I42" s="50">
        <v>11306</v>
      </c>
      <c r="J42" s="50">
        <v>127</v>
      </c>
      <c r="K42" s="51">
        <v>11433</v>
      </c>
    </row>
    <row r="43" spans="2:11" ht="10.5" customHeight="1">
      <c r="B43" s="4">
        <v>88</v>
      </c>
      <c r="C43" s="50">
        <v>11164</v>
      </c>
      <c r="D43" s="50">
        <v>152</v>
      </c>
      <c r="E43" s="50">
        <v>11316</v>
      </c>
      <c r="F43" s="50">
        <v>0</v>
      </c>
      <c r="G43" s="50">
        <v>0</v>
      </c>
      <c r="H43" s="50">
        <v>0</v>
      </c>
      <c r="I43" s="50">
        <v>11164</v>
      </c>
      <c r="J43" s="50">
        <v>152</v>
      </c>
      <c r="K43" s="51">
        <v>11316</v>
      </c>
    </row>
    <row r="44" spans="2:11" ht="10.5" customHeight="1">
      <c r="B44" s="4">
        <v>89</v>
      </c>
      <c r="C44" s="50">
        <v>11018</v>
      </c>
      <c r="D44" s="50">
        <v>167</v>
      </c>
      <c r="E44" s="50">
        <v>11185</v>
      </c>
      <c r="F44" s="50">
        <v>1</v>
      </c>
      <c r="G44" s="50">
        <v>0</v>
      </c>
      <c r="H44" s="50">
        <v>1</v>
      </c>
      <c r="I44" s="50">
        <v>11019</v>
      </c>
      <c r="J44" s="50">
        <v>167</v>
      </c>
      <c r="K44" s="51">
        <v>11186</v>
      </c>
    </row>
    <row r="45" spans="2:11" ht="10.5" customHeight="1">
      <c r="B45" s="4">
        <v>90</v>
      </c>
      <c r="C45" s="50">
        <v>9840</v>
      </c>
      <c r="D45" s="50">
        <v>165</v>
      </c>
      <c r="E45" s="50">
        <v>10005</v>
      </c>
      <c r="F45" s="50">
        <v>0</v>
      </c>
      <c r="G45" s="50">
        <v>0</v>
      </c>
      <c r="H45" s="50">
        <v>0</v>
      </c>
      <c r="I45" s="50">
        <v>9840</v>
      </c>
      <c r="J45" s="50">
        <v>165</v>
      </c>
      <c r="K45" s="51">
        <v>10005</v>
      </c>
    </row>
    <row r="46" spans="2:11" ht="10.5" customHeight="1">
      <c r="B46" s="4">
        <v>91</v>
      </c>
      <c r="C46" s="50">
        <v>8706</v>
      </c>
      <c r="D46" s="50">
        <v>180</v>
      </c>
      <c r="E46" s="50">
        <v>8886</v>
      </c>
      <c r="F46" s="50">
        <v>0</v>
      </c>
      <c r="G46" s="50">
        <v>0</v>
      </c>
      <c r="H46" s="50">
        <v>0</v>
      </c>
      <c r="I46" s="50">
        <v>8706</v>
      </c>
      <c r="J46" s="50">
        <v>180</v>
      </c>
      <c r="K46" s="51">
        <v>8886</v>
      </c>
    </row>
    <row r="47" spans="2:11" ht="10.5" customHeight="1">
      <c r="B47" s="4">
        <v>92</v>
      </c>
      <c r="C47" s="50">
        <v>7747</v>
      </c>
      <c r="D47" s="50">
        <v>160</v>
      </c>
      <c r="E47" s="50">
        <v>7907</v>
      </c>
      <c r="F47" s="50">
        <v>0</v>
      </c>
      <c r="G47" s="50">
        <v>0</v>
      </c>
      <c r="H47" s="50">
        <v>0</v>
      </c>
      <c r="I47" s="50">
        <v>7747</v>
      </c>
      <c r="J47" s="50">
        <v>160</v>
      </c>
      <c r="K47" s="51">
        <v>7907</v>
      </c>
    </row>
    <row r="48" spans="2:11" ht="10.5" customHeight="1">
      <c r="B48" s="4">
        <v>93</v>
      </c>
      <c r="C48" s="50">
        <v>6348</v>
      </c>
      <c r="D48" s="50">
        <v>154</v>
      </c>
      <c r="E48" s="50">
        <v>6502</v>
      </c>
      <c r="F48" s="50">
        <v>0</v>
      </c>
      <c r="G48" s="50">
        <v>0</v>
      </c>
      <c r="H48" s="50">
        <v>0</v>
      </c>
      <c r="I48" s="50">
        <v>6348</v>
      </c>
      <c r="J48" s="50">
        <v>154</v>
      </c>
      <c r="K48" s="51">
        <v>6502</v>
      </c>
    </row>
    <row r="49" spans="2:11" ht="10.5" customHeight="1">
      <c r="B49" s="4">
        <v>94</v>
      </c>
      <c r="C49" s="50">
        <v>5441</v>
      </c>
      <c r="D49" s="50">
        <v>133</v>
      </c>
      <c r="E49" s="50">
        <v>5574</v>
      </c>
      <c r="F49" s="50">
        <v>0</v>
      </c>
      <c r="G49" s="50">
        <v>0</v>
      </c>
      <c r="H49" s="50">
        <v>0</v>
      </c>
      <c r="I49" s="50">
        <v>5441</v>
      </c>
      <c r="J49" s="50">
        <v>133</v>
      </c>
      <c r="K49" s="51">
        <v>5574</v>
      </c>
    </row>
    <row r="50" spans="2:11" ht="10.5" customHeight="1">
      <c r="B50" s="4">
        <v>95</v>
      </c>
      <c r="C50" s="50">
        <v>4337</v>
      </c>
      <c r="D50" s="50">
        <v>102</v>
      </c>
      <c r="E50" s="50">
        <v>4439</v>
      </c>
      <c r="F50" s="50">
        <v>0</v>
      </c>
      <c r="G50" s="50">
        <v>0</v>
      </c>
      <c r="H50" s="50">
        <v>0</v>
      </c>
      <c r="I50" s="50">
        <v>4337</v>
      </c>
      <c r="J50" s="50">
        <v>102</v>
      </c>
      <c r="K50" s="51">
        <v>4439</v>
      </c>
    </row>
    <row r="51" spans="2:11" ht="10.5" customHeight="1">
      <c r="B51" s="4">
        <v>96</v>
      </c>
      <c r="C51" s="50">
        <v>3331</v>
      </c>
      <c r="D51" s="50">
        <v>71</v>
      </c>
      <c r="E51" s="50">
        <v>3402</v>
      </c>
      <c r="F51" s="50">
        <v>1</v>
      </c>
      <c r="G51" s="50">
        <v>0</v>
      </c>
      <c r="H51" s="50">
        <v>1</v>
      </c>
      <c r="I51" s="50">
        <v>3332</v>
      </c>
      <c r="J51" s="50">
        <v>71</v>
      </c>
      <c r="K51" s="51">
        <v>3403</v>
      </c>
    </row>
    <row r="52" spans="2:11" ht="10.5" customHeight="1">
      <c r="B52" s="4">
        <v>97</v>
      </c>
      <c r="C52" s="50">
        <v>2383</v>
      </c>
      <c r="D52" s="50">
        <v>48</v>
      </c>
      <c r="E52" s="50">
        <v>2431</v>
      </c>
      <c r="F52" s="50">
        <v>1</v>
      </c>
      <c r="G52" s="50">
        <v>0</v>
      </c>
      <c r="H52" s="50">
        <v>1</v>
      </c>
      <c r="I52" s="50">
        <v>2384</v>
      </c>
      <c r="J52" s="50">
        <v>48</v>
      </c>
      <c r="K52" s="51">
        <v>2432</v>
      </c>
    </row>
    <row r="53" spans="2:11" ht="10.5" customHeight="1">
      <c r="B53" s="4">
        <v>98</v>
      </c>
      <c r="C53" s="50">
        <v>1758</v>
      </c>
      <c r="D53" s="50">
        <v>35</v>
      </c>
      <c r="E53" s="50">
        <v>1793</v>
      </c>
      <c r="F53" s="50">
        <v>0</v>
      </c>
      <c r="G53" s="50">
        <v>0</v>
      </c>
      <c r="H53" s="50">
        <v>0</v>
      </c>
      <c r="I53" s="50">
        <v>1758</v>
      </c>
      <c r="J53" s="50">
        <v>35</v>
      </c>
      <c r="K53" s="51">
        <v>1793</v>
      </c>
    </row>
    <row r="54" spans="2:11" ht="10.5" customHeight="1">
      <c r="B54" s="4">
        <v>99</v>
      </c>
      <c r="C54" s="50">
        <v>1234</v>
      </c>
      <c r="D54" s="50">
        <v>27</v>
      </c>
      <c r="E54" s="50">
        <v>1261</v>
      </c>
      <c r="F54" s="50">
        <v>0</v>
      </c>
      <c r="G54" s="50">
        <v>0</v>
      </c>
      <c r="H54" s="50">
        <v>0</v>
      </c>
      <c r="I54" s="50">
        <v>1234</v>
      </c>
      <c r="J54" s="50">
        <v>27</v>
      </c>
      <c r="K54" s="51">
        <v>1261</v>
      </c>
    </row>
    <row r="55" spans="2:11" ht="10.5" customHeight="1">
      <c r="B55" s="7">
        <v>100</v>
      </c>
      <c r="C55" s="50">
        <v>1442</v>
      </c>
      <c r="D55" s="50">
        <v>36</v>
      </c>
      <c r="E55" s="50">
        <v>1478</v>
      </c>
      <c r="F55" s="50">
        <v>1</v>
      </c>
      <c r="G55" s="50">
        <v>0</v>
      </c>
      <c r="H55" s="50">
        <v>1</v>
      </c>
      <c r="I55" s="50">
        <v>1443</v>
      </c>
      <c r="J55" s="50">
        <v>36</v>
      </c>
      <c r="K55" s="51">
        <v>1479</v>
      </c>
    </row>
    <row r="56" spans="2:11" ht="10.5" customHeight="1">
      <c r="B56" s="7" t="s">
        <v>7</v>
      </c>
      <c r="C56" s="50">
        <v>0</v>
      </c>
      <c r="D56" s="50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1">
        <v>0</v>
      </c>
    </row>
    <row r="57" spans="2:11" ht="3" customHeight="1">
      <c r="B57" s="7"/>
      <c r="C57" s="50"/>
      <c r="D57" s="50"/>
      <c r="E57" s="50"/>
      <c r="F57" s="50"/>
      <c r="G57" s="50"/>
      <c r="H57" s="50"/>
      <c r="I57" s="50"/>
      <c r="J57" s="50"/>
      <c r="K57" s="52"/>
    </row>
    <row r="58" spans="2:11" ht="24.95" customHeight="1">
      <c r="B58" s="37" t="s">
        <v>8</v>
      </c>
      <c r="C58" s="53">
        <v>270100</v>
      </c>
      <c r="D58" s="53">
        <v>2518</v>
      </c>
      <c r="E58" s="53">
        <v>272618</v>
      </c>
      <c r="F58" s="53">
        <v>4</v>
      </c>
      <c r="G58" s="53">
        <v>0</v>
      </c>
      <c r="H58" s="53">
        <v>4</v>
      </c>
      <c r="I58" s="53">
        <v>270104</v>
      </c>
      <c r="J58" s="53">
        <v>2518</v>
      </c>
      <c r="K58" s="53">
        <v>272622</v>
      </c>
    </row>
    <row r="59" spans="2:11" ht="24" customHeight="1">
      <c r="B59" s="9" t="s">
        <v>9</v>
      </c>
      <c r="C59" s="59">
        <v>81.400000000000006</v>
      </c>
      <c r="D59" s="59">
        <v>86.6</v>
      </c>
      <c r="E59" s="59">
        <v>81.5</v>
      </c>
      <c r="F59" s="59">
        <v>98.4</v>
      </c>
      <c r="G59" s="59">
        <v>0</v>
      </c>
      <c r="H59" s="59">
        <v>98.4</v>
      </c>
      <c r="I59" s="59">
        <v>81.400000000000006</v>
      </c>
      <c r="J59" s="59">
        <v>86.6</v>
      </c>
      <c r="K59" s="59">
        <v>81.5</v>
      </c>
    </row>
    <row r="60" spans="2:11" ht="24" customHeight="1">
      <c r="B60" s="9" t="s">
        <v>10</v>
      </c>
      <c r="C60" s="59">
        <v>61.5</v>
      </c>
      <c r="D60" s="59">
        <v>77.8</v>
      </c>
      <c r="E60" s="59">
        <v>61.6</v>
      </c>
      <c r="F60" s="59">
        <v>60.2</v>
      </c>
      <c r="G60" s="59">
        <v>0</v>
      </c>
      <c r="H60" s="59">
        <v>60.2</v>
      </c>
      <c r="I60" s="59">
        <v>61.5</v>
      </c>
      <c r="J60" s="59">
        <v>77.8</v>
      </c>
      <c r="K60" s="59">
        <v>61.6</v>
      </c>
    </row>
    <row r="61" spans="2:11" ht="33.75" customHeight="1">
      <c r="B61" s="9" t="s">
        <v>13</v>
      </c>
      <c r="C61" s="59">
        <v>20</v>
      </c>
      <c r="D61" s="59">
        <v>8.8000000000000007</v>
      </c>
      <c r="E61" s="59">
        <v>19.899999999999999</v>
      </c>
      <c r="F61" s="59">
        <v>38.200000000000003</v>
      </c>
      <c r="G61" s="59">
        <v>0</v>
      </c>
      <c r="H61" s="59">
        <v>38.200000000000003</v>
      </c>
      <c r="I61" s="59">
        <v>20</v>
      </c>
      <c r="J61" s="59">
        <v>8.8000000000000007</v>
      </c>
      <c r="K61" s="59">
        <v>19.899999999999999</v>
      </c>
    </row>
    <row r="62" spans="2:11">
      <c r="B62" s="64" t="s">
        <v>26</v>
      </c>
    </row>
    <row r="63" spans="2:11">
      <c r="B63" s="63" t="s">
        <v>27</v>
      </c>
      <c r="C63" s="62"/>
      <c r="D63" s="62"/>
    </row>
    <row r="64" spans="2:11">
      <c r="C64" s="62"/>
      <c r="D64" s="62"/>
      <c r="E64" s="10"/>
      <c r="F64" s="10"/>
      <c r="G64" s="10"/>
      <c r="H64" s="10"/>
      <c r="I64" s="10"/>
      <c r="J64" s="10"/>
      <c r="K64" s="10"/>
    </row>
    <row r="65" spans="3:11">
      <c r="C65" s="62"/>
      <c r="D65" s="62"/>
      <c r="E65" s="10"/>
      <c r="F65" s="10"/>
      <c r="G65" s="10"/>
      <c r="H65" s="10"/>
      <c r="I65" s="10"/>
      <c r="J65" s="10"/>
      <c r="K65" s="10"/>
    </row>
  </sheetData>
  <mergeCells count="1">
    <mergeCell ref="B4:B5"/>
  </mergeCells>
  <printOptions horizontalCentered="1" verticalCentered="1" gridLinesSet="0"/>
  <pageMargins left="0" right="0" top="0.39370078740157483" bottom="0.39370078740157483" header="0.51181102362204722" footer="0.31496062992125984"/>
  <pageSetup paperSize="9" scale="95" firstPageNumber="15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B1:M65"/>
  <sheetViews>
    <sheetView showGridLines="0" topLeftCell="A44" zoomScaleNormal="100" workbookViewId="0">
      <selection activeCell="B62" sqref="B62:B63"/>
    </sheetView>
  </sheetViews>
  <sheetFormatPr baseColWidth="10" defaultColWidth="10.125" defaultRowHeight="11.25"/>
  <cols>
    <col min="1" max="1" width="25.625" style="3" customWidth="1"/>
    <col min="2" max="2" width="10.875" style="3" customWidth="1"/>
    <col min="3" max="11" width="7.625" style="3" customWidth="1"/>
    <col min="12" max="16384" width="10.125" style="3"/>
  </cols>
  <sheetData>
    <row r="1" spans="2:13" ht="128.1" customHeight="1"/>
    <row r="2" spans="2:13" ht="55.5" customHeight="1">
      <c r="B2" s="1" t="s">
        <v>24</v>
      </c>
      <c r="C2" s="2"/>
      <c r="D2" s="2"/>
      <c r="E2" s="2"/>
      <c r="F2" s="2"/>
      <c r="G2" s="2"/>
      <c r="H2" s="2"/>
      <c r="I2" s="2"/>
      <c r="J2" s="2"/>
      <c r="K2" s="2"/>
    </row>
    <row r="3" spans="2:13" ht="28.5" customHeight="1">
      <c r="B3" s="2" t="s">
        <v>14</v>
      </c>
      <c r="C3" s="2"/>
      <c r="D3" s="2"/>
      <c r="E3" s="2"/>
      <c r="F3" s="2"/>
      <c r="G3" s="2"/>
      <c r="H3" s="2"/>
      <c r="I3" s="2"/>
      <c r="J3" s="2"/>
      <c r="K3" s="2"/>
    </row>
    <row r="4" spans="2:13" ht="24.95" customHeight="1">
      <c r="B4" s="65" t="s">
        <v>22</v>
      </c>
      <c r="C4" s="30" t="s">
        <v>1</v>
      </c>
      <c r="D4" s="31"/>
      <c r="E4" s="32"/>
      <c r="F4" s="31" t="s">
        <v>2</v>
      </c>
      <c r="G4" s="31"/>
      <c r="H4" s="31"/>
      <c r="I4" s="30" t="s">
        <v>3</v>
      </c>
      <c r="J4" s="31"/>
      <c r="K4" s="32"/>
    </row>
    <row r="5" spans="2:13" ht="36.75" customHeight="1">
      <c r="B5" s="66"/>
      <c r="C5" s="33" t="s">
        <v>4</v>
      </c>
      <c r="D5" s="34" t="s">
        <v>5</v>
      </c>
      <c r="E5" s="35" t="s">
        <v>6</v>
      </c>
      <c r="F5" s="36" t="s">
        <v>4</v>
      </c>
      <c r="G5" s="34" t="s">
        <v>5</v>
      </c>
      <c r="H5" s="36" t="s">
        <v>6</v>
      </c>
      <c r="I5" s="33" t="s">
        <v>4</v>
      </c>
      <c r="J5" s="34" t="s">
        <v>5</v>
      </c>
      <c r="K5" s="35" t="s">
        <v>6</v>
      </c>
    </row>
    <row r="6" spans="2:13" ht="10.5" customHeight="1">
      <c r="B6" s="4">
        <v>51</v>
      </c>
      <c r="C6" s="50">
        <v>0</v>
      </c>
      <c r="D6" s="50">
        <v>2</v>
      </c>
      <c r="E6" s="50">
        <v>2</v>
      </c>
      <c r="F6" s="49"/>
      <c r="G6" s="50">
        <v>0</v>
      </c>
      <c r="H6" s="50">
        <v>0</v>
      </c>
      <c r="I6" s="49"/>
      <c r="J6" s="50">
        <v>2</v>
      </c>
      <c r="K6" s="51">
        <v>2</v>
      </c>
    </row>
    <row r="7" spans="2:13" ht="10.5" customHeight="1">
      <c r="B7" s="4">
        <v>52</v>
      </c>
      <c r="C7" s="50">
        <v>0</v>
      </c>
      <c r="D7" s="50">
        <v>0</v>
      </c>
      <c r="E7" s="50">
        <v>0</v>
      </c>
      <c r="F7" s="49"/>
      <c r="G7" s="50">
        <v>0</v>
      </c>
      <c r="H7" s="50">
        <v>0</v>
      </c>
      <c r="I7" s="49"/>
      <c r="J7" s="50">
        <v>0</v>
      </c>
      <c r="K7" s="51">
        <v>0</v>
      </c>
    </row>
    <row r="8" spans="2:13" ht="10.5" customHeight="1">
      <c r="B8" s="4">
        <v>53</v>
      </c>
      <c r="C8" s="50">
        <v>0</v>
      </c>
      <c r="D8" s="50">
        <v>2</v>
      </c>
      <c r="E8" s="50">
        <v>2</v>
      </c>
      <c r="F8" s="49"/>
      <c r="G8" s="50">
        <v>0</v>
      </c>
      <c r="H8" s="50">
        <v>0</v>
      </c>
      <c r="I8" s="49"/>
      <c r="J8" s="50">
        <v>2</v>
      </c>
      <c r="K8" s="51">
        <v>2</v>
      </c>
    </row>
    <row r="9" spans="2:13" ht="10.5" customHeight="1">
      <c r="B9" s="4">
        <v>54</v>
      </c>
      <c r="C9" s="50">
        <v>0</v>
      </c>
      <c r="D9" s="50">
        <v>1</v>
      </c>
      <c r="E9" s="50">
        <v>1</v>
      </c>
      <c r="F9" s="49"/>
      <c r="G9" s="50">
        <v>0</v>
      </c>
      <c r="H9" s="50">
        <v>0</v>
      </c>
      <c r="I9" s="49"/>
      <c r="J9" s="50">
        <v>1</v>
      </c>
      <c r="K9" s="51">
        <v>1</v>
      </c>
    </row>
    <row r="10" spans="2:13" ht="10.5" customHeight="1">
      <c r="B10" s="4">
        <v>55</v>
      </c>
      <c r="C10" s="50">
        <v>1</v>
      </c>
      <c r="D10" s="50">
        <v>19</v>
      </c>
      <c r="E10" s="50">
        <v>20</v>
      </c>
      <c r="F10" s="50">
        <v>0</v>
      </c>
      <c r="G10" s="50">
        <v>0</v>
      </c>
      <c r="H10" s="50">
        <v>0</v>
      </c>
      <c r="I10" s="50">
        <v>1</v>
      </c>
      <c r="J10" s="50">
        <v>19</v>
      </c>
      <c r="K10" s="51">
        <v>20</v>
      </c>
    </row>
    <row r="11" spans="2:13" ht="10.5" customHeight="1">
      <c r="B11" s="4">
        <v>56</v>
      </c>
      <c r="C11" s="50">
        <v>0</v>
      </c>
      <c r="D11" s="50">
        <v>50</v>
      </c>
      <c r="E11" s="50">
        <v>50</v>
      </c>
      <c r="F11" s="50">
        <v>0</v>
      </c>
      <c r="G11" s="50">
        <v>0</v>
      </c>
      <c r="H11" s="50">
        <v>0</v>
      </c>
      <c r="I11" s="50">
        <v>0</v>
      </c>
      <c r="J11" s="50">
        <v>50</v>
      </c>
      <c r="K11" s="51">
        <v>50</v>
      </c>
    </row>
    <row r="12" spans="2:13" ht="10.5" customHeight="1">
      <c r="B12" s="4">
        <v>57</v>
      </c>
      <c r="C12" s="50">
        <v>3</v>
      </c>
      <c r="D12" s="50">
        <v>64</v>
      </c>
      <c r="E12" s="50">
        <v>67</v>
      </c>
      <c r="F12" s="50">
        <v>0</v>
      </c>
      <c r="G12" s="50">
        <v>0</v>
      </c>
      <c r="H12" s="50">
        <v>0</v>
      </c>
      <c r="I12" s="50">
        <v>3</v>
      </c>
      <c r="J12" s="50">
        <v>64</v>
      </c>
      <c r="K12" s="51">
        <v>67</v>
      </c>
    </row>
    <row r="13" spans="2:13" ht="10.5" customHeight="1">
      <c r="B13" s="4">
        <v>58</v>
      </c>
      <c r="C13" s="50">
        <v>0</v>
      </c>
      <c r="D13" s="50">
        <v>83</v>
      </c>
      <c r="E13" s="50">
        <v>83</v>
      </c>
      <c r="F13" s="50">
        <v>0</v>
      </c>
      <c r="G13" s="50">
        <v>0</v>
      </c>
      <c r="H13" s="50">
        <v>0</v>
      </c>
      <c r="I13" s="50">
        <v>0</v>
      </c>
      <c r="J13" s="50">
        <v>83</v>
      </c>
      <c r="K13" s="51">
        <v>83</v>
      </c>
    </row>
    <row r="14" spans="2:13" ht="10.5" customHeight="1">
      <c r="B14" s="4">
        <v>59</v>
      </c>
      <c r="C14" s="50">
        <v>2</v>
      </c>
      <c r="D14" s="50">
        <v>108</v>
      </c>
      <c r="E14" s="50">
        <v>110</v>
      </c>
      <c r="F14" s="50">
        <v>0</v>
      </c>
      <c r="G14" s="50">
        <v>0</v>
      </c>
      <c r="H14" s="50">
        <v>0</v>
      </c>
      <c r="I14" s="50">
        <v>2</v>
      </c>
      <c r="J14" s="50">
        <v>108</v>
      </c>
      <c r="K14" s="51">
        <v>110</v>
      </c>
    </row>
    <row r="15" spans="2:13" ht="10.5" customHeight="1">
      <c r="B15" s="4">
        <v>60</v>
      </c>
      <c r="C15" s="50">
        <v>46</v>
      </c>
      <c r="D15" s="50">
        <v>142</v>
      </c>
      <c r="E15" s="50">
        <v>188</v>
      </c>
      <c r="F15" s="50">
        <v>0</v>
      </c>
      <c r="G15" s="50">
        <v>0</v>
      </c>
      <c r="H15" s="50">
        <v>0</v>
      </c>
      <c r="I15" s="50">
        <v>46</v>
      </c>
      <c r="J15" s="50">
        <v>142</v>
      </c>
      <c r="K15" s="51">
        <v>188</v>
      </c>
      <c r="M15" s="6"/>
    </row>
    <row r="16" spans="2:13" ht="10.5" customHeight="1">
      <c r="B16" s="4">
        <v>61</v>
      </c>
      <c r="C16" s="50">
        <v>128</v>
      </c>
      <c r="D16" s="50">
        <v>195</v>
      </c>
      <c r="E16" s="50">
        <v>323</v>
      </c>
      <c r="F16" s="50">
        <v>0</v>
      </c>
      <c r="G16" s="50">
        <v>0</v>
      </c>
      <c r="H16" s="50">
        <v>0</v>
      </c>
      <c r="I16" s="50">
        <v>128</v>
      </c>
      <c r="J16" s="50">
        <v>195</v>
      </c>
      <c r="K16" s="51">
        <v>323</v>
      </c>
    </row>
    <row r="17" spans="2:11" ht="10.5" customHeight="1">
      <c r="B17" s="4">
        <v>62</v>
      </c>
      <c r="C17" s="50">
        <v>1123</v>
      </c>
      <c r="D17" s="50">
        <v>119</v>
      </c>
      <c r="E17" s="50">
        <v>1242</v>
      </c>
      <c r="F17" s="50">
        <v>0</v>
      </c>
      <c r="G17" s="50">
        <v>0</v>
      </c>
      <c r="H17" s="50">
        <v>0</v>
      </c>
      <c r="I17" s="50">
        <v>1123</v>
      </c>
      <c r="J17" s="50">
        <v>119</v>
      </c>
      <c r="K17" s="51">
        <v>1242</v>
      </c>
    </row>
    <row r="18" spans="2:11" ht="10.5" customHeight="1">
      <c r="B18" s="4">
        <v>63</v>
      </c>
      <c r="C18" s="50">
        <v>1534</v>
      </c>
      <c r="D18" s="50">
        <v>104</v>
      </c>
      <c r="E18" s="50">
        <v>1638</v>
      </c>
      <c r="F18" s="50">
        <v>0</v>
      </c>
      <c r="G18" s="50">
        <v>0</v>
      </c>
      <c r="H18" s="50">
        <v>0</v>
      </c>
      <c r="I18" s="50">
        <v>1534</v>
      </c>
      <c r="J18" s="50">
        <v>104</v>
      </c>
      <c r="K18" s="51">
        <v>1638</v>
      </c>
    </row>
    <row r="19" spans="2:11" ht="10.5" customHeight="1">
      <c r="B19" s="4">
        <v>64</v>
      </c>
      <c r="C19" s="50">
        <v>1803</v>
      </c>
      <c r="D19" s="50">
        <v>125</v>
      </c>
      <c r="E19" s="50">
        <v>1928</v>
      </c>
      <c r="F19" s="50">
        <v>0</v>
      </c>
      <c r="G19" s="50">
        <v>0</v>
      </c>
      <c r="H19" s="50">
        <v>0</v>
      </c>
      <c r="I19" s="50">
        <v>1803</v>
      </c>
      <c r="J19" s="50">
        <v>125</v>
      </c>
      <c r="K19" s="51">
        <v>1928</v>
      </c>
    </row>
    <row r="20" spans="2:11" ht="10.5" customHeight="1">
      <c r="B20" s="4">
        <v>65</v>
      </c>
      <c r="C20" s="50">
        <v>2040</v>
      </c>
      <c r="D20" s="50">
        <v>125</v>
      </c>
      <c r="E20" s="50">
        <v>2165</v>
      </c>
      <c r="F20" s="50">
        <v>0</v>
      </c>
      <c r="G20" s="50">
        <v>0</v>
      </c>
      <c r="H20" s="50">
        <v>0</v>
      </c>
      <c r="I20" s="50">
        <v>2040</v>
      </c>
      <c r="J20" s="50">
        <v>125</v>
      </c>
      <c r="K20" s="51">
        <v>2165</v>
      </c>
    </row>
    <row r="21" spans="2:11" ht="10.5" customHeight="1">
      <c r="B21" s="4">
        <v>66</v>
      </c>
      <c r="C21" s="50">
        <v>2280</v>
      </c>
      <c r="D21" s="50">
        <v>128</v>
      </c>
      <c r="E21" s="50">
        <v>2408</v>
      </c>
      <c r="F21" s="50">
        <v>0</v>
      </c>
      <c r="G21" s="50">
        <v>0</v>
      </c>
      <c r="H21" s="50">
        <v>0</v>
      </c>
      <c r="I21" s="50">
        <v>2280</v>
      </c>
      <c r="J21" s="50">
        <v>128</v>
      </c>
      <c r="K21" s="51">
        <v>2408</v>
      </c>
    </row>
    <row r="22" spans="2:11" ht="10.5" customHeight="1">
      <c r="B22" s="4">
        <v>67</v>
      </c>
      <c r="C22" s="50">
        <v>2620</v>
      </c>
      <c r="D22" s="50">
        <v>111</v>
      </c>
      <c r="E22" s="50">
        <v>2731</v>
      </c>
      <c r="F22" s="50">
        <v>0</v>
      </c>
      <c r="G22" s="50">
        <v>0</v>
      </c>
      <c r="H22" s="50">
        <v>0</v>
      </c>
      <c r="I22" s="50">
        <v>2620</v>
      </c>
      <c r="J22" s="50">
        <v>111</v>
      </c>
      <c r="K22" s="51">
        <v>2731</v>
      </c>
    </row>
    <row r="23" spans="2:11" ht="10.5" customHeight="1">
      <c r="B23" s="4">
        <v>68</v>
      </c>
      <c r="C23" s="50">
        <v>2929</v>
      </c>
      <c r="D23" s="50">
        <v>119</v>
      </c>
      <c r="E23" s="50">
        <v>3048</v>
      </c>
      <c r="F23" s="50">
        <v>0</v>
      </c>
      <c r="G23" s="50">
        <v>0</v>
      </c>
      <c r="H23" s="50">
        <v>0</v>
      </c>
      <c r="I23" s="50">
        <v>2929</v>
      </c>
      <c r="J23" s="50">
        <v>119</v>
      </c>
      <c r="K23" s="51">
        <v>3048</v>
      </c>
    </row>
    <row r="24" spans="2:11" ht="10.5" customHeight="1">
      <c r="B24" s="4">
        <v>69</v>
      </c>
      <c r="C24" s="50">
        <v>3101</v>
      </c>
      <c r="D24" s="50">
        <v>183</v>
      </c>
      <c r="E24" s="50">
        <v>3284</v>
      </c>
      <c r="F24" s="50">
        <v>0</v>
      </c>
      <c r="G24" s="50">
        <v>0</v>
      </c>
      <c r="H24" s="50">
        <v>0</v>
      </c>
      <c r="I24" s="50">
        <v>3101</v>
      </c>
      <c r="J24" s="50">
        <v>183</v>
      </c>
      <c r="K24" s="51">
        <v>3284</v>
      </c>
    </row>
    <row r="25" spans="2:11" ht="10.5" customHeight="1">
      <c r="B25" s="4">
        <v>70</v>
      </c>
      <c r="C25" s="50">
        <v>3517</v>
      </c>
      <c r="D25" s="50">
        <v>175</v>
      </c>
      <c r="E25" s="50">
        <v>3692</v>
      </c>
      <c r="F25" s="50">
        <v>0</v>
      </c>
      <c r="G25" s="50">
        <v>0</v>
      </c>
      <c r="H25" s="50">
        <v>0</v>
      </c>
      <c r="I25" s="50">
        <v>3517</v>
      </c>
      <c r="J25" s="50">
        <v>175</v>
      </c>
      <c r="K25" s="51">
        <v>3692</v>
      </c>
    </row>
    <row r="26" spans="2:11" ht="10.5" customHeight="1">
      <c r="B26" s="4">
        <v>71</v>
      </c>
      <c r="C26" s="50">
        <v>3639</v>
      </c>
      <c r="D26" s="50">
        <v>203</v>
      </c>
      <c r="E26" s="50">
        <v>3842</v>
      </c>
      <c r="F26" s="50">
        <v>0</v>
      </c>
      <c r="G26" s="50">
        <v>0</v>
      </c>
      <c r="H26" s="50">
        <v>0</v>
      </c>
      <c r="I26" s="50">
        <v>3639</v>
      </c>
      <c r="J26" s="50">
        <v>203</v>
      </c>
      <c r="K26" s="51">
        <v>3842</v>
      </c>
    </row>
    <row r="27" spans="2:11" ht="10.5" customHeight="1">
      <c r="B27" s="4">
        <v>72</v>
      </c>
      <c r="C27" s="50">
        <v>3849</v>
      </c>
      <c r="D27" s="50">
        <v>260</v>
      </c>
      <c r="E27" s="50">
        <v>4109</v>
      </c>
      <c r="F27" s="50">
        <v>0</v>
      </c>
      <c r="G27" s="50">
        <v>0</v>
      </c>
      <c r="H27" s="50">
        <v>0</v>
      </c>
      <c r="I27" s="50">
        <v>3849</v>
      </c>
      <c r="J27" s="50">
        <v>260</v>
      </c>
      <c r="K27" s="51">
        <v>4109</v>
      </c>
    </row>
    <row r="28" spans="2:11" ht="10.5" customHeight="1">
      <c r="B28" s="4">
        <v>73</v>
      </c>
      <c r="C28" s="50">
        <v>4145</v>
      </c>
      <c r="D28" s="50">
        <v>271</v>
      </c>
      <c r="E28" s="50">
        <v>4416</v>
      </c>
      <c r="F28" s="50">
        <v>0</v>
      </c>
      <c r="G28" s="50">
        <v>0</v>
      </c>
      <c r="H28" s="50">
        <v>0</v>
      </c>
      <c r="I28" s="50">
        <v>4145</v>
      </c>
      <c r="J28" s="50">
        <v>271</v>
      </c>
      <c r="K28" s="51">
        <v>4416</v>
      </c>
    </row>
    <row r="29" spans="2:11" ht="10.5" customHeight="1">
      <c r="B29" s="4">
        <v>74</v>
      </c>
      <c r="C29" s="50">
        <v>4036</v>
      </c>
      <c r="D29" s="50">
        <v>272</v>
      </c>
      <c r="E29" s="50">
        <v>4308</v>
      </c>
      <c r="F29" s="50">
        <v>0</v>
      </c>
      <c r="G29" s="50">
        <v>0</v>
      </c>
      <c r="H29" s="50">
        <v>0</v>
      </c>
      <c r="I29" s="50">
        <v>4036</v>
      </c>
      <c r="J29" s="50">
        <v>272</v>
      </c>
      <c r="K29" s="51">
        <v>4308</v>
      </c>
    </row>
    <row r="30" spans="2:11" ht="10.5" customHeight="1">
      <c r="B30" s="4">
        <v>75</v>
      </c>
      <c r="C30" s="50">
        <v>3853</v>
      </c>
      <c r="D30" s="50">
        <v>359</v>
      </c>
      <c r="E30" s="50">
        <v>4212</v>
      </c>
      <c r="F30" s="50">
        <v>0</v>
      </c>
      <c r="G30" s="50">
        <v>0</v>
      </c>
      <c r="H30" s="50">
        <v>0</v>
      </c>
      <c r="I30" s="50">
        <v>3853</v>
      </c>
      <c r="J30" s="50">
        <v>359</v>
      </c>
      <c r="K30" s="51">
        <v>4212</v>
      </c>
    </row>
    <row r="31" spans="2:11" ht="10.5" customHeight="1">
      <c r="B31" s="4">
        <v>76</v>
      </c>
      <c r="C31" s="50">
        <v>4088</v>
      </c>
      <c r="D31" s="50">
        <v>414</v>
      </c>
      <c r="E31" s="50">
        <v>4502</v>
      </c>
      <c r="F31" s="50">
        <v>0</v>
      </c>
      <c r="G31" s="50">
        <v>0</v>
      </c>
      <c r="H31" s="50">
        <v>0</v>
      </c>
      <c r="I31" s="50">
        <v>4088</v>
      </c>
      <c r="J31" s="50">
        <v>414</v>
      </c>
      <c r="K31" s="51">
        <v>4502</v>
      </c>
    </row>
    <row r="32" spans="2:11" ht="10.5" customHeight="1">
      <c r="B32" s="4">
        <v>77</v>
      </c>
      <c r="C32" s="50">
        <v>4294</v>
      </c>
      <c r="D32" s="50">
        <v>464</v>
      </c>
      <c r="E32" s="50">
        <v>4758</v>
      </c>
      <c r="F32" s="50">
        <v>0</v>
      </c>
      <c r="G32" s="50">
        <v>0</v>
      </c>
      <c r="H32" s="50">
        <v>0</v>
      </c>
      <c r="I32" s="50">
        <v>4294</v>
      </c>
      <c r="J32" s="50">
        <v>464</v>
      </c>
      <c r="K32" s="51">
        <v>4758</v>
      </c>
    </row>
    <row r="33" spans="2:11" ht="10.5" customHeight="1">
      <c r="B33" s="4">
        <v>78</v>
      </c>
      <c r="C33" s="50">
        <v>4330</v>
      </c>
      <c r="D33" s="50">
        <v>513</v>
      </c>
      <c r="E33" s="50">
        <v>4843</v>
      </c>
      <c r="F33" s="50">
        <v>0</v>
      </c>
      <c r="G33" s="50">
        <v>0</v>
      </c>
      <c r="H33" s="50">
        <v>0</v>
      </c>
      <c r="I33" s="50">
        <v>4330</v>
      </c>
      <c r="J33" s="50">
        <v>513</v>
      </c>
      <c r="K33" s="51">
        <v>4843</v>
      </c>
    </row>
    <row r="34" spans="2:11" ht="10.5" customHeight="1">
      <c r="B34" s="4">
        <v>79</v>
      </c>
      <c r="C34" s="50">
        <v>4608</v>
      </c>
      <c r="D34" s="50">
        <v>630</v>
      </c>
      <c r="E34" s="50">
        <v>5238</v>
      </c>
      <c r="F34" s="50">
        <v>1</v>
      </c>
      <c r="G34" s="50">
        <v>0</v>
      </c>
      <c r="H34" s="50">
        <v>1</v>
      </c>
      <c r="I34" s="50">
        <v>4609</v>
      </c>
      <c r="J34" s="50">
        <v>630</v>
      </c>
      <c r="K34" s="51">
        <v>5239</v>
      </c>
    </row>
    <row r="35" spans="2:11" ht="10.5" customHeight="1">
      <c r="B35" s="4">
        <v>80</v>
      </c>
      <c r="C35" s="50">
        <v>5616</v>
      </c>
      <c r="D35" s="50">
        <v>807</v>
      </c>
      <c r="E35" s="50">
        <v>6423</v>
      </c>
      <c r="F35" s="50">
        <v>2</v>
      </c>
      <c r="G35" s="50">
        <v>0</v>
      </c>
      <c r="H35" s="50">
        <v>2</v>
      </c>
      <c r="I35" s="50">
        <v>5618</v>
      </c>
      <c r="J35" s="50">
        <v>807</v>
      </c>
      <c r="K35" s="51">
        <v>6425</v>
      </c>
    </row>
    <row r="36" spans="2:11" ht="10.5" customHeight="1">
      <c r="B36" s="4">
        <v>81</v>
      </c>
      <c r="C36" s="50">
        <v>6340</v>
      </c>
      <c r="D36" s="50">
        <v>854</v>
      </c>
      <c r="E36" s="50">
        <v>7194</v>
      </c>
      <c r="F36" s="50">
        <v>0</v>
      </c>
      <c r="G36" s="50">
        <v>0</v>
      </c>
      <c r="H36" s="50">
        <v>0</v>
      </c>
      <c r="I36" s="50">
        <v>6340</v>
      </c>
      <c r="J36" s="50">
        <v>854</v>
      </c>
      <c r="K36" s="51">
        <v>7194</v>
      </c>
    </row>
    <row r="37" spans="2:11" ht="10.5" customHeight="1">
      <c r="B37" s="4">
        <v>82</v>
      </c>
      <c r="C37" s="50">
        <v>7071</v>
      </c>
      <c r="D37" s="50">
        <v>901</v>
      </c>
      <c r="E37" s="50">
        <v>7972</v>
      </c>
      <c r="F37" s="50">
        <v>2</v>
      </c>
      <c r="G37" s="50">
        <v>0</v>
      </c>
      <c r="H37" s="50">
        <v>2</v>
      </c>
      <c r="I37" s="50">
        <v>7073</v>
      </c>
      <c r="J37" s="50">
        <v>901</v>
      </c>
      <c r="K37" s="51">
        <v>7974</v>
      </c>
    </row>
    <row r="38" spans="2:11" ht="10.5" customHeight="1">
      <c r="B38" s="4">
        <v>83</v>
      </c>
      <c r="C38" s="50">
        <v>7771</v>
      </c>
      <c r="D38" s="50">
        <v>1057</v>
      </c>
      <c r="E38" s="50">
        <v>8828</v>
      </c>
      <c r="F38" s="50">
        <v>1</v>
      </c>
      <c r="G38" s="50">
        <v>0</v>
      </c>
      <c r="H38" s="50">
        <v>1</v>
      </c>
      <c r="I38" s="50">
        <v>7772</v>
      </c>
      <c r="J38" s="50">
        <v>1057</v>
      </c>
      <c r="K38" s="51">
        <v>8829</v>
      </c>
    </row>
    <row r="39" spans="2:11" ht="10.5" customHeight="1">
      <c r="B39" s="4">
        <v>84</v>
      </c>
      <c r="C39" s="50">
        <v>8612</v>
      </c>
      <c r="D39" s="50">
        <v>1345</v>
      </c>
      <c r="E39" s="50">
        <v>9957</v>
      </c>
      <c r="F39" s="50">
        <v>1</v>
      </c>
      <c r="G39" s="50">
        <v>0</v>
      </c>
      <c r="H39" s="50">
        <v>1</v>
      </c>
      <c r="I39" s="50">
        <v>8613</v>
      </c>
      <c r="J39" s="50">
        <v>1345</v>
      </c>
      <c r="K39" s="51">
        <v>9958</v>
      </c>
    </row>
    <row r="40" spans="2:11" ht="10.5" customHeight="1">
      <c r="B40" s="4">
        <v>85</v>
      </c>
      <c r="C40" s="50">
        <v>9534</v>
      </c>
      <c r="D40" s="50">
        <v>1393</v>
      </c>
      <c r="E40" s="50">
        <v>10927</v>
      </c>
      <c r="F40" s="50">
        <v>3</v>
      </c>
      <c r="G40" s="50">
        <v>0</v>
      </c>
      <c r="H40" s="50">
        <v>3</v>
      </c>
      <c r="I40" s="50">
        <v>9537</v>
      </c>
      <c r="J40" s="50">
        <v>1393</v>
      </c>
      <c r="K40" s="51">
        <v>10930</v>
      </c>
    </row>
    <row r="41" spans="2:11" ht="10.5" customHeight="1">
      <c r="B41" s="4">
        <v>86</v>
      </c>
      <c r="C41" s="50">
        <v>10652</v>
      </c>
      <c r="D41" s="50">
        <v>1563</v>
      </c>
      <c r="E41" s="50">
        <v>12215</v>
      </c>
      <c r="F41" s="50">
        <v>0</v>
      </c>
      <c r="G41" s="50">
        <v>0</v>
      </c>
      <c r="H41" s="50">
        <v>0</v>
      </c>
      <c r="I41" s="50">
        <v>10652</v>
      </c>
      <c r="J41" s="50">
        <v>1563</v>
      </c>
      <c r="K41" s="51">
        <v>12215</v>
      </c>
    </row>
    <row r="42" spans="2:11" ht="10.5" customHeight="1">
      <c r="B42" s="4">
        <v>87</v>
      </c>
      <c r="C42" s="50">
        <v>11339</v>
      </c>
      <c r="D42" s="50">
        <v>1708</v>
      </c>
      <c r="E42" s="50">
        <v>13047</v>
      </c>
      <c r="F42" s="50">
        <v>1</v>
      </c>
      <c r="G42" s="50">
        <v>1</v>
      </c>
      <c r="H42" s="50">
        <v>2</v>
      </c>
      <c r="I42" s="50">
        <v>11340</v>
      </c>
      <c r="J42" s="50">
        <v>1709</v>
      </c>
      <c r="K42" s="51">
        <v>13049</v>
      </c>
    </row>
    <row r="43" spans="2:11" ht="10.5" customHeight="1">
      <c r="B43" s="4">
        <v>88</v>
      </c>
      <c r="C43" s="50">
        <v>12150</v>
      </c>
      <c r="D43" s="50">
        <v>1921</v>
      </c>
      <c r="E43" s="50">
        <v>14071</v>
      </c>
      <c r="F43" s="50">
        <v>3</v>
      </c>
      <c r="G43" s="50">
        <v>1</v>
      </c>
      <c r="H43" s="50">
        <v>4</v>
      </c>
      <c r="I43" s="50">
        <v>12153</v>
      </c>
      <c r="J43" s="50">
        <v>1922</v>
      </c>
      <c r="K43" s="51">
        <v>14075</v>
      </c>
    </row>
    <row r="44" spans="2:11" ht="10.5" customHeight="1">
      <c r="B44" s="4">
        <v>89</v>
      </c>
      <c r="C44" s="50">
        <v>12534</v>
      </c>
      <c r="D44" s="50">
        <v>2166</v>
      </c>
      <c r="E44" s="50">
        <v>14700</v>
      </c>
      <c r="F44" s="50">
        <v>0</v>
      </c>
      <c r="G44" s="50">
        <v>0</v>
      </c>
      <c r="H44" s="50">
        <v>0</v>
      </c>
      <c r="I44" s="50">
        <v>12534</v>
      </c>
      <c r="J44" s="50">
        <v>2166</v>
      </c>
      <c r="K44" s="51">
        <v>14700</v>
      </c>
    </row>
    <row r="45" spans="2:11" ht="10.5" customHeight="1">
      <c r="B45" s="4">
        <v>90</v>
      </c>
      <c r="C45" s="50">
        <v>12595</v>
      </c>
      <c r="D45" s="50">
        <v>2149</v>
      </c>
      <c r="E45" s="50">
        <v>14744</v>
      </c>
      <c r="F45" s="50">
        <v>3</v>
      </c>
      <c r="G45" s="50">
        <v>0</v>
      </c>
      <c r="H45" s="50">
        <v>3</v>
      </c>
      <c r="I45" s="50">
        <v>12598</v>
      </c>
      <c r="J45" s="50">
        <v>2149</v>
      </c>
      <c r="K45" s="51">
        <v>14747</v>
      </c>
    </row>
    <row r="46" spans="2:11" ht="10.5" customHeight="1">
      <c r="B46" s="4">
        <v>91</v>
      </c>
      <c r="C46" s="50">
        <v>12439</v>
      </c>
      <c r="D46" s="50">
        <v>2243</v>
      </c>
      <c r="E46" s="50">
        <v>14682</v>
      </c>
      <c r="F46" s="50">
        <v>3</v>
      </c>
      <c r="G46" s="50">
        <v>0</v>
      </c>
      <c r="H46" s="50">
        <v>3</v>
      </c>
      <c r="I46" s="50">
        <v>12442</v>
      </c>
      <c r="J46" s="50">
        <v>2243</v>
      </c>
      <c r="K46" s="51">
        <v>14685</v>
      </c>
    </row>
    <row r="47" spans="2:11" ht="10.5" customHeight="1">
      <c r="B47" s="4">
        <v>92</v>
      </c>
      <c r="C47" s="50">
        <v>11510</v>
      </c>
      <c r="D47" s="50">
        <v>2305</v>
      </c>
      <c r="E47" s="50">
        <v>13815</v>
      </c>
      <c r="F47" s="50">
        <v>6</v>
      </c>
      <c r="G47" s="50">
        <v>1</v>
      </c>
      <c r="H47" s="50">
        <v>7</v>
      </c>
      <c r="I47" s="50">
        <v>11516</v>
      </c>
      <c r="J47" s="50">
        <v>2306</v>
      </c>
      <c r="K47" s="51">
        <v>13822</v>
      </c>
    </row>
    <row r="48" spans="2:11" ht="10.5" customHeight="1">
      <c r="B48" s="4">
        <v>93</v>
      </c>
      <c r="C48" s="50">
        <v>10846</v>
      </c>
      <c r="D48" s="50">
        <v>2198</v>
      </c>
      <c r="E48" s="50">
        <v>13044</v>
      </c>
      <c r="F48" s="50">
        <v>5</v>
      </c>
      <c r="G48" s="50">
        <v>2</v>
      </c>
      <c r="H48" s="50">
        <v>7</v>
      </c>
      <c r="I48" s="50">
        <v>10851</v>
      </c>
      <c r="J48" s="50">
        <v>2200</v>
      </c>
      <c r="K48" s="51">
        <v>13051</v>
      </c>
    </row>
    <row r="49" spans="2:11" ht="10.5" customHeight="1">
      <c r="B49" s="4">
        <v>94</v>
      </c>
      <c r="C49" s="50">
        <v>10168</v>
      </c>
      <c r="D49" s="50">
        <v>2134</v>
      </c>
      <c r="E49" s="50">
        <v>12302</v>
      </c>
      <c r="F49" s="50">
        <v>3</v>
      </c>
      <c r="G49" s="50">
        <v>0</v>
      </c>
      <c r="H49" s="50">
        <v>3</v>
      </c>
      <c r="I49" s="50">
        <v>10171</v>
      </c>
      <c r="J49" s="50">
        <v>2134</v>
      </c>
      <c r="K49" s="51">
        <v>12305</v>
      </c>
    </row>
    <row r="50" spans="2:11" ht="10.5" customHeight="1">
      <c r="B50" s="4">
        <v>95</v>
      </c>
      <c r="C50" s="50">
        <v>8876</v>
      </c>
      <c r="D50" s="50">
        <v>1932</v>
      </c>
      <c r="E50" s="50">
        <v>10808</v>
      </c>
      <c r="F50" s="50">
        <v>6</v>
      </c>
      <c r="G50" s="50">
        <v>2</v>
      </c>
      <c r="H50" s="50">
        <v>8</v>
      </c>
      <c r="I50" s="50">
        <v>8882</v>
      </c>
      <c r="J50" s="50">
        <v>1934</v>
      </c>
      <c r="K50" s="51">
        <v>10816</v>
      </c>
    </row>
    <row r="51" spans="2:11" ht="10.5" customHeight="1">
      <c r="B51" s="4">
        <v>96</v>
      </c>
      <c r="C51" s="50">
        <v>7427</v>
      </c>
      <c r="D51" s="50">
        <v>1684</v>
      </c>
      <c r="E51" s="50">
        <v>9111</v>
      </c>
      <c r="F51" s="50">
        <v>2</v>
      </c>
      <c r="G51" s="50">
        <v>0</v>
      </c>
      <c r="H51" s="50">
        <v>2</v>
      </c>
      <c r="I51" s="50">
        <v>7429</v>
      </c>
      <c r="J51" s="50">
        <v>1684</v>
      </c>
      <c r="K51" s="51">
        <v>9113</v>
      </c>
    </row>
    <row r="52" spans="2:11" ht="10.5" customHeight="1">
      <c r="B52" s="4">
        <v>97</v>
      </c>
      <c r="C52" s="50">
        <v>6265</v>
      </c>
      <c r="D52" s="50">
        <v>1421</v>
      </c>
      <c r="E52" s="50">
        <v>7686</v>
      </c>
      <c r="F52" s="50">
        <v>4</v>
      </c>
      <c r="G52" s="50">
        <v>1</v>
      </c>
      <c r="H52" s="50">
        <v>5</v>
      </c>
      <c r="I52" s="50">
        <v>6269</v>
      </c>
      <c r="J52" s="50">
        <v>1422</v>
      </c>
      <c r="K52" s="51">
        <v>7691</v>
      </c>
    </row>
    <row r="53" spans="2:11" ht="10.5" customHeight="1">
      <c r="B53" s="4">
        <v>98</v>
      </c>
      <c r="C53" s="50">
        <v>5144</v>
      </c>
      <c r="D53" s="50">
        <v>1102</v>
      </c>
      <c r="E53" s="50">
        <v>6246</v>
      </c>
      <c r="F53" s="50">
        <v>0</v>
      </c>
      <c r="G53" s="50">
        <v>2</v>
      </c>
      <c r="H53" s="50">
        <v>2</v>
      </c>
      <c r="I53" s="50">
        <v>5144</v>
      </c>
      <c r="J53" s="50">
        <v>1104</v>
      </c>
      <c r="K53" s="51">
        <v>6248</v>
      </c>
    </row>
    <row r="54" spans="2:11" ht="10.5" customHeight="1">
      <c r="B54" s="4">
        <v>99</v>
      </c>
      <c r="C54" s="50">
        <v>3817</v>
      </c>
      <c r="D54" s="50">
        <v>945</v>
      </c>
      <c r="E54" s="50">
        <v>4762</v>
      </c>
      <c r="F54" s="50">
        <v>2</v>
      </c>
      <c r="G54" s="50">
        <v>2</v>
      </c>
      <c r="H54" s="50">
        <v>4</v>
      </c>
      <c r="I54" s="50">
        <v>3819</v>
      </c>
      <c r="J54" s="50">
        <v>947</v>
      </c>
      <c r="K54" s="51">
        <v>4766</v>
      </c>
    </row>
    <row r="55" spans="2:11" ht="10.5" customHeight="1">
      <c r="B55" s="7">
        <v>100</v>
      </c>
      <c r="C55" s="50">
        <v>5921</v>
      </c>
      <c r="D55" s="50">
        <v>1472</v>
      </c>
      <c r="E55" s="50">
        <v>7393</v>
      </c>
      <c r="F55" s="50">
        <v>11</v>
      </c>
      <c r="G55" s="50">
        <v>5</v>
      </c>
      <c r="H55" s="50">
        <v>16</v>
      </c>
      <c r="I55" s="50">
        <v>5932</v>
      </c>
      <c r="J55" s="50">
        <v>1477</v>
      </c>
      <c r="K55" s="51">
        <v>7409</v>
      </c>
    </row>
    <row r="56" spans="2:11" ht="10.5" customHeight="1">
      <c r="B56" s="7" t="s">
        <v>7</v>
      </c>
      <c r="C56" s="50">
        <v>0</v>
      </c>
      <c r="D56" s="50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3">
        <v>0</v>
      </c>
      <c r="K56" s="51">
        <v>0</v>
      </c>
    </row>
    <row r="57" spans="2:11" ht="3" customHeight="1">
      <c r="B57" s="7"/>
      <c r="C57" s="50"/>
      <c r="D57" s="50"/>
      <c r="E57" s="50"/>
      <c r="F57" s="50"/>
      <c r="G57" s="50"/>
      <c r="H57" s="50"/>
      <c r="I57" s="50"/>
      <c r="J57" s="50"/>
      <c r="K57" s="52"/>
    </row>
    <row r="58" spans="2:11" ht="24.95" customHeight="1">
      <c r="B58" s="37" t="s">
        <v>8</v>
      </c>
      <c r="C58" s="53">
        <v>244596</v>
      </c>
      <c r="D58" s="53">
        <v>38541</v>
      </c>
      <c r="E58" s="53">
        <v>283137</v>
      </c>
      <c r="F58" s="53">
        <v>59</v>
      </c>
      <c r="G58" s="53">
        <v>17</v>
      </c>
      <c r="H58" s="53">
        <v>76</v>
      </c>
      <c r="I58" s="53">
        <v>244655</v>
      </c>
      <c r="J58" s="53">
        <v>38558</v>
      </c>
      <c r="K58" s="53">
        <v>283213</v>
      </c>
    </row>
    <row r="59" spans="2:11" ht="24" customHeight="1">
      <c r="B59" s="9" t="s">
        <v>9</v>
      </c>
      <c r="C59" s="59">
        <v>88.6</v>
      </c>
      <c r="D59" s="59">
        <v>86</v>
      </c>
      <c r="E59" s="59">
        <v>86.3</v>
      </c>
      <c r="F59" s="59">
        <v>93.8</v>
      </c>
      <c r="G59" s="59">
        <v>97.8</v>
      </c>
      <c r="H59" s="59">
        <v>94.7</v>
      </c>
      <c r="I59" s="59">
        <v>86</v>
      </c>
      <c r="J59" s="59">
        <v>88.6</v>
      </c>
      <c r="K59" s="60">
        <v>86.4</v>
      </c>
    </row>
    <row r="60" spans="2:11" ht="24" customHeight="1">
      <c r="B60" s="9" t="s">
        <v>10</v>
      </c>
      <c r="C60" s="59">
        <v>62.6</v>
      </c>
      <c r="D60" s="59">
        <v>70.7</v>
      </c>
      <c r="E60" s="59">
        <v>63.1</v>
      </c>
      <c r="F60" s="59">
        <v>63.4</v>
      </c>
      <c r="G60" s="59">
        <v>66.599999999999994</v>
      </c>
      <c r="H60" s="59">
        <v>64.2</v>
      </c>
      <c r="I60" s="59">
        <v>62.6</v>
      </c>
      <c r="J60" s="59">
        <v>70.7</v>
      </c>
      <c r="K60" s="61">
        <v>63.1</v>
      </c>
    </row>
    <row r="61" spans="2:11" ht="33.75" customHeight="1">
      <c r="B61" s="9" t="s">
        <v>11</v>
      </c>
      <c r="C61" s="60">
        <v>23.4</v>
      </c>
      <c r="D61" s="60">
        <v>17.899999999999999</v>
      </c>
      <c r="E61" s="60">
        <v>23.2</v>
      </c>
      <c r="F61" s="60">
        <v>30.4</v>
      </c>
      <c r="G61" s="60">
        <v>30.7</v>
      </c>
      <c r="H61" s="60">
        <v>30.6</v>
      </c>
      <c r="I61" s="60">
        <v>23.4</v>
      </c>
      <c r="J61" s="60">
        <v>17.899999999999999</v>
      </c>
      <c r="K61" s="60">
        <v>23.2</v>
      </c>
    </row>
    <row r="62" spans="2:11">
      <c r="B62" s="64" t="s">
        <v>26</v>
      </c>
      <c r="C62" s="11"/>
    </row>
    <row r="63" spans="2:11">
      <c r="B63" s="63" t="s">
        <v>27</v>
      </c>
      <c r="I63" s="12"/>
    </row>
    <row r="64" spans="2:11">
      <c r="C64" s="10"/>
      <c r="D64" s="10"/>
      <c r="E64" s="10"/>
      <c r="F64" s="10"/>
      <c r="G64" s="10"/>
      <c r="H64" s="10"/>
      <c r="I64" s="10"/>
      <c r="J64" s="10"/>
      <c r="K64" s="10"/>
    </row>
    <row r="65" spans="3:11">
      <c r="C65" s="10"/>
      <c r="D65" s="10"/>
      <c r="E65" s="10"/>
      <c r="F65" s="10"/>
      <c r="G65" s="10"/>
      <c r="H65" s="10"/>
      <c r="I65" s="10"/>
      <c r="J65" s="10"/>
      <c r="K65" s="10"/>
    </row>
  </sheetData>
  <mergeCells count="1">
    <mergeCell ref="B4:B5"/>
  </mergeCells>
  <printOptions horizontalCentered="1" verticalCentered="1" gridLinesSet="0"/>
  <pageMargins left="0.27559055118110237" right="0.27559055118110237" top="0.39370078740157483" bottom="0.59055118110236227" header="0.51181102362204722" footer="0.31496062992125984"/>
  <pageSetup paperSize="9" firstPageNumber="157" orientation="portrait" useFirstPageNumber="1" r:id="rId1"/>
  <headerFooter alignWithMargins="0">
    <oddFooter>&amp;R&amp;"Arial,Italique"&amp;8DSPR - Pôle Statistiques et Système d'Information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B1:R63"/>
  <sheetViews>
    <sheetView showGridLines="0" topLeftCell="A41" zoomScaleNormal="100" workbookViewId="0">
      <selection activeCell="B62" sqref="B62:B63"/>
    </sheetView>
  </sheetViews>
  <sheetFormatPr baseColWidth="10" defaultColWidth="10.125" defaultRowHeight="11.25"/>
  <cols>
    <col min="1" max="1" width="25.625" style="3" customWidth="1"/>
    <col min="2" max="2" width="10.875" style="3" customWidth="1"/>
    <col min="3" max="11" width="7.625" style="3" customWidth="1"/>
    <col min="12" max="16384" width="10.125" style="3"/>
  </cols>
  <sheetData>
    <row r="1" spans="2:15" ht="128.1" customHeight="1"/>
    <row r="2" spans="2:15" ht="51" customHeight="1">
      <c r="B2" s="1" t="s">
        <v>24</v>
      </c>
      <c r="C2" s="2"/>
      <c r="D2" s="2"/>
      <c r="E2" s="2"/>
      <c r="F2" s="2"/>
      <c r="G2" s="2"/>
      <c r="H2" s="2"/>
      <c r="I2" s="2"/>
      <c r="J2" s="2"/>
      <c r="K2" s="2"/>
    </row>
    <row r="3" spans="2:15" ht="35.25" customHeight="1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</row>
    <row r="4" spans="2:15" ht="24.95" customHeight="1">
      <c r="B4" s="65" t="s">
        <v>22</v>
      </c>
      <c r="C4" s="30" t="s">
        <v>1</v>
      </c>
      <c r="D4" s="31"/>
      <c r="E4" s="32"/>
      <c r="F4" s="31" t="s">
        <v>2</v>
      </c>
      <c r="G4" s="31"/>
      <c r="H4" s="31"/>
      <c r="I4" s="30" t="s">
        <v>3</v>
      </c>
      <c r="J4" s="31"/>
      <c r="K4" s="32"/>
    </row>
    <row r="5" spans="2:15" ht="41.25" customHeight="1">
      <c r="B5" s="66"/>
      <c r="C5" s="33" t="s">
        <v>4</v>
      </c>
      <c r="D5" s="34" t="s">
        <v>5</v>
      </c>
      <c r="E5" s="35" t="s">
        <v>6</v>
      </c>
      <c r="F5" s="36" t="s">
        <v>4</v>
      </c>
      <c r="G5" s="34" t="s">
        <v>5</v>
      </c>
      <c r="H5" s="36" t="s">
        <v>6</v>
      </c>
      <c r="I5" s="33" t="s">
        <v>4</v>
      </c>
      <c r="J5" s="34" t="s">
        <v>5</v>
      </c>
      <c r="K5" s="35" t="s">
        <v>6</v>
      </c>
    </row>
    <row r="6" spans="2:15" ht="10.5" customHeight="1">
      <c r="B6" s="4">
        <v>51</v>
      </c>
      <c r="C6" s="5">
        <f t="shared" ref="C6:D21" si="0">I6-F6</f>
        <v>0</v>
      </c>
      <c r="D6" s="5">
        <f t="shared" si="0"/>
        <v>2</v>
      </c>
      <c r="E6" s="5">
        <f>K6-H6</f>
        <v>2</v>
      </c>
      <c r="F6" s="5">
        <f>Hommes!F6+Femmes!F6</f>
        <v>0</v>
      </c>
      <c r="G6" s="5">
        <f>Hommes!G6+Femmes!G6</f>
        <v>0</v>
      </c>
      <c r="H6" s="5">
        <f>Hommes!H6+Femmes!H6</f>
        <v>0</v>
      </c>
      <c r="I6" s="5">
        <f>Hommes!I6+Femmes!I6</f>
        <v>0</v>
      </c>
      <c r="J6" s="5">
        <v>2</v>
      </c>
      <c r="K6" s="5">
        <f>SUM(I6:J6)</f>
        <v>2</v>
      </c>
      <c r="L6" s="13"/>
    </row>
    <row r="7" spans="2:15" ht="10.5" customHeight="1">
      <c r="B7" s="4">
        <v>52</v>
      </c>
      <c r="C7" s="5">
        <f t="shared" si="0"/>
        <v>0</v>
      </c>
      <c r="D7" s="5">
        <f t="shared" si="0"/>
        <v>0</v>
      </c>
      <c r="E7" s="5">
        <f t="shared" ref="E7:E56" si="1">K7-H7</f>
        <v>0</v>
      </c>
      <c r="F7" s="5">
        <f>Hommes!F7+Femmes!F7</f>
        <v>0</v>
      </c>
      <c r="G7" s="5">
        <f>Hommes!G7+Femmes!G7</f>
        <v>0</v>
      </c>
      <c r="H7" s="5">
        <f>Hommes!H7+Femmes!H7</f>
        <v>0</v>
      </c>
      <c r="I7" s="5">
        <f>Hommes!I7+Femmes!I7</f>
        <v>0</v>
      </c>
      <c r="J7" s="5">
        <v>0</v>
      </c>
      <c r="K7" s="5">
        <f t="shared" ref="K7:K56" si="2">SUM(I7:J7)</f>
        <v>0</v>
      </c>
      <c r="L7" s="13"/>
    </row>
    <row r="8" spans="2:15" ht="10.5" customHeight="1">
      <c r="B8" s="4">
        <v>53</v>
      </c>
      <c r="C8" s="5">
        <f t="shared" si="0"/>
        <v>0</v>
      </c>
      <c r="D8" s="5">
        <f t="shared" si="0"/>
        <v>2</v>
      </c>
      <c r="E8" s="5">
        <f t="shared" si="1"/>
        <v>2</v>
      </c>
      <c r="F8" s="5">
        <f>Hommes!F8+Femmes!F8</f>
        <v>0</v>
      </c>
      <c r="G8" s="5">
        <f>Hommes!G8+Femmes!G8</f>
        <v>0</v>
      </c>
      <c r="H8" s="5">
        <f>Hommes!H8+Femmes!H8</f>
        <v>0</v>
      </c>
      <c r="I8" s="5">
        <f>Hommes!I8+Femmes!I8</f>
        <v>0</v>
      </c>
      <c r="J8" s="5">
        <v>2</v>
      </c>
      <c r="K8" s="5">
        <f t="shared" si="2"/>
        <v>2</v>
      </c>
      <c r="L8" s="13"/>
    </row>
    <row r="9" spans="2:15" ht="10.5" customHeight="1">
      <c r="B9" s="4">
        <v>54</v>
      </c>
      <c r="C9" s="5">
        <f t="shared" si="0"/>
        <v>0</v>
      </c>
      <c r="D9" s="5">
        <f t="shared" si="0"/>
        <v>1</v>
      </c>
      <c r="E9" s="5">
        <f t="shared" si="1"/>
        <v>1</v>
      </c>
      <c r="F9" s="5">
        <f>Hommes!F9+Femmes!F9</f>
        <v>0</v>
      </c>
      <c r="G9" s="5">
        <f>Hommes!G9+Femmes!G9</f>
        <v>0</v>
      </c>
      <c r="H9" s="5">
        <f>Hommes!H9+Femmes!H9</f>
        <v>0</v>
      </c>
      <c r="I9" s="5">
        <f>Hommes!I9+Femmes!I9</f>
        <v>0</v>
      </c>
      <c r="J9" s="5">
        <v>1</v>
      </c>
      <c r="K9" s="5">
        <f t="shared" si="2"/>
        <v>1</v>
      </c>
      <c r="L9" s="13"/>
    </row>
    <row r="10" spans="2:15" ht="10.5" customHeight="1">
      <c r="B10" s="4">
        <v>55</v>
      </c>
      <c r="C10" s="5">
        <f t="shared" si="0"/>
        <v>1</v>
      </c>
      <c r="D10" s="5">
        <f t="shared" si="0"/>
        <v>22</v>
      </c>
      <c r="E10" s="5">
        <f t="shared" si="1"/>
        <v>23</v>
      </c>
      <c r="F10" s="5">
        <f>Hommes!F10+Femmes!F10</f>
        <v>0</v>
      </c>
      <c r="G10" s="5">
        <f>Hommes!G10+Femmes!G10</f>
        <v>0</v>
      </c>
      <c r="H10" s="5">
        <f>Hommes!H10+Femmes!H10</f>
        <v>0</v>
      </c>
      <c r="I10" s="5">
        <v>1</v>
      </c>
      <c r="J10" s="5">
        <v>22</v>
      </c>
      <c r="K10" s="5">
        <f t="shared" si="2"/>
        <v>23</v>
      </c>
      <c r="L10" s="13"/>
    </row>
    <row r="11" spans="2:15" ht="10.5" customHeight="1">
      <c r="B11" s="4">
        <v>56</v>
      </c>
      <c r="C11" s="5">
        <f t="shared" si="0"/>
        <v>4</v>
      </c>
      <c r="D11" s="5">
        <f t="shared" si="0"/>
        <v>61</v>
      </c>
      <c r="E11" s="5">
        <f t="shared" si="1"/>
        <v>65</v>
      </c>
      <c r="F11" s="5">
        <f>Hommes!F11+Femmes!F11</f>
        <v>0</v>
      </c>
      <c r="G11" s="5">
        <f>Hommes!G11+Femmes!G11</f>
        <v>0</v>
      </c>
      <c r="H11" s="5">
        <f>Hommes!H11+Femmes!H11</f>
        <v>0</v>
      </c>
      <c r="I11" s="5">
        <v>4</v>
      </c>
      <c r="J11" s="5">
        <v>61</v>
      </c>
      <c r="K11" s="5">
        <f t="shared" si="2"/>
        <v>65</v>
      </c>
      <c r="L11" s="13"/>
    </row>
    <row r="12" spans="2:15" ht="10.5" customHeight="1">
      <c r="B12" s="4">
        <v>57</v>
      </c>
      <c r="C12" s="5">
        <f t="shared" si="0"/>
        <v>9</v>
      </c>
      <c r="D12" s="5">
        <f t="shared" si="0"/>
        <v>76</v>
      </c>
      <c r="E12" s="5">
        <f t="shared" si="1"/>
        <v>85</v>
      </c>
      <c r="F12" s="5">
        <f>Hommes!F12+Femmes!F12</f>
        <v>0</v>
      </c>
      <c r="G12" s="5">
        <f>Hommes!G12+Femmes!G12</f>
        <v>0</v>
      </c>
      <c r="H12" s="5">
        <f>Hommes!H12+Femmes!H12</f>
        <v>0</v>
      </c>
      <c r="I12" s="5">
        <v>9</v>
      </c>
      <c r="J12" s="5">
        <v>76</v>
      </c>
      <c r="K12" s="5">
        <f t="shared" si="2"/>
        <v>85</v>
      </c>
      <c r="L12" s="13"/>
    </row>
    <row r="13" spans="2:15" ht="10.5" customHeight="1">
      <c r="B13" s="4">
        <v>58</v>
      </c>
      <c r="C13" s="5">
        <f t="shared" si="0"/>
        <v>6</v>
      </c>
      <c r="D13" s="5">
        <f t="shared" si="0"/>
        <v>102</v>
      </c>
      <c r="E13" s="5">
        <f t="shared" si="1"/>
        <v>108</v>
      </c>
      <c r="F13" s="5">
        <f>Hommes!F13+Femmes!F13</f>
        <v>0</v>
      </c>
      <c r="G13" s="5">
        <f>Hommes!G13+Femmes!G13</f>
        <v>0</v>
      </c>
      <c r="H13" s="5">
        <f>Hommes!H13+Femmes!H13</f>
        <v>0</v>
      </c>
      <c r="I13" s="5">
        <v>6</v>
      </c>
      <c r="J13" s="5">
        <v>102</v>
      </c>
      <c r="K13" s="5">
        <f t="shared" si="2"/>
        <v>108</v>
      </c>
      <c r="L13" s="13"/>
    </row>
    <row r="14" spans="2:15" ht="10.5" customHeight="1">
      <c r="B14" s="4">
        <v>59</v>
      </c>
      <c r="C14" s="5">
        <f t="shared" si="0"/>
        <v>12</v>
      </c>
      <c r="D14" s="5">
        <f t="shared" si="0"/>
        <v>135</v>
      </c>
      <c r="E14" s="5">
        <f t="shared" si="1"/>
        <v>147</v>
      </c>
      <c r="F14" s="5">
        <f>Hommes!F14+Femmes!F14</f>
        <v>0</v>
      </c>
      <c r="G14" s="5">
        <f>Hommes!G14+Femmes!G14</f>
        <v>0</v>
      </c>
      <c r="H14" s="5">
        <f>Hommes!H14+Femmes!H14</f>
        <v>0</v>
      </c>
      <c r="I14" s="5">
        <v>12</v>
      </c>
      <c r="J14" s="5">
        <v>135</v>
      </c>
      <c r="K14" s="5">
        <f t="shared" si="2"/>
        <v>147</v>
      </c>
    </row>
    <row r="15" spans="2:15" ht="10.5" customHeight="1">
      <c r="B15" s="4">
        <v>60</v>
      </c>
      <c r="C15" s="5">
        <f t="shared" si="0"/>
        <v>387</v>
      </c>
      <c r="D15" s="5">
        <f t="shared" si="0"/>
        <v>171</v>
      </c>
      <c r="E15" s="5">
        <f t="shared" si="1"/>
        <v>558</v>
      </c>
      <c r="F15" s="5">
        <f>Hommes!F15+Femmes!F15</f>
        <v>0</v>
      </c>
      <c r="G15" s="5">
        <f>Hommes!G15+Femmes!G15</f>
        <v>0</v>
      </c>
      <c r="H15" s="5">
        <f>Hommes!H15+Femmes!H15</f>
        <v>0</v>
      </c>
      <c r="I15" s="5">
        <v>387</v>
      </c>
      <c r="J15" s="5">
        <v>171</v>
      </c>
      <c r="K15" s="5">
        <f t="shared" si="2"/>
        <v>558</v>
      </c>
      <c r="O15" s="6"/>
    </row>
    <row r="16" spans="2:15" ht="10.5" customHeight="1">
      <c r="B16" s="4">
        <v>61</v>
      </c>
      <c r="C16" s="5">
        <f t="shared" si="0"/>
        <v>785</v>
      </c>
      <c r="D16" s="5">
        <f t="shared" si="0"/>
        <v>229</v>
      </c>
      <c r="E16" s="5">
        <f t="shared" si="1"/>
        <v>1014</v>
      </c>
      <c r="F16" s="5">
        <f>Hommes!F16+Femmes!F16</f>
        <v>0</v>
      </c>
      <c r="G16" s="5">
        <f>Hommes!G16+Femmes!G16</f>
        <v>0</v>
      </c>
      <c r="H16" s="5">
        <f>Hommes!H16+Femmes!H16</f>
        <v>0</v>
      </c>
      <c r="I16" s="5">
        <v>785</v>
      </c>
      <c r="J16" s="5">
        <v>229</v>
      </c>
      <c r="K16" s="5">
        <f t="shared" si="2"/>
        <v>1014</v>
      </c>
    </row>
    <row r="17" spans="2:11" ht="10.5" customHeight="1">
      <c r="B17" s="4">
        <v>62</v>
      </c>
      <c r="C17" s="5">
        <f t="shared" si="0"/>
        <v>3704</v>
      </c>
      <c r="D17" s="5">
        <f t="shared" si="0"/>
        <v>131</v>
      </c>
      <c r="E17" s="5">
        <f t="shared" si="1"/>
        <v>3835</v>
      </c>
      <c r="F17" s="5">
        <f>Hommes!F17+Femmes!F17</f>
        <v>0</v>
      </c>
      <c r="G17" s="5">
        <f>Hommes!G17+Femmes!G17</f>
        <v>0</v>
      </c>
      <c r="H17" s="5">
        <f>Hommes!H17+Femmes!H17</f>
        <v>0</v>
      </c>
      <c r="I17" s="5">
        <v>3704</v>
      </c>
      <c r="J17" s="5">
        <v>131</v>
      </c>
      <c r="K17" s="5">
        <f t="shared" si="2"/>
        <v>3835</v>
      </c>
    </row>
    <row r="18" spans="2:11" ht="10.5" customHeight="1">
      <c r="B18" s="4">
        <v>63</v>
      </c>
      <c r="C18" s="5">
        <f t="shared" si="0"/>
        <v>4773</v>
      </c>
      <c r="D18" s="5">
        <f t="shared" si="0"/>
        <v>116</v>
      </c>
      <c r="E18" s="5">
        <f t="shared" si="1"/>
        <v>4889</v>
      </c>
      <c r="F18" s="5">
        <f>Hommes!F18+Femmes!F18</f>
        <v>0</v>
      </c>
      <c r="G18" s="5">
        <f>Hommes!G18+Femmes!G18</f>
        <v>0</v>
      </c>
      <c r="H18" s="5">
        <f>Hommes!H18+Femmes!H18</f>
        <v>0</v>
      </c>
      <c r="I18" s="5">
        <v>4773</v>
      </c>
      <c r="J18" s="5">
        <v>116</v>
      </c>
      <c r="K18" s="5">
        <f t="shared" si="2"/>
        <v>4889</v>
      </c>
    </row>
    <row r="19" spans="2:11" ht="10.5" customHeight="1">
      <c r="B19" s="4">
        <v>64</v>
      </c>
      <c r="C19" s="5">
        <f t="shared" si="0"/>
        <v>5378</v>
      </c>
      <c r="D19" s="5">
        <f t="shared" si="0"/>
        <v>141</v>
      </c>
      <c r="E19" s="5">
        <f t="shared" si="1"/>
        <v>5519</v>
      </c>
      <c r="F19" s="5">
        <f>Hommes!F19+Femmes!F19</f>
        <v>0</v>
      </c>
      <c r="G19" s="5">
        <f>Hommes!G19+Femmes!G19</f>
        <v>0</v>
      </c>
      <c r="H19" s="5">
        <f>Hommes!H19+Femmes!H19</f>
        <v>0</v>
      </c>
      <c r="I19" s="5">
        <v>5378</v>
      </c>
      <c r="J19" s="5">
        <v>141</v>
      </c>
      <c r="K19" s="5">
        <f t="shared" si="2"/>
        <v>5519</v>
      </c>
    </row>
    <row r="20" spans="2:11" ht="10.5" customHeight="1">
      <c r="B20" s="4">
        <v>65</v>
      </c>
      <c r="C20" s="5">
        <f t="shared" si="0"/>
        <v>6210</v>
      </c>
      <c r="D20" s="5">
        <f t="shared" si="0"/>
        <v>133</v>
      </c>
      <c r="E20" s="5">
        <f t="shared" si="1"/>
        <v>6343</v>
      </c>
      <c r="F20" s="5">
        <f>Hommes!F20+Femmes!F20</f>
        <v>0</v>
      </c>
      <c r="G20" s="5">
        <f>Hommes!G20+Femmes!G20</f>
        <v>0</v>
      </c>
      <c r="H20" s="5">
        <f>Hommes!H20+Femmes!H20</f>
        <v>0</v>
      </c>
      <c r="I20" s="5">
        <v>6210</v>
      </c>
      <c r="J20" s="5">
        <v>133</v>
      </c>
      <c r="K20" s="5">
        <f t="shared" si="2"/>
        <v>6343</v>
      </c>
    </row>
    <row r="21" spans="2:11" ht="10.5" customHeight="1">
      <c r="B21" s="4">
        <v>66</v>
      </c>
      <c r="C21" s="5">
        <f t="shared" si="0"/>
        <v>7050</v>
      </c>
      <c r="D21" s="5">
        <f t="shared" si="0"/>
        <v>141</v>
      </c>
      <c r="E21" s="5">
        <f t="shared" si="1"/>
        <v>7191</v>
      </c>
      <c r="F21" s="5">
        <f>Hommes!F21+Femmes!F21</f>
        <v>0</v>
      </c>
      <c r="G21" s="5">
        <f>Hommes!G21+Femmes!G21</f>
        <v>0</v>
      </c>
      <c r="H21" s="5">
        <f>Hommes!H21+Femmes!H21</f>
        <v>0</v>
      </c>
      <c r="I21" s="5">
        <v>7050</v>
      </c>
      <c r="J21" s="5">
        <v>141</v>
      </c>
      <c r="K21" s="5">
        <f t="shared" si="2"/>
        <v>7191</v>
      </c>
    </row>
    <row r="22" spans="2:11" ht="10.5" customHeight="1">
      <c r="B22" s="4">
        <v>67</v>
      </c>
      <c r="C22" s="5">
        <f t="shared" ref="C22:C56" si="3">I22-F22</f>
        <v>7859</v>
      </c>
      <c r="D22" s="5">
        <f t="shared" ref="D22:D56" si="4">J22-G22</f>
        <v>118</v>
      </c>
      <c r="E22" s="5">
        <f t="shared" si="1"/>
        <v>7977</v>
      </c>
      <c r="F22" s="5">
        <f>Hommes!F22+Femmes!F22</f>
        <v>0</v>
      </c>
      <c r="G22" s="5">
        <f>Hommes!G22+Femmes!G22</f>
        <v>0</v>
      </c>
      <c r="H22" s="5">
        <f>Hommes!H22+Femmes!H22</f>
        <v>0</v>
      </c>
      <c r="I22" s="5">
        <v>7859</v>
      </c>
      <c r="J22" s="5">
        <v>118</v>
      </c>
      <c r="K22" s="5">
        <f t="shared" si="2"/>
        <v>7977</v>
      </c>
    </row>
    <row r="23" spans="2:11" ht="10.5" customHeight="1">
      <c r="B23" s="4">
        <v>68</v>
      </c>
      <c r="C23" s="5">
        <f t="shared" si="3"/>
        <v>8794</v>
      </c>
      <c r="D23" s="5">
        <f t="shared" si="4"/>
        <v>122</v>
      </c>
      <c r="E23" s="5">
        <f t="shared" si="1"/>
        <v>8916</v>
      </c>
      <c r="F23" s="5">
        <f>Hommes!F23+Femmes!F23</f>
        <v>0</v>
      </c>
      <c r="G23" s="5">
        <f>Hommes!G23+Femmes!G23</f>
        <v>0</v>
      </c>
      <c r="H23" s="5">
        <f>Hommes!H23+Femmes!H23</f>
        <v>0</v>
      </c>
      <c r="I23" s="5">
        <v>8794</v>
      </c>
      <c r="J23" s="5">
        <v>122</v>
      </c>
      <c r="K23" s="5">
        <f t="shared" si="2"/>
        <v>8916</v>
      </c>
    </row>
    <row r="24" spans="2:11" ht="10.5" customHeight="1">
      <c r="B24" s="4">
        <v>69</v>
      </c>
      <c r="C24" s="5">
        <f t="shared" si="3"/>
        <v>9317</v>
      </c>
      <c r="D24" s="5">
        <f t="shared" si="4"/>
        <v>193</v>
      </c>
      <c r="E24" s="5">
        <f t="shared" si="1"/>
        <v>9510</v>
      </c>
      <c r="F24" s="5">
        <f>Hommes!F24+Femmes!F24</f>
        <v>0</v>
      </c>
      <c r="G24" s="5">
        <f>Hommes!G24+Femmes!G24</f>
        <v>0</v>
      </c>
      <c r="H24" s="5">
        <f>Hommes!H24+Femmes!H24</f>
        <v>0</v>
      </c>
      <c r="I24" s="5">
        <v>9317</v>
      </c>
      <c r="J24" s="5">
        <v>193</v>
      </c>
      <c r="K24" s="5">
        <f t="shared" si="2"/>
        <v>9510</v>
      </c>
    </row>
    <row r="25" spans="2:11" ht="10.5" customHeight="1">
      <c r="B25" s="4">
        <v>70</v>
      </c>
      <c r="C25" s="5">
        <f t="shared" si="3"/>
        <v>10369</v>
      </c>
      <c r="D25" s="5">
        <f t="shared" si="4"/>
        <v>184</v>
      </c>
      <c r="E25" s="5">
        <f t="shared" si="1"/>
        <v>10553</v>
      </c>
      <c r="F25" s="5">
        <f>Hommes!F25+Femmes!F25</f>
        <v>0</v>
      </c>
      <c r="G25" s="5">
        <f>Hommes!G25+Femmes!G25</f>
        <v>0</v>
      </c>
      <c r="H25" s="5">
        <f>Hommes!H25+Femmes!H25</f>
        <v>0</v>
      </c>
      <c r="I25" s="5">
        <v>10369</v>
      </c>
      <c r="J25" s="5">
        <v>184</v>
      </c>
      <c r="K25" s="5">
        <f t="shared" si="2"/>
        <v>10553</v>
      </c>
    </row>
    <row r="26" spans="2:11" ht="10.5" customHeight="1">
      <c r="B26" s="4">
        <v>71</v>
      </c>
      <c r="C26" s="5">
        <f t="shared" si="3"/>
        <v>10947</v>
      </c>
      <c r="D26" s="5">
        <f t="shared" si="4"/>
        <v>217</v>
      </c>
      <c r="E26" s="5">
        <f t="shared" si="1"/>
        <v>11164</v>
      </c>
      <c r="F26" s="5">
        <f>Hommes!F26+Femmes!F26</f>
        <v>0</v>
      </c>
      <c r="G26" s="5">
        <f>Hommes!G26+Femmes!G26</f>
        <v>0</v>
      </c>
      <c r="H26" s="5">
        <f>Hommes!H26+Femmes!H26</f>
        <v>0</v>
      </c>
      <c r="I26" s="5">
        <v>10947</v>
      </c>
      <c r="J26" s="5">
        <v>217</v>
      </c>
      <c r="K26" s="5">
        <f t="shared" si="2"/>
        <v>11164</v>
      </c>
    </row>
    <row r="27" spans="2:11" ht="10.5" customHeight="1">
      <c r="B27" s="4">
        <v>72</v>
      </c>
      <c r="C27" s="5">
        <f t="shared" si="3"/>
        <v>11614</v>
      </c>
      <c r="D27" s="5">
        <f t="shared" si="4"/>
        <v>277</v>
      </c>
      <c r="E27" s="5">
        <f t="shared" si="1"/>
        <v>11891</v>
      </c>
      <c r="F27" s="5">
        <f>Hommes!F27+Femmes!F27</f>
        <v>0</v>
      </c>
      <c r="G27" s="5">
        <f>Hommes!G27+Femmes!G27</f>
        <v>0</v>
      </c>
      <c r="H27" s="5">
        <f>Hommes!H27+Femmes!H27</f>
        <v>0</v>
      </c>
      <c r="I27" s="5">
        <v>11614</v>
      </c>
      <c r="J27" s="5">
        <v>277</v>
      </c>
      <c r="K27" s="5">
        <f t="shared" si="2"/>
        <v>11891</v>
      </c>
    </row>
    <row r="28" spans="2:11" ht="10.5" customHeight="1">
      <c r="B28" s="4">
        <v>73</v>
      </c>
      <c r="C28" s="5">
        <f t="shared" si="3"/>
        <v>12240</v>
      </c>
      <c r="D28" s="5">
        <f t="shared" si="4"/>
        <v>289</v>
      </c>
      <c r="E28" s="5">
        <f t="shared" si="1"/>
        <v>12529</v>
      </c>
      <c r="F28" s="5">
        <f>Hommes!F28+Femmes!F28</f>
        <v>0</v>
      </c>
      <c r="G28" s="5">
        <f>Hommes!G28+Femmes!G28</f>
        <v>0</v>
      </c>
      <c r="H28" s="5">
        <f>Hommes!H28+Femmes!H28</f>
        <v>0</v>
      </c>
      <c r="I28" s="5">
        <v>12240</v>
      </c>
      <c r="J28" s="5">
        <v>289</v>
      </c>
      <c r="K28" s="5">
        <f t="shared" si="2"/>
        <v>12529</v>
      </c>
    </row>
    <row r="29" spans="2:11" ht="10.5" customHeight="1">
      <c r="B29" s="4">
        <v>74</v>
      </c>
      <c r="C29" s="5">
        <f t="shared" si="3"/>
        <v>11578</v>
      </c>
      <c r="D29" s="5">
        <f t="shared" si="4"/>
        <v>292</v>
      </c>
      <c r="E29" s="5">
        <f t="shared" si="1"/>
        <v>11870</v>
      </c>
      <c r="F29" s="5">
        <f>Hommes!F29+Femmes!F29</f>
        <v>0</v>
      </c>
      <c r="G29" s="5">
        <f>Hommes!G29+Femmes!G29</f>
        <v>0</v>
      </c>
      <c r="H29" s="5">
        <f>Hommes!H29+Femmes!H29</f>
        <v>0</v>
      </c>
      <c r="I29" s="5">
        <v>11578</v>
      </c>
      <c r="J29" s="5">
        <v>292</v>
      </c>
      <c r="K29" s="5">
        <f t="shared" si="2"/>
        <v>11870</v>
      </c>
    </row>
    <row r="30" spans="2:11" ht="10.5" customHeight="1">
      <c r="B30" s="4">
        <v>75</v>
      </c>
      <c r="C30" s="5">
        <f t="shared" si="3"/>
        <v>10892</v>
      </c>
      <c r="D30" s="5">
        <f t="shared" si="4"/>
        <v>371</v>
      </c>
      <c r="E30" s="5">
        <f t="shared" si="1"/>
        <v>11263</v>
      </c>
      <c r="F30" s="5">
        <f>Hommes!F30+Femmes!F30</f>
        <v>0</v>
      </c>
      <c r="G30" s="5">
        <f>Hommes!G30+Femmes!G30</f>
        <v>0</v>
      </c>
      <c r="H30" s="5">
        <f>Hommes!H30+Femmes!H30</f>
        <v>0</v>
      </c>
      <c r="I30" s="5">
        <v>10892</v>
      </c>
      <c r="J30" s="5">
        <v>371</v>
      </c>
      <c r="K30" s="5">
        <f t="shared" si="2"/>
        <v>11263</v>
      </c>
    </row>
    <row r="31" spans="2:11" ht="10.5" customHeight="1">
      <c r="B31" s="4">
        <v>76</v>
      </c>
      <c r="C31" s="5">
        <f t="shared" si="3"/>
        <v>11604</v>
      </c>
      <c r="D31" s="5">
        <f t="shared" si="4"/>
        <v>440</v>
      </c>
      <c r="E31" s="5">
        <f t="shared" si="1"/>
        <v>12044</v>
      </c>
      <c r="F31" s="5">
        <f>Hommes!F31+Femmes!F31</f>
        <v>0</v>
      </c>
      <c r="G31" s="5">
        <f>Hommes!G31+Femmes!G31</f>
        <v>0</v>
      </c>
      <c r="H31" s="5">
        <f>Hommes!H31+Femmes!H31</f>
        <v>0</v>
      </c>
      <c r="I31" s="5">
        <v>11604</v>
      </c>
      <c r="J31" s="5">
        <v>440</v>
      </c>
      <c r="K31" s="5">
        <f t="shared" si="2"/>
        <v>12044</v>
      </c>
    </row>
    <row r="32" spans="2:11" ht="10.5" customHeight="1">
      <c r="B32" s="4">
        <v>77</v>
      </c>
      <c r="C32" s="5">
        <f t="shared" si="3"/>
        <v>12039</v>
      </c>
      <c r="D32" s="5">
        <f t="shared" si="4"/>
        <v>477</v>
      </c>
      <c r="E32" s="5">
        <f t="shared" si="1"/>
        <v>12516</v>
      </c>
      <c r="F32" s="5">
        <f>Hommes!F32+Femmes!F32</f>
        <v>0</v>
      </c>
      <c r="G32" s="5">
        <f>Hommes!G32+Femmes!G32</f>
        <v>0</v>
      </c>
      <c r="H32" s="5">
        <f>Hommes!H32+Femmes!H32</f>
        <v>0</v>
      </c>
      <c r="I32" s="5">
        <v>12039</v>
      </c>
      <c r="J32" s="5">
        <v>477</v>
      </c>
      <c r="K32" s="5">
        <f t="shared" si="2"/>
        <v>12516</v>
      </c>
    </row>
    <row r="33" spans="2:11" ht="10.5" customHeight="1">
      <c r="B33" s="4">
        <v>78</v>
      </c>
      <c r="C33" s="5">
        <f t="shared" si="3"/>
        <v>12095</v>
      </c>
      <c r="D33" s="5">
        <f t="shared" si="4"/>
        <v>536</v>
      </c>
      <c r="E33" s="5">
        <f t="shared" si="1"/>
        <v>12631</v>
      </c>
      <c r="F33" s="5">
        <f>Hommes!F33+Femmes!F33</f>
        <v>0</v>
      </c>
      <c r="G33" s="5">
        <f>Hommes!G33+Femmes!G33</f>
        <v>0</v>
      </c>
      <c r="H33" s="5">
        <f>Hommes!H33+Femmes!H33</f>
        <v>0</v>
      </c>
      <c r="I33" s="5">
        <v>12095</v>
      </c>
      <c r="J33" s="5">
        <v>536</v>
      </c>
      <c r="K33" s="5">
        <f t="shared" si="2"/>
        <v>12631</v>
      </c>
    </row>
    <row r="34" spans="2:11" ht="10.5" customHeight="1">
      <c r="B34" s="4">
        <v>79</v>
      </c>
      <c r="C34" s="5">
        <f t="shared" si="3"/>
        <v>12540</v>
      </c>
      <c r="D34" s="5">
        <f t="shared" si="4"/>
        <v>658</v>
      </c>
      <c r="E34" s="5">
        <f t="shared" si="1"/>
        <v>13198</v>
      </c>
      <c r="F34" s="5">
        <f>Hommes!F34+Femmes!F34</f>
        <v>1</v>
      </c>
      <c r="G34" s="5">
        <f>Hommes!G34+Femmes!G34</f>
        <v>0</v>
      </c>
      <c r="H34" s="5">
        <f>Hommes!H34+Femmes!H34</f>
        <v>1</v>
      </c>
      <c r="I34" s="5">
        <v>12541</v>
      </c>
      <c r="J34" s="5">
        <v>658</v>
      </c>
      <c r="K34" s="5">
        <f t="shared" si="2"/>
        <v>13199</v>
      </c>
    </row>
    <row r="35" spans="2:11" ht="10.5" customHeight="1">
      <c r="B35" s="4">
        <v>80</v>
      </c>
      <c r="C35" s="5">
        <f t="shared" si="3"/>
        <v>14583</v>
      </c>
      <c r="D35" s="5">
        <f t="shared" si="4"/>
        <v>853</v>
      </c>
      <c r="E35" s="5">
        <f t="shared" si="1"/>
        <v>15436</v>
      </c>
      <c r="F35" s="5">
        <f>Hommes!F35+Femmes!F35</f>
        <v>2</v>
      </c>
      <c r="G35" s="5">
        <f>Hommes!G35+Femmes!G35</f>
        <v>0</v>
      </c>
      <c r="H35" s="5">
        <f>Hommes!H35+Femmes!H35</f>
        <v>2</v>
      </c>
      <c r="I35" s="5">
        <v>14585</v>
      </c>
      <c r="J35" s="5">
        <v>853</v>
      </c>
      <c r="K35" s="5">
        <f t="shared" si="2"/>
        <v>15438</v>
      </c>
    </row>
    <row r="36" spans="2:11" ht="10.5" customHeight="1">
      <c r="B36" s="4">
        <v>81</v>
      </c>
      <c r="C36" s="5">
        <f t="shared" si="3"/>
        <v>15765</v>
      </c>
      <c r="D36" s="5">
        <f t="shared" si="4"/>
        <v>905</v>
      </c>
      <c r="E36" s="5">
        <f t="shared" si="1"/>
        <v>16670</v>
      </c>
      <c r="F36" s="5">
        <f>Hommes!F36+Femmes!F36</f>
        <v>0</v>
      </c>
      <c r="G36" s="5">
        <f>Hommes!G36+Femmes!G36</f>
        <v>0</v>
      </c>
      <c r="H36" s="5">
        <f>Hommes!H36+Femmes!H36</f>
        <v>0</v>
      </c>
      <c r="I36" s="5">
        <v>15765</v>
      </c>
      <c r="J36" s="5">
        <v>905</v>
      </c>
      <c r="K36" s="5">
        <f t="shared" si="2"/>
        <v>16670</v>
      </c>
    </row>
    <row r="37" spans="2:11" ht="10.5" customHeight="1">
      <c r="B37" s="4">
        <v>82</v>
      </c>
      <c r="C37" s="5">
        <f t="shared" si="3"/>
        <v>16937</v>
      </c>
      <c r="D37" s="5">
        <f t="shared" si="4"/>
        <v>958</v>
      </c>
      <c r="E37" s="5">
        <f t="shared" si="1"/>
        <v>17895</v>
      </c>
      <c r="F37" s="5">
        <f>Hommes!F37+Femmes!F37</f>
        <v>2</v>
      </c>
      <c r="G37" s="5">
        <f>Hommes!G37+Femmes!G37</f>
        <v>0</v>
      </c>
      <c r="H37" s="5">
        <f>Hommes!H37+Femmes!H37</f>
        <v>2</v>
      </c>
      <c r="I37" s="5">
        <v>16939</v>
      </c>
      <c r="J37" s="5">
        <v>958</v>
      </c>
      <c r="K37" s="5">
        <f t="shared" si="2"/>
        <v>17897</v>
      </c>
    </row>
    <row r="38" spans="2:11" ht="10.5" customHeight="1">
      <c r="B38" s="4">
        <v>83</v>
      </c>
      <c r="C38" s="5">
        <f t="shared" si="3"/>
        <v>18134</v>
      </c>
      <c r="D38" s="5">
        <f t="shared" si="4"/>
        <v>1135</v>
      </c>
      <c r="E38" s="5">
        <f t="shared" si="1"/>
        <v>19269</v>
      </c>
      <c r="F38" s="5">
        <f>Hommes!F38+Femmes!F38</f>
        <v>1</v>
      </c>
      <c r="G38" s="5">
        <f>Hommes!G38+Femmes!G38</f>
        <v>0</v>
      </c>
      <c r="H38" s="5">
        <f>Hommes!H38+Femmes!H38</f>
        <v>1</v>
      </c>
      <c r="I38" s="5">
        <v>18135</v>
      </c>
      <c r="J38" s="5">
        <v>1135</v>
      </c>
      <c r="K38" s="5">
        <f t="shared" si="2"/>
        <v>19270</v>
      </c>
    </row>
    <row r="39" spans="2:11" ht="10.5" customHeight="1">
      <c r="B39" s="4">
        <v>84</v>
      </c>
      <c r="C39" s="5">
        <f t="shared" si="3"/>
        <v>19478</v>
      </c>
      <c r="D39" s="5">
        <f t="shared" si="4"/>
        <v>1446</v>
      </c>
      <c r="E39" s="5">
        <f t="shared" si="1"/>
        <v>20924</v>
      </c>
      <c r="F39" s="5">
        <f>Hommes!F39+Femmes!F39</f>
        <v>1</v>
      </c>
      <c r="G39" s="5">
        <f>Hommes!G39+Femmes!G39</f>
        <v>0</v>
      </c>
      <c r="H39" s="5">
        <f>Hommes!H39+Femmes!H39</f>
        <v>1</v>
      </c>
      <c r="I39" s="5">
        <v>19479</v>
      </c>
      <c r="J39" s="5">
        <v>1446</v>
      </c>
      <c r="K39" s="5">
        <f t="shared" si="2"/>
        <v>20925</v>
      </c>
    </row>
    <row r="40" spans="2:11" ht="10.5" customHeight="1">
      <c r="B40" s="4">
        <v>85</v>
      </c>
      <c r="C40" s="5">
        <f t="shared" si="3"/>
        <v>20666</v>
      </c>
      <c r="D40" s="5">
        <f t="shared" si="4"/>
        <v>1506</v>
      </c>
      <c r="E40" s="5">
        <f t="shared" si="1"/>
        <v>22172</v>
      </c>
      <c r="F40" s="5">
        <f>Hommes!F40+Femmes!F40</f>
        <v>3</v>
      </c>
      <c r="G40" s="5">
        <f>Hommes!G40+Femmes!G40</f>
        <v>0</v>
      </c>
      <c r="H40" s="5">
        <f>Hommes!H40+Femmes!H40</f>
        <v>3</v>
      </c>
      <c r="I40" s="5">
        <v>20669</v>
      </c>
      <c r="J40" s="5">
        <v>1506</v>
      </c>
      <c r="K40" s="5">
        <f t="shared" si="2"/>
        <v>22175</v>
      </c>
    </row>
    <row r="41" spans="2:11" ht="10.5" customHeight="1">
      <c r="B41" s="4">
        <v>86</v>
      </c>
      <c r="C41" s="5">
        <f t="shared" si="3"/>
        <v>21840</v>
      </c>
      <c r="D41" s="5">
        <f t="shared" si="4"/>
        <v>1682</v>
      </c>
      <c r="E41" s="5">
        <f t="shared" si="1"/>
        <v>23522</v>
      </c>
      <c r="F41" s="5">
        <f>Hommes!F41+Femmes!F41</f>
        <v>0</v>
      </c>
      <c r="G41" s="5">
        <f>Hommes!G41+Femmes!G41</f>
        <v>0</v>
      </c>
      <c r="H41" s="5">
        <f>Hommes!H41+Femmes!H41</f>
        <v>0</v>
      </c>
      <c r="I41" s="5">
        <v>21840</v>
      </c>
      <c r="J41" s="5">
        <v>1682</v>
      </c>
      <c r="K41" s="5">
        <f t="shared" si="2"/>
        <v>23522</v>
      </c>
    </row>
    <row r="42" spans="2:11" ht="10.5" customHeight="1">
      <c r="B42" s="4">
        <v>87</v>
      </c>
      <c r="C42" s="5">
        <f t="shared" si="3"/>
        <v>22645</v>
      </c>
      <c r="D42" s="5">
        <f t="shared" si="4"/>
        <v>1835</v>
      </c>
      <c r="E42" s="5">
        <f t="shared" si="1"/>
        <v>24480</v>
      </c>
      <c r="F42" s="5">
        <f>Hommes!F42+Femmes!F42</f>
        <v>1</v>
      </c>
      <c r="G42" s="5">
        <f>Hommes!G42+Femmes!G42</f>
        <v>1</v>
      </c>
      <c r="H42" s="5">
        <f>Hommes!H42+Femmes!H42</f>
        <v>2</v>
      </c>
      <c r="I42" s="5">
        <v>22646</v>
      </c>
      <c r="J42" s="5">
        <v>1836</v>
      </c>
      <c r="K42" s="5">
        <f t="shared" si="2"/>
        <v>24482</v>
      </c>
    </row>
    <row r="43" spans="2:11" ht="10.5" customHeight="1">
      <c r="B43" s="4">
        <v>88</v>
      </c>
      <c r="C43" s="5">
        <f t="shared" si="3"/>
        <v>23314</v>
      </c>
      <c r="D43" s="5">
        <f t="shared" si="4"/>
        <v>2073</v>
      </c>
      <c r="E43" s="5">
        <f t="shared" si="1"/>
        <v>25387</v>
      </c>
      <c r="F43" s="5">
        <f>Hommes!F43+Femmes!F43</f>
        <v>3</v>
      </c>
      <c r="G43" s="5">
        <f>Hommes!G43+Femmes!G43</f>
        <v>1</v>
      </c>
      <c r="H43" s="5">
        <f>Hommes!H43+Femmes!H43</f>
        <v>4</v>
      </c>
      <c r="I43" s="5">
        <v>23317</v>
      </c>
      <c r="J43" s="5">
        <v>2074</v>
      </c>
      <c r="K43" s="5">
        <f t="shared" si="2"/>
        <v>25391</v>
      </c>
    </row>
    <row r="44" spans="2:11" ht="10.5" customHeight="1">
      <c r="B44" s="4">
        <v>89</v>
      </c>
      <c r="C44" s="5">
        <f t="shared" si="3"/>
        <v>23552</v>
      </c>
      <c r="D44" s="5">
        <f t="shared" si="4"/>
        <v>2333</v>
      </c>
      <c r="E44" s="5">
        <f t="shared" si="1"/>
        <v>25885</v>
      </c>
      <c r="F44" s="5">
        <f>Hommes!F44+Femmes!F44</f>
        <v>1</v>
      </c>
      <c r="G44" s="5">
        <f>Hommes!G44+Femmes!G44</f>
        <v>0</v>
      </c>
      <c r="H44" s="5">
        <f>Hommes!H44+Femmes!H44</f>
        <v>1</v>
      </c>
      <c r="I44" s="5">
        <v>23553</v>
      </c>
      <c r="J44" s="5">
        <v>2333</v>
      </c>
      <c r="K44" s="5">
        <f t="shared" si="2"/>
        <v>25886</v>
      </c>
    </row>
    <row r="45" spans="2:11" ht="10.5" customHeight="1">
      <c r="B45" s="4">
        <v>90</v>
      </c>
      <c r="C45" s="5">
        <f t="shared" si="3"/>
        <v>22435</v>
      </c>
      <c r="D45" s="5">
        <f t="shared" si="4"/>
        <v>2314</v>
      </c>
      <c r="E45" s="5">
        <f t="shared" si="1"/>
        <v>24749</v>
      </c>
      <c r="F45" s="5">
        <f>Hommes!F45+Femmes!F45</f>
        <v>3</v>
      </c>
      <c r="G45" s="5">
        <f>Hommes!G45+Femmes!G45</f>
        <v>0</v>
      </c>
      <c r="H45" s="5">
        <f>Hommes!H45+Femmes!H45</f>
        <v>3</v>
      </c>
      <c r="I45" s="5">
        <v>22438</v>
      </c>
      <c r="J45" s="5">
        <v>2314</v>
      </c>
      <c r="K45" s="5">
        <f t="shared" si="2"/>
        <v>24752</v>
      </c>
    </row>
    <row r="46" spans="2:11" ht="10.5" customHeight="1">
      <c r="B46" s="4">
        <v>91</v>
      </c>
      <c r="C46" s="5">
        <f t="shared" si="3"/>
        <v>21145</v>
      </c>
      <c r="D46" s="5">
        <f t="shared" si="4"/>
        <v>2423</v>
      </c>
      <c r="E46" s="5">
        <f t="shared" si="1"/>
        <v>23568</v>
      </c>
      <c r="F46" s="5">
        <f>Hommes!F46+Femmes!F46</f>
        <v>3</v>
      </c>
      <c r="G46" s="5">
        <f>Hommes!G46+Femmes!G46</f>
        <v>0</v>
      </c>
      <c r="H46" s="5">
        <f>Hommes!H46+Femmes!H46</f>
        <v>3</v>
      </c>
      <c r="I46" s="5">
        <v>21148</v>
      </c>
      <c r="J46" s="5">
        <v>2423</v>
      </c>
      <c r="K46" s="5">
        <f t="shared" si="2"/>
        <v>23571</v>
      </c>
    </row>
    <row r="47" spans="2:11" ht="10.5" customHeight="1">
      <c r="B47" s="4">
        <v>92</v>
      </c>
      <c r="C47" s="5">
        <f t="shared" si="3"/>
        <v>19257</v>
      </c>
      <c r="D47" s="5">
        <f t="shared" si="4"/>
        <v>2465</v>
      </c>
      <c r="E47" s="5">
        <f t="shared" si="1"/>
        <v>21722</v>
      </c>
      <c r="F47" s="5">
        <f>Hommes!F47+Femmes!F47</f>
        <v>6</v>
      </c>
      <c r="G47" s="5">
        <f>Hommes!G47+Femmes!G47</f>
        <v>1</v>
      </c>
      <c r="H47" s="5">
        <f>Hommes!H47+Femmes!H47</f>
        <v>7</v>
      </c>
      <c r="I47" s="5">
        <v>19263</v>
      </c>
      <c r="J47" s="5">
        <v>2466</v>
      </c>
      <c r="K47" s="5">
        <f t="shared" si="2"/>
        <v>21729</v>
      </c>
    </row>
    <row r="48" spans="2:11" ht="10.5" customHeight="1">
      <c r="B48" s="4">
        <v>93</v>
      </c>
      <c r="C48" s="5">
        <f t="shared" si="3"/>
        <v>17194</v>
      </c>
      <c r="D48" s="5">
        <f t="shared" si="4"/>
        <v>2352</v>
      </c>
      <c r="E48" s="5">
        <f t="shared" si="1"/>
        <v>19546</v>
      </c>
      <c r="F48" s="5">
        <f>Hommes!F48+Femmes!F48</f>
        <v>5</v>
      </c>
      <c r="G48" s="5">
        <f>Hommes!G48+Femmes!G48</f>
        <v>2</v>
      </c>
      <c r="H48" s="5">
        <f>Hommes!H48+Femmes!H48</f>
        <v>7</v>
      </c>
      <c r="I48" s="5">
        <v>17199</v>
      </c>
      <c r="J48" s="5">
        <v>2354</v>
      </c>
      <c r="K48" s="5">
        <f t="shared" si="2"/>
        <v>19553</v>
      </c>
    </row>
    <row r="49" spans="2:18" ht="10.5" customHeight="1">
      <c r="B49" s="4">
        <v>94</v>
      </c>
      <c r="C49" s="5">
        <f t="shared" si="3"/>
        <v>15609</v>
      </c>
      <c r="D49" s="5">
        <f t="shared" si="4"/>
        <v>2267</v>
      </c>
      <c r="E49" s="5">
        <f t="shared" si="1"/>
        <v>17876</v>
      </c>
      <c r="F49" s="5">
        <f>Hommes!F49+Femmes!F49</f>
        <v>3</v>
      </c>
      <c r="G49" s="5">
        <f>Hommes!G49+Femmes!G49</f>
        <v>0</v>
      </c>
      <c r="H49" s="5">
        <f>Hommes!H49+Femmes!H49</f>
        <v>3</v>
      </c>
      <c r="I49" s="5">
        <v>15612</v>
      </c>
      <c r="J49" s="5">
        <v>2267</v>
      </c>
      <c r="K49" s="5">
        <f t="shared" si="2"/>
        <v>17879</v>
      </c>
    </row>
    <row r="50" spans="2:18" ht="10.5" customHeight="1">
      <c r="B50" s="4">
        <v>95</v>
      </c>
      <c r="C50" s="5">
        <f t="shared" si="3"/>
        <v>13213</v>
      </c>
      <c r="D50" s="5">
        <f t="shared" si="4"/>
        <v>2034</v>
      </c>
      <c r="E50" s="5">
        <f t="shared" si="1"/>
        <v>15247</v>
      </c>
      <c r="F50" s="5">
        <f>Hommes!F50+Femmes!F50</f>
        <v>6</v>
      </c>
      <c r="G50" s="5">
        <f>Hommes!G50+Femmes!G50</f>
        <v>2</v>
      </c>
      <c r="H50" s="5">
        <f>Hommes!H50+Femmes!H50</f>
        <v>8</v>
      </c>
      <c r="I50" s="5">
        <v>13219</v>
      </c>
      <c r="J50" s="5">
        <v>2036</v>
      </c>
      <c r="K50" s="5">
        <f t="shared" si="2"/>
        <v>15255</v>
      </c>
    </row>
    <row r="51" spans="2:18" ht="10.5" customHeight="1">
      <c r="B51" s="4">
        <v>96</v>
      </c>
      <c r="C51" s="5">
        <f t="shared" si="3"/>
        <v>10758</v>
      </c>
      <c r="D51" s="5">
        <f t="shared" si="4"/>
        <v>1755</v>
      </c>
      <c r="E51" s="5">
        <f t="shared" si="1"/>
        <v>12513</v>
      </c>
      <c r="F51" s="5">
        <f>Hommes!F51+Femmes!F51</f>
        <v>3</v>
      </c>
      <c r="G51" s="5">
        <f>Hommes!G51+Femmes!G51</f>
        <v>0</v>
      </c>
      <c r="H51" s="5">
        <f>Hommes!H51+Femmes!H51</f>
        <v>3</v>
      </c>
      <c r="I51" s="5">
        <v>10761</v>
      </c>
      <c r="J51" s="5">
        <v>1755</v>
      </c>
      <c r="K51" s="5">
        <f t="shared" si="2"/>
        <v>12516</v>
      </c>
    </row>
    <row r="52" spans="2:18" ht="10.5" customHeight="1">
      <c r="B52" s="4">
        <v>97</v>
      </c>
      <c r="C52" s="5">
        <f t="shared" si="3"/>
        <v>8648</v>
      </c>
      <c r="D52" s="5">
        <f t="shared" si="4"/>
        <v>1469</v>
      </c>
      <c r="E52" s="5">
        <f t="shared" si="1"/>
        <v>10117</v>
      </c>
      <c r="F52" s="5">
        <f>Hommes!F52+Femmes!F52</f>
        <v>5</v>
      </c>
      <c r="G52" s="5">
        <f>Hommes!G52+Femmes!G52</f>
        <v>1</v>
      </c>
      <c r="H52" s="5">
        <f>Hommes!H52+Femmes!H52</f>
        <v>6</v>
      </c>
      <c r="I52" s="5">
        <v>8653</v>
      </c>
      <c r="J52" s="5">
        <v>1470</v>
      </c>
      <c r="K52" s="5">
        <f t="shared" si="2"/>
        <v>10123</v>
      </c>
    </row>
    <row r="53" spans="2:18" ht="10.5" customHeight="1">
      <c r="B53" s="4">
        <v>98</v>
      </c>
      <c r="C53" s="5">
        <f t="shared" si="3"/>
        <v>6902</v>
      </c>
      <c r="D53" s="5">
        <f t="shared" si="4"/>
        <v>1137</v>
      </c>
      <c r="E53" s="5">
        <f t="shared" si="1"/>
        <v>8039</v>
      </c>
      <c r="F53" s="5">
        <f>Hommes!F53+Femmes!F53</f>
        <v>0</v>
      </c>
      <c r="G53" s="5">
        <f>Hommes!G53+Femmes!G53</f>
        <v>2</v>
      </c>
      <c r="H53" s="5">
        <f>Hommes!H53+Femmes!H53</f>
        <v>2</v>
      </c>
      <c r="I53" s="5">
        <v>6902</v>
      </c>
      <c r="J53" s="5">
        <v>1139</v>
      </c>
      <c r="K53" s="5">
        <f t="shared" si="2"/>
        <v>8041</v>
      </c>
    </row>
    <row r="54" spans="2:18" ht="10.5" customHeight="1">
      <c r="B54" s="4">
        <v>99</v>
      </c>
      <c r="C54" s="5">
        <f t="shared" si="3"/>
        <v>5051</v>
      </c>
      <c r="D54" s="5">
        <f t="shared" si="4"/>
        <v>972</v>
      </c>
      <c r="E54" s="5">
        <f t="shared" si="1"/>
        <v>6023</v>
      </c>
      <c r="F54" s="5">
        <f>Hommes!F54+Femmes!F54</f>
        <v>2</v>
      </c>
      <c r="G54" s="5">
        <f>Hommes!G54+Femmes!G54</f>
        <v>2</v>
      </c>
      <c r="H54" s="5">
        <f>Hommes!H54+Femmes!H54</f>
        <v>4</v>
      </c>
      <c r="I54" s="5">
        <v>5053</v>
      </c>
      <c r="J54" s="5">
        <v>974</v>
      </c>
      <c r="K54" s="5">
        <f t="shared" si="2"/>
        <v>6027</v>
      </c>
      <c r="O54" s="15"/>
      <c r="P54" s="15"/>
      <c r="Q54" s="15"/>
      <c r="R54" s="15"/>
    </row>
    <row r="55" spans="2:18" ht="10.5" customHeight="1">
      <c r="B55" s="7">
        <v>100</v>
      </c>
      <c r="C55" s="5">
        <f t="shared" si="3"/>
        <v>7363</v>
      </c>
      <c r="D55" s="5">
        <f t="shared" si="4"/>
        <v>1508</v>
      </c>
      <c r="E55" s="5">
        <f t="shared" si="1"/>
        <v>8871</v>
      </c>
      <c r="F55" s="5">
        <f>Hommes!F55+Femmes!F55</f>
        <v>12</v>
      </c>
      <c r="G55" s="5">
        <f>Hommes!G55+Femmes!G55</f>
        <v>5</v>
      </c>
      <c r="H55" s="5">
        <f>Hommes!H55+Femmes!H55</f>
        <v>17</v>
      </c>
      <c r="I55" s="5">
        <v>7375</v>
      </c>
      <c r="J55" s="5">
        <v>1513</v>
      </c>
      <c r="K55" s="5">
        <f t="shared" si="2"/>
        <v>8888</v>
      </c>
      <c r="O55" s="15"/>
      <c r="P55" s="15"/>
      <c r="Q55" s="15"/>
      <c r="R55" s="15"/>
    </row>
    <row r="56" spans="2:18" ht="10.5" customHeight="1">
      <c r="B56" s="7" t="s">
        <v>7</v>
      </c>
      <c r="C56" s="5">
        <f t="shared" si="3"/>
        <v>0</v>
      </c>
      <c r="D56" s="5">
        <f t="shared" si="4"/>
        <v>0</v>
      </c>
      <c r="E56" s="5">
        <f t="shared" si="1"/>
        <v>0</v>
      </c>
      <c r="F56" s="5">
        <f>Hommes!F56+Femmes!F56</f>
        <v>0</v>
      </c>
      <c r="G56" s="5">
        <f>Hommes!G56+Femmes!G56</f>
        <v>0</v>
      </c>
      <c r="H56" s="5">
        <f>Hommes!H56+Femmes!H56</f>
        <v>0</v>
      </c>
      <c r="I56" s="5">
        <v>0</v>
      </c>
      <c r="J56" s="5">
        <v>0</v>
      </c>
      <c r="K56" s="5">
        <f t="shared" si="2"/>
        <v>0</v>
      </c>
      <c r="L56" s="67"/>
      <c r="O56" s="15"/>
      <c r="P56" s="54"/>
      <c r="Q56" s="15"/>
      <c r="R56" s="15"/>
    </row>
    <row r="57" spans="2:18" ht="3" customHeight="1">
      <c r="B57" s="7"/>
      <c r="C57" s="5"/>
      <c r="D57" s="5"/>
      <c r="E57" s="5"/>
      <c r="F57" s="5"/>
      <c r="G57" s="5"/>
      <c r="H57" s="5"/>
      <c r="I57" s="5"/>
      <c r="J57" s="5"/>
      <c r="K57" s="8"/>
      <c r="L57" s="67"/>
      <c r="O57" s="15"/>
      <c r="P57" s="15"/>
      <c r="Q57" s="15"/>
      <c r="R57" s="15"/>
    </row>
    <row r="58" spans="2:18" ht="24.95" customHeight="1">
      <c r="B58" s="39" t="s">
        <v>8</v>
      </c>
      <c r="C58" s="38">
        <f>SUM(C6:C56)</f>
        <v>514696</v>
      </c>
      <c r="D58" s="38">
        <f t="shared" ref="D58:J58" si="5">SUM(D6:D56)</f>
        <v>41059</v>
      </c>
      <c r="E58" s="38">
        <f t="shared" si="5"/>
        <v>555755</v>
      </c>
      <c r="F58" s="38">
        <f t="shared" si="5"/>
        <v>63</v>
      </c>
      <c r="G58" s="38">
        <f t="shared" si="5"/>
        <v>17</v>
      </c>
      <c r="H58" s="38">
        <f t="shared" si="5"/>
        <v>80</v>
      </c>
      <c r="I58" s="38">
        <f t="shared" si="5"/>
        <v>514759</v>
      </c>
      <c r="J58" s="38">
        <f t="shared" si="5"/>
        <v>41076</v>
      </c>
      <c r="K58" s="38">
        <f>SUM(K6:K56)</f>
        <v>555835</v>
      </c>
      <c r="L58" s="13"/>
      <c r="O58" s="15"/>
      <c r="P58" s="56"/>
      <c r="Q58" s="55"/>
      <c r="R58" s="15"/>
    </row>
    <row r="59" spans="2:18" ht="24" customHeight="1">
      <c r="B59" s="14" t="s">
        <v>9</v>
      </c>
      <c r="C59" s="58">
        <v>83.6</v>
      </c>
      <c r="D59" s="58">
        <v>88.4</v>
      </c>
      <c r="E59" s="58">
        <v>84</v>
      </c>
      <c r="F59" s="58">
        <v>94.1</v>
      </c>
      <c r="G59" s="58">
        <v>97.8</v>
      </c>
      <c r="H59" s="58">
        <v>94.9</v>
      </c>
      <c r="I59" s="58">
        <v>83.6</v>
      </c>
      <c r="J59" s="58">
        <v>88.5</v>
      </c>
      <c r="K59" s="58">
        <v>83.9</v>
      </c>
      <c r="L59" s="15"/>
      <c r="M59" s="15"/>
      <c r="O59" s="15"/>
      <c r="P59" s="15"/>
      <c r="Q59" s="15"/>
      <c r="R59" s="15"/>
    </row>
    <row r="60" spans="2:18" ht="24" customHeight="1">
      <c r="B60" s="9" t="s">
        <v>10</v>
      </c>
      <c r="C60" s="58">
        <v>62</v>
      </c>
      <c r="D60" s="58">
        <v>71.099999999999994</v>
      </c>
      <c r="E60" s="58">
        <v>62.4</v>
      </c>
      <c r="F60" s="58">
        <v>63.2</v>
      </c>
      <c r="G60" s="58">
        <v>67.8</v>
      </c>
      <c r="H60" s="58">
        <v>63.9</v>
      </c>
      <c r="I60" s="58">
        <v>62</v>
      </c>
      <c r="J60" s="58">
        <v>71.099999999999994</v>
      </c>
      <c r="K60" s="58">
        <v>62.4</v>
      </c>
      <c r="L60" s="16"/>
      <c r="M60" s="17"/>
      <c r="O60" s="18"/>
    </row>
    <row r="61" spans="2:18" ht="33.75" customHeight="1">
      <c r="B61" s="9" t="s">
        <v>11</v>
      </c>
      <c r="C61" s="59">
        <v>21.6</v>
      </c>
      <c r="D61" s="59">
        <v>17.3</v>
      </c>
      <c r="E61" s="59">
        <v>21.6</v>
      </c>
      <c r="F61" s="59">
        <v>30.9</v>
      </c>
      <c r="G61" s="59">
        <v>30.7</v>
      </c>
      <c r="H61" s="59">
        <v>30.9</v>
      </c>
      <c r="I61" s="59">
        <v>21.6</v>
      </c>
      <c r="J61" s="59">
        <v>17.3</v>
      </c>
      <c r="K61" s="59">
        <v>21.6</v>
      </c>
    </row>
    <row r="62" spans="2:18" ht="14.25" customHeight="1">
      <c r="B62" s="64" t="s">
        <v>26</v>
      </c>
      <c r="C62" s="11"/>
      <c r="D62" s="11"/>
      <c r="E62" s="11"/>
      <c r="F62" s="11"/>
      <c r="G62" s="11"/>
      <c r="H62" s="11"/>
      <c r="I62" s="11"/>
      <c r="J62" s="11"/>
      <c r="K62" s="11"/>
    </row>
    <row r="63" spans="2:18">
      <c r="B63" s="63" t="s">
        <v>27</v>
      </c>
    </row>
  </sheetData>
  <mergeCells count="2">
    <mergeCell ref="B4:B5"/>
    <mergeCell ref="L56:L57"/>
  </mergeCells>
  <printOptions horizontalCentered="1" verticalCentered="1" gridLinesSet="0"/>
  <pageMargins left="0.27559055118110237" right="0.27559055118110237" top="0.39370078740157483" bottom="0.39370078740157483" header="0.51181102362204722" footer="0.31496062992125984"/>
  <pageSetup paperSize="9" firstPageNumber="157" orientation="portrait" useFirstPageNumber="1" r:id="rId1"/>
  <headerFooter alignWithMargins="0">
    <oddFooter>&amp;R&amp;"Arial,Italique"&amp;8DSPR - Pôle Statistiques et Système d'Information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27"/>
  <sheetViews>
    <sheetView showGridLines="0" zoomScaleNormal="100" workbookViewId="0">
      <selection activeCell="C26" sqref="C26:D27"/>
    </sheetView>
  </sheetViews>
  <sheetFormatPr baseColWidth="10" defaultRowHeight="15"/>
  <cols>
    <col min="1" max="1" width="25.625" style="19" customWidth="1"/>
    <col min="2" max="16384" width="11" style="19"/>
  </cols>
  <sheetData>
    <row r="1" spans="4:10" ht="128.1" customHeight="1"/>
    <row r="3" spans="4:10">
      <c r="D3" s="68" t="s">
        <v>23</v>
      </c>
      <c r="E3" s="68"/>
      <c r="F3" s="68"/>
      <c r="G3" s="68"/>
      <c r="H3" s="68"/>
      <c r="I3" s="68"/>
      <c r="J3" s="68"/>
    </row>
    <row r="26" spans="3:4">
      <c r="C26" s="64" t="s">
        <v>26</v>
      </c>
      <c r="D26" s="64" t="s">
        <v>26</v>
      </c>
    </row>
    <row r="27" spans="3:4">
      <c r="C27" s="63" t="s">
        <v>27</v>
      </c>
      <c r="D27" s="63" t="s">
        <v>27</v>
      </c>
    </row>
  </sheetData>
  <mergeCells count="1">
    <mergeCell ref="D3:J3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&amp;R&amp;"Arial,Italique"&amp;8DSPR - Pôle Statistiques et Système d'Information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B1:N63"/>
  <sheetViews>
    <sheetView showGridLines="0" topLeftCell="A45" zoomScaleNormal="100" workbookViewId="0">
      <selection activeCell="B62" sqref="B62:B63"/>
    </sheetView>
  </sheetViews>
  <sheetFormatPr baseColWidth="10" defaultColWidth="8.625" defaultRowHeight="11.25"/>
  <cols>
    <col min="1" max="1" width="25.625" style="20" customWidth="1"/>
    <col min="2" max="2" width="10.125" style="20" customWidth="1"/>
    <col min="3" max="14" width="8.625" style="20" customWidth="1"/>
    <col min="15" max="16384" width="8.625" style="20"/>
  </cols>
  <sheetData>
    <row r="1" spans="2:14" ht="128.1" customHeight="1"/>
    <row r="2" spans="2:14" ht="54" customHeight="1">
      <c r="B2" s="69" t="s">
        <v>25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2:14" ht="36" customHeight="1">
      <c r="B3" s="70" t="s">
        <v>15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2:14" ht="20.100000000000001" customHeight="1">
      <c r="B4" s="71" t="s">
        <v>16</v>
      </c>
      <c r="C4" s="73" t="s">
        <v>17</v>
      </c>
      <c r="D4" s="74"/>
      <c r="E4" s="75"/>
      <c r="F4" s="40" t="s">
        <v>18</v>
      </c>
      <c r="G4" s="41"/>
      <c r="H4" s="42"/>
      <c r="I4" s="43" t="s">
        <v>19</v>
      </c>
      <c r="J4" s="43"/>
      <c r="K4" s="44"/>
      <c r="L4" s="76" t="s">
        <v>6</v>
      </c>
      <c r="M4" s="77"/>
      <c r="N4" s="78"/>
    </row>
    <row r="5" spans="2:14" ht="20.100000000000001" customHeight="1">
      <c r="B5" s="72"/>
      <c r="C5" s="45" t="s">
        <v>20</v>
      </c>
      <c r="D5" s="45" t="s">
        <v>21</v>
      </c>
      <c r="E5" s="45" t="s">
        <v>6</v>
      </c>
      <c r="F5" s="45" t="s">
        <v>20</v>
      </c>
      <c r="G5" s="45" t="s">
        <v>21</v>
      </c>
      <c r="H5" s="45" t="s">
        <v>6</v>
      </c>
      <c r="I5" s="45" t="s">
        <v>20</v>
      </c>
      <c r="J5" s="45" t="s">
        <v>21</v>
      </c>
      <c r="K5" s="45" t="s">
        <v>6</v>
      </c>
      <c r="L5" s="46" t="s">
        <v>20</v>
      </c>
      <c r="M5" s="45" t="s">
        <v>21</v>
      </c>
      <c r="N5" s="45" t="s">
        <v>6</v>
      </c>
    </row>
    <row r="6" spans="2:14" ht="14.25" hidden="1" customHeight="1">
      <c r="B6" s="22">
        <v>51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4">
        <v>0</v>
      </c>
    </row>
    <row r="7" spans="2:14" ht="10.5" hidden="1" customHeight="1">
      <c r="B7" s="22">
        <v>52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4">
        <v>0</v>
      </c>
    </row>
    <row r="8" spans="2:14" ht="10.5" hidden="1" customHeight="1">
      <c r="B8" s="22">
        <v>53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4">
        <v>0</v>
      </c>
    </row>
    <row r="9" spans="2:14" ht="10.5" hidden="1" customHeight="1">
      <c r="B9" s="22">
        <v>54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4">
        <v>0</v>
      </c>
    </row>
    <row r="10" spans="2:14" ht="14.25" customHeight="1">
      <c r="B10" s="22">
        <v>55</v>
      </c>
      <c r="C10" s="23">
        <v>0</v>
      </c>
      <c r="D10" s="23">
        <v>1</v>
      </c>
      <c r="E10" s="23">
        <v>1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f>SUM(C10,F10,I10)</f>
        <v>0</v>
      </c>
      <c r="M10" s="23">
        <f>SUM(D10,G10,J10)</f>
        <v>1</v>
      </c>
      <c r="N10" s="23">
        <f>SUM(E10,H10,K10)</f>
        <v>1</v>
      </c>
    </row>
    <row r="11" spans="2:14" ht="10.5" customHeight="1">
      <c r="B11" s="22">
        <v>56</v>
      </c>
      <c r="C11" s="23">
        <v>4</v>
      </c>
      <c r="D11" s="23">
        <v>0</v>
      </c>
      <c r="E11" s="23">
        <v>4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f t="shared" ref="L11:L56" si="0">SUM(C11,F11,I11)</f>
        <v>4</v>
      </c>
      <c r="M11" s="23">
        <f t="shared" ref="M11:M56" si="1">SUM(D11,G11,J11)</f>
        <v>0</v>
      </c>
      <c r="N11" s="23">
        <f t="shared" ref="N11:N56" si="2">SUM(E11,H11,K11)</f>
        <v>4</v>
      </c>
    </row>
    <row r="12" spans="2:14" ht="10.5" customHeight="1">
      <c r="B12" s="22">
        <v>57</v>
      </c>
      <c r="C12" s="23">
        <v>6</v>
      </c>
      <c r="D12" s="23">
        <v>3</v>
      </c>
      <c r="E12" s="23">
        <v>9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f t="shared" si="0"/>
        <v>6</v>
      </c>
      <c r="M12" s="23">
        <f t="shared" si="1"/>
        <v>3</v>
      </c>
      <c r="N12" s="23">
        <f t="shared" si="2"/>
        <v>9</v>
      </c>
    </row>
    <row r="13" spans="2:14" ht="10.5" customHeight="1">
      <c r="B13" s="22">
        <v>58</v>
      </c>
      <c r="C13" s="23">
        <v>5</v>
      </c>
      <c r="D13" s="23">
        <v>0</v>
      </c>
      <c r="E13" s="23">
        <v>5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f t="shared" si="0"/>
        <v>5</v>
      </c>
      <c r="M13" s="23">
        <f t="shared" si="1"/>
        <v>0</v>
      </c>
      <c r="N13" s="23">
        <f t="shared" si="2"/>
        <v>5</v>
      </c>
    </row>
    <row r="14" spans="2:14" ht="10.5" customHeight="1">
      <c r="B14" s="22">
        <v>59</v>
      </c>
      <c r="C14" s="23">
        <v>9</v>
      </c>
      <c r="D14" s="23">
        <v>2</v>
      </c>
      <c r="E14" s="23">
        <v>11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f t="shared" si="0"/>
        <v>9</v>
      </c>
      <c r="M14" s="23">
        <f t="shared" si="1"/>
        <v>2</v>
      </c>
      <c r="N14" s="23">
        <f t="shared" si="2"/>
        <v>11</v>
      </c>
    </row>
    <row r="15" spans="2:14" ht="14.25" customHeight="1">
      <c r="B15" s="22">
        <v>60</v>
      </c>
      <c r="C15" s="23">
        <v>335</v>
      </c>
      <c r="D15" s="23">
        <v>46</v>
      </c>
      <c r="E15" s="23">
        <v>381</v>
      </c>
      <c r="F15" s="23">
        <v>0</v>
      </c>
      <c r="G15" s="23">
        <v>0</v>
      </c>
      <c r="H15" s="23">
        <v>0</v>
      </c>
      <c r="I15" s="23">
        <v>4</v>
      </c>
      <c r="J15" s="23">
        <v>0</v>
      </c>
      <c r="K15" s="23">
        <v>4</v>
      </c>
      <c r="L15" s="23">
        <f t="shared" si="0"/>
        <v>339</v>
      </c>
      <c r="M15" s="23">
        <f t="shared" si="1"/>
        <v>46</v>
      </c>
      <c r="N15" s="23">
        <f t="shared" si="2"/>
        <v>385</v>
      </c>
    </row>
    <row r="16" spans="2:14" ht="10.5" customHeight="1">
      <c r="B16" s="22">
        <v>61</v>
      </c>
      <c r="C16" s="23">
        <v>649</v>
      </c>
      <c r="D16" s="23">
        <v>127</v>
      </c>
      <c r="E16" s="23">
        <v>776</v>
      </c>
      <c r="F16" s="23">
        <v>1</v>
      </c>
      <c r="G16" s="23">
        <v>0</v>
      </c>
      <c r="H16" s="23">
        <v>1</v>
      </c>
      <c r="I16" s="23">
        <v>5</v>
      </c>
      <c r="J16" s="23">
        <v>1</v>
      </c>
      <c r="K16" s="23">
        <v>6</v>
      </c>
      <c r="L16" s="23">
        <f t="shared" si="0"/>
        <v>655</v>
      </c>
      <c r="M16" s="23">
        <f t="shared" si="1"/>
        <v>128</v>
      </c>
      <c r="N16" s="23">
        <f t="shared" si="2"/>
        <v>783</v>
      </c>
    </row>
    <row r="17" spans="2:14" ht="10.5" customHeight="1">
      <c r="B17" s="22">
        <v>62</v>
      </c>
      <c r="C17" s="23">
        <v>1313</v>
      </c>
      <c r="D17" s="23">
        <v>433</v>
      </c>
      <c r="E17" s="23">
        <v>1746</v>
      </c>
      <c r="F17" s="23">
        <v>712</v>
      </c>
      <c r="G17" s="23">
        <v>348</v>
      </c>
      <c r="H17" s="23">
        <v>1060</v>
      </c>
      <c r="I17" s="23">
        <v>546</v>
      </c>
      <c r="J17" s="23">
        <v>341</v>
      </c>
      <c r="K17" s="23">
        <v>887</v>
      </c>
      <c r="L17" s="23">
        <f t="shared" si="0"/>
        <v>2571</v>
      </c>
      <c r="M17" s="23">
        <f t="shared" si="1"/>
        <v>1122</v>
      </c>
      <c r="N17" s="23">
        <f t="shared" si="2"/>
        <v>3693</v>
      </c>
    </row>
    <row r="18" spans="2:14" ht="10.5" customHeight="1">
      <c r="B18" s="22">
        <v>63</v>
      </c>
      <c r="C18" s="23">
        <v>1749</v>
      </c>
      <c r="D18" s="23">
        <v>717</v>
      </c>
      <c r="E18" s="23">
        <v>2466</v>
      </c>
      <c r="F18" s="23">
        <v>794</v>
      </c>
      <c r="G18" s="23">
        <v>390</v>
      </c>
      <c r="H18" s="23">
        <v>1184</v>
      </c>
      <c r="I18" s="23">
        <v>690</v>
      </c>
      <c r="J18" s="23">
        <v>427</v>
      </c>
      <c r="K18" s="23">
        <v>1117</v>
      </c>
      <c r="L18" s="23">
        <f t="shared" si="0"/>
        <v>3233</v>
      </c>
      <c r="M18" s="23">
        <f t="shared" si="1"/>
        <v>1534</v>
      </c>
      <c r="N18" s="23">
        <f t="shared" si="2"/>
        <v>4767</v>
      </c>
    </row>
    <row r="19" spans="2:14" ht="10.5" customHeight="1">
      <c r="B19" s="22">
        <v>64</v>
      </c>
      <c r="C19" s="23">
        <v>2048</v>
      </c>
      <c r="D19" s="23">
        <v>896</v>
      </c>
      <c r="E19" s="23">
        <v>2944</v>
      </c>
      <c r="F19" s="23">
        <v>805</v>
      </c>
      <c r="G19" s="23">
        <v>411</v>
      </c>
      <c r="H19" s="23">
        <v>1216</v>
      </c>
      <c r="I19" s="23">
        <v>717</v>
      </c>
      <c r="J19" s="23">
        <v>494</v>
      </c>
      <c r="K19" s="23">
        <v>1211</v>
      </c>
      <c r="L19" s="23">
        <f t="shared" si="0"/>
        <v>3570</v>
      </c>
      <c r="M19" s="23">
        <f t="shared" si="1"/>
        <v>1801</v>
      </c>
      <c r="N19" s="23">
        <f t="shared" si="2"/>
        <v>5371</v>
      </c>
    </row>
    <row r="20" spans="2:14" ht="14.25" customHeight="1">
      <c r="B20" s="22">
        <v>65</v>
      </c>
      <c r="C20" s="23">
        <v>2555</v>
      </c>
      <c r="D20" s="23">
        <v>1100</v>
      </c>
      <c r="E20" s="23">
        <v>3655</v>
      </c>
      <c r="F20" s="23">
        <v>789</v>
      </c>
      <c r="G20" s="23">
        <v>377</v>
      </c>
      <c r="H20" s="23">
        <v>1166</v>
      </c>
      <c r="I20" s="23">
        <v>818</v>
      </c>
      <c r="J20" s="23">
        <v>562</v>
      </c>
      <c r="K20" s="23">
        <v>1380</v>
      </c>
      <c r="L20" s="23">
        <f t="shared" si="0"/>
        <v>4162</v>
      </c>
      <c r="M20" s="23">
        <f t="shared" si="1"/>
        <v>2039</v>
      </c>
      <c r="N20" s="23">
        <f t="shared" si="2"/>
        <v>6201</v>
      </c>
    </row>
    <row r="21" spans="2:14" ht="10.5" customHeight="1">
      <c r="B21" s="22">
        <v>66</v>
      </c>
      <c r="C21" s="23">
        <v>3007</v>
      </c>
      <c r="D21" s="23">
        <v>1309</v>
      </c>
      <c r="E21" s="23">
        <v>4316</v>
      </c>
      <c r="F21" s="23">
        <v>850</v>
      </c>
      <c r="G21" s="23">
        <v>360</v>
      </c>
      <c r="H21" s="23">
        <v>1210</v>
      </c>
      <c r="I21" s="23">
        <v>911</v>
      </c>
      <c r="J21" s="23">
        <v>611</v>
      </c>
      <c r="K21" s="23">
        <v>1522</v>
      </c>
      <c r="L21" s="23">
        <f t="shared" si="0"/>
        <v>4768</v>
      </c>
      <c r="M21" s="23">
        <f t="shared" si="1"/>
        <v>2280</v>
      </c>
      <c r="N21" s="23">
        <f t="shared" si="2"/>
        <v>7048</v>
      </c>
    </row>
    <row r="22" spans="2:14" ht="10.5" customHeight="1">
      <c r="B22" s="22">
        <v>67</v>
      </c>
      <c r="C22" s="23">
        <v>3536</v>
      </c>
      <c r="D22" s="23">
        <v>1629</v>
      </c>
      <c r="E22" s="23">
        <v>5165</v>
      </c>
      <c r="F22" s="23">
        <v>837</v>
      </c>
      <c r="G22" s="23">
        <v>403</v>
      </c>
      <c r="H22" s="23">
        <v>1240</v>
      </c>
      <c r="I22" s="23">
        <v>864</v>
      </c>
      <c r="J22" s="23">
        <v>588</v>
      </c>
      <c r="K22" s="23">
        <v>1452</v>
      </c>
      <c r="L22" s="23">
        <f t="shared" si="0"/>
        <v>5237</v>
      </c>
      <c r="M22" s="23">
        <f t="shared" si="1"/>
        <v>2620</v>
      </c>
      <c r="N22" s="23">
        <f t="shared" si="2"/>
        <v>7857</v>
      </c>
    </row>
    <row r="23" spans="2:14" ht="10.5" customHeight="1">
      <c r="B23" s="22">
        <v>68</v>
      </c>
      <c r="C23" s="23">
        <v>4159</v>
      </c>
      <c r="D23" s="23">
        <v>1885</v>
      </c>
      <c r="E23" s="23">
        <v>6044</v>
      </c>
      <c r="F23" s="23">
        <v>805</v>
      </c>
      <c r="G23" s="23">
        <v>406</v>
      </c>
      <c r="H23" s="23">
        <v>1211</v>
      </c>
      <c r="I23" s="23">
        <v>901</v>
      </c>
      <c r="J23" s="23">
        <v>638</v>
      </c>
      <c r="K23" s="23">
        <v>1539</v>
      </c>
      <c r="L23" s="23">
        <f t="shared" si="0"/>
        <v>5865</v>
      </c>
      <c r="M23" s="23">
        <f t="shared" si="1"/>
        <v>2929</v>
      </c>
      <c r="N23" s="23">
        <f t="shared" si="2"/>
        <v>8794</v>
      </c>
    </row>
    <row r="24" spans="2:14" ht="10.5" customHeight="1">
      <c r="B24" s="22">
        <v>69</v>
      </c>
      <c r="C24" s="23">
        <v>4508</v>
      </c>
      <c r="D24" s="23">
        <v>2116</v>
      </c>
      <c r="E24" s="23">
        <v>6624</v>
      </c>
      <c r="F24" s="23">
        <v>741</v>
      </c>
      <c r="G24" s="23">
        <v>326</v>
      </c>
      <c r="H24" s="23">
        <v>1067</v>
      </c>
      <c r="I24" s="23">
        <v>967</v>
      </c>
      <c r="J24" s="23">
        <v>659</v>
      </c>
      <c r="K24" s="23">
        <v>1626</v>
      </c>
      <c r="L24" s="23">
        <f t="shared" si="0"/>
        <v>6216</v>
      </c>
      <c r="M24" s="23">
        <f t="shared" si="1"/>
        <v>3101</v>
      </c>
      <c r="N24" s="23">
        <f t="shared" si="2"/>
        <v>9317</v>
      </c>
    </row>
    <row r="25" spans="2:14" ht="14.25" customHeight="1">
      <c r="B25" s="22">
        <v>70</v>
      </c>
      <c r="C25" s="23">
        <v>5044</v>
      </c>
      <c r="D25" s="23">
        <v>2404</v>
      </c>
      <c r="E25" s="23">
        <v>7448</v>
      </c>
      <c r="F25" s="23">
        <v>797</v>
      </c>
      <c r="G25" s="23">
        <v>388</v>
      </c>
      <c r="H25" s="23">
        <v>1185</v>
      </c>
      <c r="I25" s="23">
        <v>1011</v>
      </c>
      <c r="J25" s="23">
        <v>725</v>
      </c>
      <c r="K25" s="23">
        <v>1736</v>
      </c>
      <c r="L25" s="23">
        <f t="shared" si="0"/>
        <v>6852</v>
      </c>
      <c r="M25" s="23">
        <f t="shared" si="1"/>
        <v>3517</v>
      </c>
      <c r="N25" s="23">
        <f t="shared" si="2"/>
        <v>10369</v>
      </c>
    </row>
    <row r="26" spans="2:14" ht="10.5" customHeight="1">
      <c r="B26" s="22">
        <v>71</v>
      </c>
      <c r="C26" s="23">
        <v>5578</v>
      </c>
      <c r="D26" s="23">
        <v>2474</v>
      </c>
      <c r="E26" s="23">
        <v>8052</v>
      </c>
      <c r="F26" s="23">
        <v>783</v>
      </c>
      <c r="G26" s="23">
        <v>399</v>
      </c>
      <c r="H26" s="23">
        <v>1182</v>
      </c>
      <c r="I26" s="23">
        <v>947</v>
      </c>
      <c r="J26" s="23">
        <v>766</v>
      </c>
      <c r="K26" s="23">
        <v>1713</v>
      </c>
      <c r="L26" s="23">
        <f t="shared" si="0"/>
        <v>7308</v>
      </c>
      <c r="M26" s="23">
        <f t="shared" si="1"/>
        <v>3639</v>
      </c>
      <c r="N26" s="23">
        <f t="shared" si="2"/>
        <v>10947</v>
      </c>
    </row>
    <row r="27" spans="2:14" ht="10.5" customHeight="1">
      <c r="B27" s="22">
        <v>72</v>
      </c>
      <c r="C27" s="23">
        <v>5906</v>
      </c>
      <c r="D27" s="23">
        <v>2582</v>
      </c>
      <c r="E27" s="23">
        <v>8488</v>
      </c>
      <c r="F27" s="23">
        <v>823</v>
      </c>
      <c r="G27" s="23">
        <v>424</v>
      </c>
      <c r="H27" s="23">
        <v>1247</v>
      </c>
      <c r="I27" s="23">
        <v>1036</v>
      </c>
      <c r="J27" s="23">
        <v>843</v>
      </c>
      <c r="K27" s="23">
        <v>1879</v>
      </c>
      <c r="L27" s="23">
        <f t="shared" si="0"/>
        <v>7765</v>
      </c>
      <c r="M27" s="23">
        <f t="shared" si="1"/>
        <v>3849</v>
      </c>
      <c r="N27" s="23">
        <f t="shared" si="2"/>
        <v>11614</v>
      </c>
    </row>
    <row r="28" spans="2:14" ht="10.5" customHeight="1">
      <c r="B28" s="22">
        <v>73</v>
      </c>
      <c r="C28" s="23">
        <v>6193</v>
      </c>
      <c r="D28" s="23">
        <v>2880</v>
      </c>
      <c r="E28" s="23">
        <v>9073</v>
      </c>
      <c r="F28" s="23">
        <v>863</v>
      </c>
      <c r="G28" s="23">
        <v>381</v>
      </c>
      <c r="H28" s="23">
        <v>1244</v>
      </c>
      <c r="I28" s="23">
        <v>1039</v>
      </c>
      <c r="J28" s="23">
        <v>884</v>
      </c>
      <c r="K28" s="23">
        <v>1923</v>
      </c>
      <c r="L28" s="23">
        <f t="shared" si="0"/>
        <v>8095</v>
      </c>
      <c r="M28" s="23">
        <f t="shared" si="1"/>
        <v>4145</v>
      </c>
      <c r="N28" s="23">
        <f t="shared" si="2"/>
        <v>12240</v>
      </c>
    </row>
    <row r="29" spans="2:14" ht="10.5" customHeight="1">
      <c r="B29" s="22">
        <v>74</v>
      </c>
      <c r="C29" s="23">
        <v>5867</v>
      </c>
      <c r="D29" s="23">
        <v>2740</v>
      </c>
      <c r="E29" s="23">
        <v>8607</v>
      </c>
      <c r="F29" s="23">
        <v>735</v>
      </c>
      <c r="G29" s="23">
        <v>400</v>
      </c>
      <c r="H29" s="23">
        <v>1135</v>
      </c>
      <c r="I29" s="23">
        <v>940</v>
      </c>
      <c r="J29" s="23">
        <v>896</v>
      </c>
      <c r="K29" s="23">
        <v>1836</v>
      </c>
      <c r="L29" s="23">
        <f t="shared" si="0"/>
        <v>7542</v>
      </c>
      <c r="M29" s="23">
        <f t="shared" si="1"/>
        <v>4036</v>
      </c>
      <c r="N29" s="23">
        <f t="shared" si="2"/>
        <v>11578</v>
      </c>
    </row>
    <row r="30" spans="2:14" ht="14.25" customHeight="1">
      <c r="B30" s="22">
        <v>75</v>
      </c>
      <c r="C30" s="23">
        <v>5484</v>
      </c>
      <c r="D30" s="23">
        <v>2715</v>
      </c>
      <c r="E30" s="23">
        <v>8199</v>
      </c>
      <c r="F30" s="23">
        <v>695</v>
      </c>
      <c r="G30" s="23">
        <v>348</v>
      </c>
      <c r="H30" s="23">
        <v>1043</v>
      </c>
      <c r="I30" s="23">
        <v>860</v>
      </c>
      <c r="J30" s="23">
        <v>790</v>
      </c>
      <c r="K30" s="23">
        <v>1650</v>
      </c>
      <c r="L30" s="23">
        <f t="shared" si="0"/>
        <v>7039</v>
      </c>
      <c r="M30" s="23">
        <f t="shared" si="1"/>
        <v>3853</v>
      </c>
      <c r="N30" s="23">
        <f t="shared" si="2"/>
        <v>10892</v>
      </c>
    </row>
    <row r="31" spans="2:14" ht="10.5" customHeight="1">
      <c r="B31" s="22">
        <v>76</v>
      </c>
      <c r="C31" s="23">
        <v>5926</v>
      </c>
      <c r="D31" s="23">
        <v>2887</v>
      </c>
      <c r="E31" s="23">
        <v>8813</v>
      </c>
      <c r="F31" s="23">
        <v>658</v>
      </c>
      <c r="G31" s="23">
        <v>340</v>
      </c>
      <c r="H31" s="23">
        <v>998</v>
      </c>
      <c r="I31" s="23">
        <v>932</v>
      </c>
      <c r="J31" s="23">
        <v>861</v>
      </c>
      <c r="K31" s="23">
        <v>1793</v>
      </c>
      <c r="L31" s="23">
        <f t="shared" si="0"/>
        <v>7516</v>
      </c>
      <c r="M31" s="23">
        <f t="shared" si="1"/>
        <v>4088</v>
      </c>
      <c r="N31" s="23">
        <f t="shared" si="2"/>
        <v>11604</v>
      </c>
    </row>
    <row r="32" spans="2:14" ht="10.5" customHeight="1">
      <c r="B32" s="22">
        <v>77</v>
      </c>
      <c r="C32" s="23">
        <v>6230</v>
      </c>
      <c r="D32" s="23">
        <v>2965</v>
      </c>
      <c r="E32" s="23">
        <v>9195</v>
      </c>
      <c r="F32" s="23">
        <v>650</v>
      </c>
      <c r="G32" s="23">
        <v>363</v>
      </c>
      <c r="H32" s="23">
        <v>1013</v>
      </c>
      <c r="I32" s="23">
        <v>865</v>
      </c>
      <c r="J32" s="23">
        <v>966</v>
      </c>
      <c r="K32" s="23">
        <v>1831</v>
      </c>
      <c r="L32" s="23">
        <f t="shared" si="0"/>
        <v>7745</v>
      </c>
      <c r="M32" s="23">
        <f t="shared" si="1"/>
        <v>4294</v>
      </c>
      <c r="N32" s="23">
        <f t="shared" si="2"/>
        <v>12039</v>
      </c>
    </row>
    <row r="33" spans="2:14" ht="10.5" customHeight="1">
      <c r="B33" s="22">
        <v>78</v>
      </c>
      <c r="C33" s="23">
        <v>6189</v>
      </c>
      <c r="D33" s="23">
        <v>3069</v>
      </c>
      <c r="E33" s="23">
        <v>9258</v>
      </c>
      <c r="F33" s="23">
        <v>633</v>
      </c>
      <c r="G33" s="23">
        <v>372</v>
      </c>
      <c r="H33" s="23">
        <v>1005</v>
      </c>
      <c r="I33" s="23">
        <v>943</v>
      </c>
      <c r="J33" s="23">
        <v>889</v>
      </c>
      <c r="K33" s="23">
        <v>1832</v>
      </c>
      <c r="L33" s="23">
        <f t="shared" si="0"/>
        <v>7765</v>
      </c>
      <c r="M33" s="23">
        <f t="shared" si="1"/>
        <v>4330</v>
      </c>
      <c r="N33" s="23">
        <f t="shared" si="2"/>
        <v>12095</v>
      </c>
    </row>
    <row r="34" spans="2:14" ht="10.5" customHeight="1">
      <c r="B34" s="22">
        <v>79</v>
      </c>
      <c r="C34" s="23">
        <v>6499</v>
      </c>
      <c r="D34" s="23">
        <v>3281</v>
      </c>
      <c r="E34" s="23">
        <v>9780</v>
      </c>
      <c r="F34" s="23">
        <v>569</v>
      </c>
      <c r="G34" s="23">
        <v>358</v>
      </c>
      <c r="H34" s="23">
        <v>927</v>
      </c>
      <c r="I34" s="23">
        <v>864</v>
      </c>
      <c r="J34" s="23">
        <v>968</v>
      </c>
      <c r="K34" s="23">
        <v>1832</v>
      </c>
      <c r="L34" s="23">
        <f t="shared" si="0"/>
        <v>7932</v>
      </c>
      <c r="M34" s="23">
        <f t="shared" si="1"/>
        <v>4607</v>
      </c>
      <c r="N34" s="23">
        <f t="shared" si="2"/>
        <v>12539</v>
      </c>
    </row>
    <row r="35" spans="2:14" ht="14.25" customHeight="1">
      <c r="B35" s="22">
        <v>80</v>
      </c>
      <c r="C35" s="23">
        <v>7468</v>
      </c>
      <c r="D35" s="23">
        <v>4029</v>
      </c>
      <c r="E35" s="23">
        <v>11497</v>
      </c>
      <c r="F35" s="23">
        <v>598</v>
      </c>
      <c r="G35" s="23">
        <v>410</v>
      </c>
      <c r="H35" s="23">
        <v>1008</v>
      </c>
      <c r="I35" s="23">
        <v>901</v>
      </c>
      <c r="J35" s="23">
        <v>1177</v>
      </c>
      <c r="K35" s="23">
        <v>2078</v>
      </c>
      <c r="L35" s="23">
        <f t="shared" si="0"/>
        <v>8967</v>
      </c>
      <c r="M35" s="23">
        <f t="shared" si="1"/>
        <v>5616</v>
      </c>
      <c r="N35" s="23">
        <f t="shared" si="2"/>
        <v>14583</v>
      </c>
    </row>
    <row r="36" spans="2:14" ht="10.5" customHeight="1">
      <c r="B36" s="22">
        <v>81</v>
      </c>
      <c r="C36" s="23">
        <v>7910</v>
      </c>
      <c r="D36" s="23">
        <v>4570</v>
      </c>
      <c r="E36" s="23">
        <v>12480</v>
      </c>
      <c r="F36" s="23">
        <v>632</v>
      </c>
      <c r="G36" s="23">
        <v>476</v>
      </c>
      <c r="H36" s="23">
        <v>1108</v>
      </c>
      <c r="I36" s="23">
        <v>883</v>
      </c>
      <c r="J36" s="23">
        <v>1294</v>
      </c>
      <c r="K36" s="23">
        <v>2177</v>
      </c>
      <c r="L36" s="23">
        <f t="shared" si="0"/>
        <v>9425</v>
      </c>
      <c r="M36" s="23">
        <f t="shared" si="1"/>
        <v>6340</v>
      </c>
      <c r="N36" s="23">
        <f t="shared" si="2"/>
        <v>15765</v>
      </c>
    </row>
    <row r="37" spans="2:14" ht="10.5" customHeight="1">
      <c r="B37" s="22">
        <v>82</v>
      </c>
      <c r="C37" s="23">
        <v>8384</v>
      </c>
      <c r="D37" s="23">
        <v>5182</v>
      </c>
      <c r="E37" s="23">
        <v>13566</v>
      </c>
      <c r="F37" s="23">
        <v>608</v>
      </c>
      <c r="G37" s="23">
        <v>486</v>
      </c>
      <c r="H37" s="23">
        <v>1094</v>
      </c>
      <c r="I37" s="23">
        <v>874</v>
      </c>
      <c r="J37" s="23">
        <v>1403</v>
      </c>
      <c r="K37" s="23">
        <v>2277</v>
      </c>
      <c r="L37" s="23">
        <f t="shared" si="0"/>
        <v>9866</v>
      </c>
      <c r="M37" s="23">
        <f t="shared" si="1"/>
        <v>7071</v>
      </c>
      <c r="N37" s="23">
        <f t="shared" si="2"/>
        <v>16937</v>
      </c>
    </row>
    <row r="38" spans="2:14" ht="10.5" customHeight="1">
      <c r="B38" s="22">
        <v>83</v>
      </c>
      <c r="C38" s="23">
        <v>8820</v>
      </c>
      <c r="D38" s="23">
        <v>5765</v>
      </c>
      <c r="E38" s="23">
        <v>14585</v>
      </c>
      <c r="F38" s="23">
        <v>683</v>
      </c>
      <c r="G38" s="23">
        <v>518</v>
      </c>
      <c r="H38" s="23">
        <v>1201</v>
      </c>
      <c r="I38" s="23">
        <v>860</v>
      </c>
      <c r="J38" s="23">
        <v>1488</v>
      </c>
      <c r="K38" s="23">
        <v>2348</v>
      </c>
      <c r="L38" s="23">
        <f t="shared" si="0"/>
        <v>10363</v>
      </c>
      <c r="M38" s="23">
        <f t="shared" si="1"/>
        <v>7771</v>
      </c>
      <c r="N38" s="23">
        <f t="shared" si="2"/>
        <v>18134</v>
      </c>
    </row>
    <row r="39" spans="2:14" ht="10.5" customHeight="1">
      <c r="B39" s="22">
        <v>84</v>
      </c>
      <c r="C39" s="23">
        <v>9361</v>
      </c>
      <c r="D39" s="23">
        <v>6500</v>
      </c>
      <c r="E39" s="23">
        <v>15861</v>
      </c>
      <c r="F39" s="23">
        <v>631</v>
      </c>
      <c r="G39" s="23">
        <v>553</v>
      </c>
      <c r="H39" s="23">
        <v>1184</v>
      </c>
      <c r="I39" s="23">
        <v>874</v>
      </c>
      <c r="J39" s="23">
        <v>1559</v>
      </c>
      <c r="K39" s="23">
        <v>2433</v>
      </c>
      <c r="L39" s="23">
        <f t="shared" si="0"/>
        <v>10866</v>
      </c>
      <c r="M39" s="23">
        <f t="shared" si="1"/>
        <v>8612</v>
      </c>
      <c r="N39" s="23">
        <f t="shared" si="2"/>
        <v>19478</v>
      </c>
    </row>
    <row r="40" spans="2:14" ht="14.25" customHeight="1">
      <c r="B40" s="22">
        <v>85</v>
      </c>
      <c r="C40" s="23">
        <v>9655</v>
      </c>
      <c r="D40" s="23">
        <v>7173</v>
      </c>
      <c r="E40" s="23">
        <v>16828</v>
      </c>
      <c r="F40" s="23">
        <v>613</v>
      </c>
      <c r="G40" s="23">
        <v>584</v>
      </c>
      <c r="H40" s="23">
        <v>1197</v>
      </c>
      <c r="I40" s="23">
        <v>864</v>
      </c>
      <c r="J40" s="23">
        <v>1777</v>
      </c>
      <c r="K40" s="23">
        <v>2641</v>
      </c>
      <c r="L40" s="23">
        <f t="shared" si="0"/>
        <v>11132</v>
      </c>
      <c r="M40" s="23">
        <f t="shared" si="1"/>
        <v>9534</v>
      </c>
      <c r="N40" s="23">
        <f t="shared" si="2"/>
        <v>20666</v>
      </c>
    </row>
    <row r="41" spans="2:14" ht="10.5" customHeight="1">
      <c r="B41" s="22">
        <v>86</v>
      </c>
      <c r="C41" s="23">
        <v>9791</v>
      </c>
      <c r="D41" s="23">
        <v>8126</v>
      </c>
      <c r="E41" s="23">
        <v>17917</v>
      </c>
      <c r="F41" s="23">
        <v>571</v>
      </c>
      <c r="G41" s="23">
        <v>609</v>
      </c>
      <c r="H41" s="23">
        <v>1180</v>
      </c>
      <c r="I41" s="23">
        <v>826</v>
      </c>
      <c r="J41" s="23">
        <v>1917</v>
      </c>
      <c r="K41" s="23">
        <v>2743</v>
      </c>
      <c r="L41" s="23">
        <f t="shared" si="0"/>
        <v>11188</v>
      </c>
      <c r="M41" s="23">
        <f t="shared" si="1"/>
        <v>10652</v>
      </c>
      <c r="N41" s="23">
        <f t="shared" si="2"/>
        <v>21840</v>
      </c>
    </row>
    <row r="42" spans="2:14" ht="10.5" customHeight="1">
      <c r="B42" s="22">
        <v>87</v>
      </c>
      <c r="C42" s="23">
        <v>9918</v>
      </c>
      <c r="D42" s="23">
        <v>8554</v>
      </c>
      <c r="E42" s="23">
        <v>18472</v>
      </c>
      <c r="F42" s="23">
        <v>528</v>
      </c>
      <c r="G42" s="23">
        <v>658</v>
      </c>
      <c r="H42" s="23">
        <v>1186</v>
      </c>
      <c r="I42" s="23">
        <v>860</v>
      </c>
      <c r="J42" s="23">
        <v>2127</v>
      </c>
      <c r="K42" s="23">
        <v>2987</v>
      </c>
      <c r="L42" s="23">
        <f t="shared" si="0"/>
        <v>11306</v>
      </c>
      <c r="M42" s="23">
        <f t="shared" si="1"/>
        <v>11339</v>
      </c>
      <c r="N42" s="23">
        <f t="shared" si="2"/>
        <v>22645</v>
      </c>
    </row>
    <row r="43" spans="2:14" ht="10.5" customHeight="1">
      <c r="B43" s="22">
        <v>88</v>
      </c>
      <c r="C43" s="23">
        <v>9854</v>
      </c>
      <c r="D43" s="23">
        <v>9305</v>
      </c>
      <c r="E43" s="23">
        <v>19159</v>
      </c>
      <c r="F43" s="23">
        <v>499</v>
      </c>
      <c r="G43" s="23">
        <v>630</v>
      </c>
      <c r="H43" s="23">
        <v>1129</v>
      </c>
      <c r="I43" s="23">
        <v>811</v>
      </c>
      <c r="J43" s="23">
        <v>2215</v>
      </c>
      <c r="K43" s="23">
        <v>3026</v>
      </c>
      <c r="L43" s="23">
        <f t="shared" si="0"/>
        <v>11164</v>
      </c>
      <c r="M43" s="23">
        <f t="shared" si="1"/>
        <v>12150</v>
      </c>
      <c r="N43" s="23">
        <f t="shared" si="2"/>
        <v>23314</v>
      </c>
    </row>
    <row r="44" spans="2:14" ht="10.5" customHeight="1">
      <c r="B44" s="22">
        <v>89</v>
      </c>
      <c r="C44" s="23">
        <v>9759</v>
      </c>
      <c r="D44" s="23">
        <v>9620</v>
      </c>
      <c r="E44" s="23">
        <v>19379</v>
      </c>
      <c r="F44" s="23">
        <v>467</v>
      </c>
      <c r="G44" s="23">
        <v>675</v>
      </c>
      <c r="H44" s="23">
        <v>1142</v>
      </c>
      <c r="I44" s="23">
        <v>792</v>
      </c>
      <c r="J44" s="23">
        <v>2239</v>
      </c>
      <c r="K44" s="23">
        <v>3031</v>
      </c>
      <c r="L44" s="23">
        <f t="shared" si="0"/>
        <v>11018</v>
      </c>
      <c r="M44" s="23">
        <f t="shared" si="1"/>
        <v>12534</v>
      </c>
      <c r="N44" s="23">
        <f t="shared" si="2"/>
        <v>23552</v>
      </c>
    </row>
    <row r="45" spans="2:14" ht="14.25" customHeight="1">
      <c r="B45" s="22">
        <v>90</v>
      </c>
      <c r="C45" s="23">
        <v>8823</v>
      </c>
      <c r="D45" s="23">
        <v>9684</v>
      </c>
      <c r="E45" s="23">
        <v>18507</v>
      </c>
      <c r="F45" s="23">
        <v>360</v>
      </c>
      <c r="G45" s="23">
        <v>660</v>
      </c>
      <c r="H45" s="23">
        <v>1020</v>
      </c>
      <c r="I45" s="23">
        <v>657</v>
      </c>
      <c r="J45" s="23">
        <v>2251</v>
      </c>
      <c r="K45" s="23">
        <v>2908</v>
      </c>
      <c r="L45" s="23">
        <f t="shared" si="0"/>
        <v>9840</v>
      </c>
      <c r="M45" s="23">
        <f t="shared" si="1"/>
        <v>12595</v>
      </c>
      <c r="N45" s="23">
        <f t="shared" si="2"/>
        <v>22435</v>
      </c>
    </row>
    <row r="46" spans="2:14" ht="10.5" customHeight="1">
      <c r="B46" s="22">
        <v>91</v>
      </c>
      <c r="C46" s="23">
        <v>7774</v>
      </c>
      <c r="D46" s="23">
        <v>9688</v>
      </c>
      <c r="E46" s="23">
        <v>17462</v>
      </c>
      <c r="F46" s="23">
        <v>327</v>
      </c>
      <c r="G46" s="23">
        <v>642</v>
      </c>
      <c r="H46" s="23">
        <v>969</v>
      </c>
      <c r="I46" s="23">
        <v>604</v>
      </c>
      <c r="J46" s="23">
        <v>2109</v>
      </c>
      <c r="K46" s="23">
        <v>2713</v>
      </c>
      <c r="L46" s="23">
        <f t="shared" si="0"/>
        <v>8705</v>
      </c>
      <c r="M46" s="23">
        <f t="shared" si="1"/>
        <v>12439</v>
      </c>
      <c r="N46" s="23">
        <f t="shared" si="2"/>
        <v>21144</v>
      </c>
    </row>
    <row r="47" spans="2:14" ht="10.5" customHeight="1">
      <c r="B47" s="22">
        <v>92</v>
      </c>
      <c r="C47" s="23">
        <v>7007</v>
      </c>
      <c r="D47" s="23">
        <v>9045</v>
      </c>
      <c r="E47" s="23">
        <v>16052</v>
      </c>
      <c r="F47" s="23">
        <v>235</v>
      </c>
      <c r="G47" s="23">
        <v>548</v>
      </c>
      <c r="H47" s="23">
        <v>783</v>
      </c>
      <c r="I47" s="23">
        <v>504</v>
      </c>
      <c r="J47" s="23">
        <v>1917</v>
      </c>
      <c r="K47" s="23">
        <v>2421</v>
      </c>
      <c r="L47" s="23">
        <f t="shared" si="0"/>
        <v>7746</v>
      </c>
      <c r="M47" s="23">
        <f t="shared" si="1"/>
        <v>11510</v>
      </c>
      <c r="N47" s="23">
        <f t="shared" si="2"/>
        <v>19256</v>
      </c>
    </row>
    <row r="48" spans="2:14" ht="10.5" customHeight="1">
      <c r="B48" s="22">
        <v>93</v>
      </c>
      <c r="C48" s="23">
        <v>5746</v>
      </c>
      <c r="D48" s="23">
        <v>8552</v>
      </c>
      <c r="E48" s="23">
        <v>14298</v>
      </c>
      <c r="F48" s="23">
        <v>196</v>
      </c>
      <c r="G48" s="23">
        <v>481</v>
      </c>
      <c r="H48" s="23">
        <v>677</v>
      </c>
      <c r="I48" s="23">
        <v>406</v>
      </c>
      <c r="J48" s="23">
        <v>1813</v>
      </c>
      <c r="K48" s="23">
        <v>2219</v>
      </c>
      <c r="L48" s="23">
        <f t="shared" si="0"/>
        <v>6348</v>
      </c>
      <c r="M48" s="23">
        <f t="shared" si="1"/>
        <v>10846</v>
      </c>
      <c r="N48" s="23">
        <f t="shared" si="2"/>
        <v>17194</v>
      </c>
    </row>
    <row r="49" spans="2:14" ht="10.5" customHeight="1">
      <c r="B49" s="22">
        <v>94</v>
      </c>
      <c r="C49" s="23">
        <v>4926</v>
      </c>
      <c r="D49" s="23">
        <v>7980</v>
      </c>
      <c r="E49" s="23">
        <v>12906</v>
      </c>
      <c r="F49" s="23">
        <v>148</v>
      </c>
      <c r="G49" s="23">
        <v>451</v>
      </c>
      <c r="H49" s="23">
        <v>599</v>
      </c>
      <c r="I49" s="23">
        <v>367</v>
      </c>
      <c r="J49" s="23">
        <v>1737</v>
      </c>
      <c r="K49" s="23">
        <v>2104</v>
      </c>
      <c r="L49" s="23">
        <f t="shared" si="0"/>
        <v>5441</v>
      </c>
      <c r="M49" s="23">
        <f t="shared" si="1"/>
        <v>10168</v>
      </c>
      <c r="N49" s="23">
        <f t="shared" si="2"/>
        <v>15609</v>
      </c>
    </row>
    <row r="50" spans="2:14" ht="14.25" customHeight="1">
      <c r="B50" s="22">
        <v>95</v>
      </c>
      <c r="C50" s="23">
        <v>3924</v>
      </c>
      <c r="D50" s="23">
        <v>6911</v>
      </c>
      <c r="E50" s="23">
        <v>10835</v>
      </c>
      <c r="F50" s="23">
        <v>97</v>
      </c>
      <c r="G50" s="23">
        <v>408</v>
      </c>
      <c r="H50" s="23">
        <v>505</v>
      </c>
      <c r="I50" s="23">
        <v>316</v>
      </c>
      <c r="J50" s="23">
        <v>1557</v>
      </c>
      <c r="K50" s="23">
        <v>1873</v>
      </c>
      <c r="L50" s="23">
        <f t="shared" si="0"/>
        <v>4337</v>
      </c>
      <c r="M50" s="23">
        <f t="shared" si="1"/>
        <v>8876</v>
      </c>
      <c r="N50" s="23">
        <f t="shared" si="2"/>
        <v>13213</v>
      </c>
    </row>
    <row r="51" spans="2:14" ht="10.5" customHeight="1">
      <c r="B51" s="22">
        <v>96</v>
      </c>
      <c r="C51" s="23">
        <v>2964</v>
      </c>
      <c r="D51" s="23">
        <v>5794</v>
      </c>
      <c r="E51" s="23">
        <v>8758</v>
      </c>
      <c r="F51" s="23">
        <v>88</v>
      </c>
      <c r="G51" s="23">
        <v>303</v>
      </c>
      <c r="H51" s="23">
        <v>391</v>
      </c>
      <c r="I51" s="23">
        <v>279</v>
      </c>
      <c r="J51" s="23">
        <v>1330</v>
      </c>
      <c r="K51" s="23">
        <v>1609</v>
      </c>
      <c r="L51" s="23">
        <f t="shared" si="0"/>
        <v>3331</v>
      </c>
      <c r="M51" s="23">
        <f t="shared" si="1"/>
        <v>7427</v>
      </c>
      <c r="N51" s="23">
        <f t="shared" si="2"/>
        <v>10758</v>
      </c>
    </row>
    <row r="52" spans="2:14" ht="10.5" customHeight="1">
      <c r="B52" s="22">
        <v>97</v>
      </c>
      <c r="C52" s="23">
        <v>2056</v>
      </c>
      <c r="D52" s="23">
        <v>4776</v>
      </c>
      <c r="E52" s="23">
        <v>6832</v>
      </c>
      <c r="F52" s="23">
        <v>57</v>
      </c>
      <c r="G52" s="23">
        <v>266</v>
      </c>
      <c r="H52" s="23">
        <v>323</v>
      </c>
      <c r="I52" s="23">
        <v>270</v>
      </c>
      <c r="J52" s="23">
        <v>1223</v>
      </c>
      <c r="K52" s="23">
        <v>1493</v>
      </c>
      <c r="L52" s="23">
        <f t="shared" si="0"/>
        <v>2383</v>
      </c>
      <c r="M52" s="23">
        <f t="shared" si="1"/>
        <v>6265</v>
      </c>
      <c r="N52" s="23">
        <f t="shared" si="2"/>
        <v>8648</v>
      </c>
    </row>
    <row r="53" spans="2:14" ht="10.5" customHeight="1">
      <c r="B53" s="22">
        <v>98</v>
      </c>
      <c r="C53" s="23">
        <v>1450</v>
      </c>
      <c r="D53" s="23">
        <v>3807</v>
      </c>
      <c r="E53" s="23">
        <v>5257</v>
      </c>
      <c r="F53" s="23">
        <v>37</v>
      </c>
      <c r="G53" s="23">
        <v>200</v>
      </c>
      <c r="H53" s="23">
        <v>237</v>
      </c>
      <c r="I53" s="23">
        <v>271</v>
      </c>
      <c r="J53" s="23">
        <v>1137</v>
      </c>
      <c r="K53" s="23">
        <v>1408</v>
      </c>
      <c r="L53" s="23">
        <f t="shared" si="0"/>
        <v>1758</v>
      </c>
      <c r="M53" s="23">
        <f t="shared" si="1"/>
        <v>5144</v>
      </c>
      <c r="N53" s="23">
        <f t="shared" si="2"/>
        <v>6902</v>
      </c>
    </row>
    <row r="54" spans="2:14" ht="10.5" customHeight="1">
      <c r="B54" s="22">
        <v>99</v>
      </c>
      <c r="C54" s="23">
        <v>1030</v>
      </c>
      <c r="D54" s="23">
        <v>2770</v>
      </c>
      <c r="E54" s="23">
        <v>3800</v>
      </c>
      <c r="F54" s="23">
        <v>23</v>
      </c>
      <c r="G54" s="23">
        <v>122</v>
      </c>
      <c r="H54" s="23">
        <v>145</v>
      </c>
      <c r="I54" s="23">
        <v>181</v>
      </c>
      <c r="J54" s="23">
        <v>925</v>
      </c>
      <c r="K54" s="23">
        <v>1106</v>
      </c>
      <c r="L54" s="23">
        <f t="shared" si="0"/>
        <v>1234</v>
      </c>
      <c r="M54" s="23">
        <f t="shared" si="1"/>
        <v>3817</v>
      </c>
      <c r="N54" s="23">
        <f t="shared" si="2"/>
        <v>5051</v>
      </c>
    </row>
    <row r="55" spans="2:14" ht="14.25" customHeight="1">
      <c r="B55" s="25">
        <v>100</v>
      </c>
      <c r="C55" s="23">
        <v>1035</v>
      </c>
      <c r="D55" s="23">
        <v>4321</v>
      </c>
      <c r="E55" s="23">
        <v>5356</v>
      </c>
      <c r="F55" s="23">
        <v>27</v>
      </c>
      <c r="G55" s="23">
        <v>235</v>
      </c>
      <c r="H55" s="23">
        <v>262</v>
      </c>
      <c r="I55" s="23">
        <v>380</v>
      </c>
      <c r="J55" s="23">
        <v>1364</v>
      </c>
      <c r="K55" s="23">
        <v>1744</v>
      </c>
      <c r="L55" s="23">
        <f t="shared" si="0"/>
        <v>1442</v>
      </c>
      <c r="M55" s="23">
        <f t="shared" si="1"/>
        <v>5920</v>
      </c>
      <c r="N55" s="23">
        <f t="shared" si="2"/>
        <v>7362</v>
      </c>
    </row>
    <row r="56" spans="2:14" ht="14.25" customHeight="1">
      <c r="B56" s="26" t="s">
        <v>7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1</v>
      </c>
      <c r="J56" s="23">
        <v>0</v>
      </c>
      <c r="K56" s="23">
        <v>1</v>
      </c>
      <c r="L56" s="23">
        <f t="shared" si="0"/>
        <v>1</v>
      </c>
      <c r="M56" s="23">
        <f t="shared" si="1"/>
        <v>0</v>
      </c>
      <c r="N56" s="23">
        <f t="shared" si="2"/>
        <v>1</v>
      </c>
    </row>
    <row r="57" spans="2:14" ht="6" customHeight="1">
      <c r="B57" s="21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</row>
    <row r="58" spans="2:14" ht="24.95" customHeight="1">
      <c r="B58" s="47" t="s">
        <v>8</v>
      </c>
      <c r="C58" s="48">
        <v>220454</v>
      </c>
      <c r="D58" s="48">
        <v>180413</v>
      </c>
      <c r="E58" s="48">
        <v>400867</v>
      </c>
      <c r="F58" s="48">
        <v>20965</v>
      </c>
      <c r="G58" s="48">
        <v>16709</v>
      </c>
      <c r="H58" s="48">
        <v>37674</v>
      </c>
      <c r="I58" s="48">
        <v>28641</v>
      </c>
      <c r="J58" s="48">
        <v>47468</v>
      </c>
      <c r="K58" s="48">
        <v>76109</v>
      </c>
      <c r="L58" s="48">
        <v>270060</v>
      </c>
      <c r="M58" s="48">
        <v>244590</v>
      </c>
      <c r="N58" s="48">
        <v>514650</v>
      </c>
    </row>
    <row r="59" spans="2:14" ht="30" customHeight="1">
      <c r="B59" s="28" t="s">
        <v>9</v>
      </c>
      <c r="C59" s="57">
        <v>82.3</v>
      </c>
      <c r="D59" s="57">
        <v>86.6</v>
      </c>
      <c r="E59" s="57">
        <v>84.2</v>
      </c>
      <c r="F59" s="57">
        <v>76.2</v>
      </c>
      <c r="G59" s="57">
        <v>81.8</v>
      </c>
      <c r="H59" s="57">
        <v>78.7</v>
      </c>
      <c r="I59" s="57">
        <v>78.8</v>
      </c>
      <c r="J59" s="57">
        <v>85.3</v>
      </c>
      <c r="K59" s="57">
        <v>82.9</v>
      </c>
      <c r="L59" s="57">
        <v>81.400000000000006</v>
      </c>
      <c r="M59" s="57">
        <v>86</v>
      </c>
      <c r="N59" s="57">
        <v>83.6</v>
      </c>
    </row>
    <row r="60" spans="2:14" ht="30" customHeight="1">
      <c r="B60" s="28" t="s">
        <v>10</v>
      </c>
      <c r="C60" s="57">
        <v>61.6</v>
      </c>
      <c r="D60" s="57">
        <v>63.3</v>
      </c>
      <c r="E60" s="57">
        <v>62.3</v>
      </c>
      <c r="F60" s="57">
        <v>60.4</v>
      </c>
      <c r="G60" s="57">
        <v>60.2</v>
      </c>
      <c r="H60" s="57">
        <v>60.4</v>
      </c>
      <c r="I60" s="57">
        <v>60.9</v>
      </c>
      <c r="J60" s="57">
        <v>60.7</v>
      </c>
      <c r="K60" s="57">
        <v>60.8</v>
      </c>
      <c r="L60" s="57">
        <v>61.5</v>
      </c>
      <c r="M60" s="57">
        <v>62.6</v>
      </c>
      <c r="N60" s="57">
        <v>62</v>
      </c>
    </row>
    <row r="61" spans="2:14" ht="37.5" customHeight="1">
      <c r="B61" s="28" t="s">
        <v>13</v>
      </c>
      <c r="C61" s="57">
        <v>20.6</v>
      </c>
      <c r="D61" s="57">
        <v>23.3</v>
      </c>
      <c r="E61" s="57">
        <v>21.8</v>
      </c>
      <c r="F61" s="57">
        <v>15.8</v>
      </c>
      <c r="G61" s="57">
        <v>21.5</v>
      </c>
      <c r="H61" s="57">
        <v>18.3</v>
      </c>
      <c r="I61" s="57">
        <v>17.899999999999999</v>
      </c>
      <c r="J61" s="57">
        <v>24.6</v>
      </c>
      <c r="K61" s="57">
        <v>22.1</v>
      </c>
      <c r="L61" s="57">
        <v>20</v>
      </c>
      <c r="M61" s="57">
        <v>23.4</v>
      </c>
      <c r="N61" s="57">
        <v>21.6</v>
      </c>
    </row>
    <row r="62" spans="2:14">
      <c r="B62" s="64" t="s">
        <v>26</v>
      </c>
    </row>
    <row r="63" spans="2:14">
      <c r="B63" s="63" t="s">
        <v>27</v>
      </c>
      <c r="E63" s="29"/>
      <c r="F63" s="29"/>
    </row>
  </sheetData>
  <mergeCells count="5">
    <mergeCell ref="B2:N2"/>
    <mergeCell ref="B3:N3"/>
    <mergeCell ref="B4:B5"/>
    <mergeCell ref="C4:E4"/>
    <mergeCell ref="L4:N4"/>
  </mergeCells>
  <printOptions horizontalCentered="1" verticalCentered="1" gridLinesSet="0"/>
  <pageMargins left="0.39370078740157483" right="0.39370078740157483" top="0.39370078740157483" bottom="0.59055118110236227" header="0.51181102362204722" footer="0.51181102362204722"/>
  <pageSetup paperSize="9" scale="79" orientation="portrait" r:id="rId1"/>
  <headerFooter alignWithMargins="0">
    <oddFooter>&amp;R&amp;"Arial,Italique"&amp;8DSPR - Pôle Statistiques et Système d'Information</oddFooter>
  </headerFooter>
  <drawing r:id="rId2"/>
</worksheet>
</file>

<file path=docMetadata/LabelInfo.xml><?xml version="1.0" encoding="utf-8"?>
<clbl:labelList xmlns:clbl="http://schemas.microsoft.com/office/2020/mipLabelMetadata">
  <clbl:label id="{c8ed0d54-54d7-4498-9042-bf1d68447b7b}" enabled="1" method="Privileged" siteId="{7512341a-42c3-44bb-beee-e013048f124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12</vt:i4>
      </vt:variant>
    </vt:vector>
  </HeadingPairs>
  <TitlesOfParts>
    <vt:vector size="17" baseType="lpstr">
      <vt:lpstr>Hommes</vt:lpstr>
      <vt:lpstr>Femmes</vt:lpstr>
      <vt:lpstr>Hommes et Femmes</vt:lpstr>
      <vt:lpstr>Pyramide</vt:lpstr>
      <vt:lpstr>Par catégorie</vt:lpstr>
      <vt:lpstr>Femmes!âge</vt:lpstr>
      <vt:lpstr>Hommes!âge</vt:lpstr>
      <vt:lpstr>'Hommes et Femmes'!âge</vt:lpstr>
      <vt:lpstr>'Par catégorie'!âge</vt:lpstr>
      <vt:lpstr>Femmes!col1</vt:lpstr>
      <vt:lpstr>Hommes!col1</vt:lpstr>
      <vt:lpstr>'Hommes et Femmes'!col1</vt:lpstr>
      <vt:lpstr>Femmes!Zone_d_impression</vt:lpstr>
      <vt:lpstr>Hommes!Zone_d_impression</vt:lpstr>
      <vt:lpstr>'Hommes et Femmes'!Zone_d_impression</vt:lpstr>
      <vt:lpstr>'Par catégorie'!Zone_d_impression</vt:lpstr>
      <vt:lpstr>Pyramide!Zone_d_impression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LESTRADE-CARBONNEL Georges-Michel</dc:creator>
  <cp:lastModifiedBy>Z015221</cp:lastModifiedBy>
  <cp:lastPrinted>2018-06-14T13:52:25Z</cp:lastPrinted>
  <dcterms:created xsi:type="dcterms:W3CDTF">2012-05-31T09:39:53Z</dcterms:created>
  <dcterms:modified xsi:type="dcterms:W3CDTF">2023-08-28T10:08:31Z</dcterms:modified>
</cp:coreProperties>
</file>