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N:\DSPR\PSN\Contenus Site Internet\Nouveau site internet\"/>
    </mc:Choice>
  </mc:AlternateContent>
  <xr:revisionPtr revIDLastSave="0" documentId="8_{307A7FFF-DEE6-4FC3-AEAD-74439FDEF879}" xr6:coauthVersionLast="47" xr6:coauthVersionMax="47" xr10:uidLastSave="{00000000-0000-0000-0000-000000000000}"/>
  <bookViews>
    <workbookView xWindow="-120" yWindow="-120" windowWidth="20730" windowHeight="11160" tabRatio="766" xr2:uid="{00000000-000D-0000-FFFF-FFFF00000000}"/>
  </bookViews>
  <sheets>
    <sheet name="Sources et définition" sheetId="12" r:id="rId1"/>
    <sheet name="Sommaire" sheetId="20" r:id="rId2"/>
    <sheet name="SAS_caisLiq_Stock" sheetId="19" state="hidden" r:id="rId3"/>
    <sheet name="Régions_Caisse_résidence" sheetId="7" r:id="rId4"/>
    <sheet name="Départements_Caisse_résidence" sheetId="8" r:id="rId5"/>
    <sheet name="SAS_dept_Stock" sheetId="18" state="hidden" r:id="rId6"/>
    <sheet name="SAS_Caisses_Stock" sheetId="16" state="hidden" r:id="rId7"/>
    <sheet name="Régions_départements_résidence" sheetId="11" r:id="rId8"/>
    <sheet name="Régions_Caisse liq" sheetId="13" r:id="rId9"/>
  </sheets>
  <externalReferences>
    <externalReference r:id="rId10"/>
  </externalReferences>
  <definedNames>
    <definedName name="_xlnm._FilterDatabase" localSheetId="4" hidden="1">Départements_Caisse_résidence!$A$5:$DZ$104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5" i="13" l="1"/>
  <c r="AK25" i="13"/>
  <c r="AJ25" i="13"/>
  <c r="AL24" i="13"/>
  <c r="AK24" i="13"/>
  <c r="AJ24" i="13"/>
  <c r="AL23" i="13"/>
  <c r="AK23" i="13"/>
  <c r="AJ23" i="13"/>
  <c r="AL22" i="13"/>
  <c r="AK22" i="13"/>
  <c r="AJ22" i="13"/>
  <c r="AL21" i="13"/>
  <c r="AK21" i="13"/>
  <c r="AJ21" i="13"/>
  <c r="AL20" i="13"/>
  <c r="AK20" i="13"/>
  <c r="AJ20" i="13"/>
  <c r="AL19" i="13"/>
  <c r="AK19" i="13"/>
  <c r="AJ19" i="13"/>
  <c r="AL18" i="13"/>
  <c r="AK18" i="13"/>
  <c r="AJ18" i="13"/>
  <c r="AL17" i="13"/>
  <c r="AK17" i="13"/>
  <c r="AJ17" i="13"/>
  <c r="AL16" i="13"/>
  <c r="AK16" i="13"/>
  <c r="AJ16" i="13"/>
  <c r="AL15" i="13"/>
  <c r="AK15" i="13"/>
  <c r="AJ15" i="13"/>
  <c r="AL14" i="13"/>
  <c r="AK14" i="13"/>
  <c r="AJ14" i="13"/>
  <c r="AL13" i="13"/>
  <c r="AK13" i="13"/>
  <c r="AJ13" i="13"/>
  <c r="AL12" i="13"/>
  <c r="AK12" i="13"/>
  <c r="AJ12" i="13"/>
  <c r="AL11" i="13"/>
  <c r="AK11" i="13"/>
  <c r="AJ11" i="13"/>
  <c r="AL10" i="13"/>
  <c r="AK10" i="13"/>
  <c r="AJ10" i="13"/>
  <c r="AL9" i="13"/>
  <c r="AK9" i="13"/>
  <c r="AJ9" i="13"/>
  <c r="AL8" i="13"/>
  <c r="AK8" i="13"/>
  <c r="AJ8" i="13"/>
  <c r="AL7" i="13"/>
  <c r="AK7" i="13"/>
  <c r="AJ7" i="13"/>
  <c r="AL6" i="13"/>
  <c r="AK6" i="13"/>
  <c r="AJ6" i="13"/>
  <c r="AL5" i="13"/>
  <c r="AK5" i="13"/>
  <c r="AJ5" i="13"/>
  <c r="BD25" i="13"/>
  <c r="BC25" i="13"/>
  <c r="BB25" i="13"/>
  <c r="BD24" i="13"/>
  <c r="BC24" i="13"/>
  <c r="BB24" i="13"/>
  <c r="BD23" i="13"/>
  <c r="BC23" i="13"/>
  <c r="BB23" i="13"/>
  <c r="BD22" i="13"/>
  <c r="BC22" i="13"/>
  <c r="BB22" i="13"/>
  <c r="BD21" i="13"/>
  <c r="BC21" i="13"/>
  <c r="BB21" i="13"/>
  <c r="BD20" i="13"/>
  <c r="BC20" i="13"/>
  <c r="BB20" i="13"/>
  <c r="BD19" i="13"/>
  <c r="BC19" i="13"/>
  <c r="BB19" i="13"/>
  <c r="BD18" i="13"/>
  <c r="BC18" i="13"/>
  <c r="BB18" i="13"/>
  <c r="BD17" i="13"/>
  <c r="BC17" i="13"/>
  <c r="BB17" i="13"/>
  <c r="BD16" i="13"/>
  <c r="BC16" i="13"/>
  <c r="BB16" i="13"/>
  <c r="BD15" i="13"/>
  <c r="BC15" i="13"/>
  <c r="BB15" i="13"/>
  <c r="BD14" i="13"/>
  <c r="BC14" i="13"/>
  <c r="BB14" i="13"/>
  <c r="BD13" i="13"/>
  <c r="BC13" i="13"/>
  <c r="BB13" i="13"/>
  <c r="BD12" i="13"/>
  <c r="BC12" i="13"/>
  <c r="BB12" i="13"/>
  <c r="BD11" i="13"/>
  <c r="BC11" i="13"/>
  <c r="BB11" i="13"/>
  <c r="BD10" i="13"/>
  <c r="BC10" i="13"/>
  <c r="BB10" i="13"/>
  <c r="BD9" i="13"/>
  <c r="BC9" i="13"/>
  <c r="BB9" i="13"/>
  <c r="BD8" i="13"/>
  <c r="BC8" i="13"/>
  <c r="BB8" i="13"/>
  <c r="BD7" i="13"/>
  <c r="BC7" i="13"/>
  <c r="BB7" i="13"/>
  <c r="BD6" i="13"/>
  <c r="BC6" i="13"/>
  <c r="BB6" i="13"/>
  <c r="BC5" i="13"/>
  <c r="BD5" i="13"/>
  <c r="BB5" i="13"/>
  <c r="BD106" i="8"/>
  <c r="BC106" i="8"/>
  <c r="BB106" i="8"/>
  <c r="BD105" i="8"/>
  <c r="BC105" i="8"/>
  <c r="BB105" i="8"/>
  <c r="BD104" i="8"/>
  <c r="BC104" i="8"/>
  <c r="BB104" i="8"/>
  <c r="BD103" i="8"/>
  <c r="BC103" i="8"/>
  <c r="BB103" i="8"/>
  <c r="BD102" i="8"/>
  <c r="BC102" i="8"/>
  <c r="BB102" i="8"/>
  <c r="BD101" i="8"/>
  <c r="BC101" i="8"/>
  <c r="BB101" i="8"/>
  <c r="BD100" i="8"/>
  <c r="BC100" i="8"/>
  <c r="BB100" i="8"/>
  <c r="BD99" i="8"/>
  <c r="BC99" i="8"/>
  <c r="BB99" i="8"/>
  <c r="BD98" i="8"/>
  <c r="BC98" i="8"/>
  <c r="BB98" i="8"/>
  <c r="BD97" i="8"/>
  <c r="BC97" i="8"/>
  <c r="BB97" i="8"/>
  <c r="BD96" i="8"/>
  <c r="BC96" i="8"/>
  <c r="BB96" i="8"/>
  <c r="BD95" i="8"/>
  <c r="BC95" i="8"/>
  <c r="BB95" i="8"/>
  <c r="BD94" i="8"/>
  <c r="BC94" i="8"/>
  <c r="BB94" i="8"/>
  <c r="BD93" i="8"/>
  <c r="BC93" i="8"/>
  <c r="BB93" i="8"/>
  <c r="BD92" i="8"/>
  <c r="BC92" i="8"/>
  <c r="BB92" i="8"/>
  <c r="BD91" i="8"/>
  <c r="BC91" i="8"/>
  <c r="BB91" i="8"/>
  <c r="BD90" i="8"/>
  <c r="BC90" i="8"/>
  <c r="BB90" i="8"/>
  <c r="BD89" i="8"/>
  <c r="BC89" i="8"/>
  <c r="BB89" i="8"/>
  <c r="BD88" i="8"/>
  <c r="BC88" i="8"/>
  <c r="BB88" i="8"/>
  <c r="BD87" i="8"/>
  <c r="BC87" i="8"/>
  <c r="BB87" i="8"/>
  <c r="BD86" i="8"/>
  <c r="BC86" i="8"/>
  <c r="BB86" i="8"/>
  <c r="BD85" i="8"/>
  <c r="BC85" i="8"/>
  <c r="BB85" i="8"/>
  <c r="BD84" i="8"/>
  <c r="BC84" i="8"/>
  <c r="BB84" i="8"/>
  <c r="BD83" i="8"/>
  <c r="BC83" i="8"/>
  <c r="BB83" i="8"/>
  <c r="BD82" i="8"/>
  <c r="BC82" i="8"/>
  <c r="BB82" i="8"/>
  <c r="BD81" i="8"/>
  <c r="BC81" i="8"/>
  <c r="BB81" i="8"/>
  <c r="BD80" i="8"/>
  <c r="BC80" i="8"/>
  <c r="BB80" i="8"/>
  <c r="BD79" i="8"/>
  <c r="BC79" i="8"/>
  <c r="BB79" i="8"/>
  <c r="BD78" i="8"/>
  <c r="BC78" i="8"/>
  <c r="BB78" i="8"/>
  <c r="BD77" i="8"/>
  <c r="BC77" i="8"/>
  <c r="BB77" i="8"/>
  <c r="BD76" i="8"/>
  <c r="BC76" i="8"/>
  <c r="BB76" i="8"/>
  <c r="BD75" i="8"/>
  <c r="BC75" i="8"/>
  <c r="BB75" i="8"/>
  <c r="BD74" i="8"/>
  <c r="BC74" i="8"/>
  <c r="BB74" i="8"/>
  <c r="BD73" i="8"/>
  <c r="BC73" i="8"/>
  <c r="BB73" i="8"/>
  <c r="BD72" i="8"/>
  <c r="BC72" i="8"/>
  <c r="BB72" i="8"/>
  <c r="BD71" i="8"/>
  <c r="BC71" i="8"/>
  <c r="BB71" i="8"/>
  <c r="BD70" i="8"/>
  <c r="BC70" i="8"/>
  <c r="BB70" i="8"/>
  <c r="BD69" i="8"/>
  <c r="BC69" i="8"/>
  <c r="BB69" i="8"/>
  <c r="BD68" i="8"/>
  <c r="BC68" i="8"/>
  <c r="BB68" i="8"/>
  <c r="BD67" i="8"/>
  <c r="BC67" i="8"/>
  <c r="BB67" i="8"/>
  <c r="BD66" i="8"/>
  <c r="BC66" i="8"/>
  <c r="BB66" i="8"/>
  <c r="BD65" i="8"/>
  <c r="BC65" i="8"/>
  <c r="BB65" i="8"/>
  <c r="BD64" i="8"/>
  <c r="BC64" i="8"/>
  <c r="BB64" i="8"/>
  <c r="BD63" i="8"/>
  <c r="BC63" i="8"/>
  <c r="BB63" i="8"/>
  <c r="BD62" i="8"/>
  <c r="BC62" i="8"/>
  <c r="BB62" i="8"/>
  <c r="BD61" i="8"/>
  <c r="BC61" i="8"/>
  <c r="BB61" i="8"/>
  <c r="BD60" i="8"/>
  <c r="BC60" i="8"/>
  <c r="BB60" i="8"/>
  <c r="BD59" i="8"/>
  <c r="BC59" i="8"/>
  <c r="BB59" i="8"/>
  <c r="BD58" i="8"/>
  <c r="BC58" i="8"/>
  <c r="BB58" i="8"/>
  <c r="BD57" i="8"/>
  <c r="BC57" i="8"/>
  <c r="BB57" i="8"/>
  <c r="BD56" i="8"/>
  <c r="BC56" i="8"/>
  <c r="BB56" i="8"/>
  <c r="BD55" i="8"/>
  <c r="BC55" i="8"/>
  <c r="BB55" i="8"/>
  <c r="BD54" i="8"/>
  <c r="BC54" i="8"/>
  <c r="BB54" i="8"/>
  <c r="BD53" i="8"/>
  <c r="BC53" i="8"/>
  <c r="BB53" i="8"/>
  <c r="BD52" i="8"/>
  <c r="BC52" i="8"/>
  <c r="BB52" i="8"/>
  <c r="BD51" i="8"/>
  <c r="BC51" i="8"/>
  <c r="BB51" i="8"/>
  <c r="BD50" i="8"/>
  <c r="BC50" i="8"/>
  <c r="BB50" i="8"/>
  <c r="BD49" i="8"/>
  <c r="BC49" i="8"/>
  <c r="BB49" i="8"/>
  <c r="BD48" i="8"/>
  <c r="BC48" i="8"/>
  <c r="BB48" i="8"/>
  <c r="BD47" i="8"/>
  <c r="BC47" i="8"/>
  <c r="BB47" i="8"/>
  <c r="BD46" i="8"/>
  <c r="BC46" i="8"/>
  <c r="BB46" i="8"/>
  <c r="BD45" i="8"/>
  <c r="BC45" i="8"/>
  <c r="BB45" i="8"/>
  <c r="BD44" i="8"/>
  <c r="BC44" i="8"/>
  <c r="BB44" i="8"/>
  <c r="BD43" i="8"/>
  <c r="BC43" i="8"/>
  <c r="BB43" i="8"/>
  <c r="BD42" i="8"/>
  <c r="BC42" i="8"/>
  <c r="BB42" i="8"/>
  <c r="BD41" i="8"/>
  <c r="BC41" i="8"/>
  <c r="BB41" i="8"/>
  <c r="BD40" i="8"/>
  <c r="BC40" i="8"/>
  <c r="BB40" i="8"/>
  <c r="BD39" i="8"/>
  <c r="BC39" i="8"/>
  <c r="BB39" i="8"/>
  <c r="BD38" i="8"/>
  <c r="BC38" i="8"/>
  <c r="BB38" i="8"/>
  <c r="BD37" i="8"/>
  <c r="BC37" i="8"/>
  <c r="BB37" i="8"/>
  <c r="BD36" i="8"/>
  <c r="BC36" i="8"/>
  <c r="BB36" i="8"/>
  <c r="BD35" i="8"/>
  <c r="BC35" i="8"/>
  <c r="BB35" i="8"/>
  <c r="BD34" i="8"/>
  <c r="BC34" i="8"/>
  <c r="BB34" i="8"/>
  <c r="BD33" i="8"/>
  <c r="BC33" i="8"/>
  <c r="BB33" i="8"/>
  <c r="BD32" i="8"/>
  <c r="BC32" i="8"/>
  <c r="BB32" i="8"/>
  <c r="BD31" i="8"/>
  <c r="BC31" i="8"/>
  <c r="BB31" i="8"/>
  <c r="BD30" i="8"/>
  <c r="BC30" i="8"/>
  <c r="BB30" i="8"/>
  <c r="BD29" i="8"/>
  <c r="BC29" i="8"/>
  <c r="BB29" i="8"/>
  <c r="BD28" i="8"/>
  <c r="BC28" i="8"/>
  <c r="BB28" i="8"/>
  <c r="BD27" i="8"/>
  <c r="BC27" i="8"/>
  <c r="BB27" i="8"/>
  <c r="BD26" i="8"/>
  <c r="BC26" i="8"/>
  <c r="BB26" i="8"/>
  <c r="BD25" i="8"/>
  <c r="BC25" i="8"/>
  <c r="BB25" i="8"/>
  <c r="BD24" i="8"/>
  <c r="BC24" i="8"/>
  <c r="BB24" i="8"/>
  <c r="BD23" i="8"/>
  <c r="BC23" i="8"/>
  <c r="BB23" i="8"/>
  <c r="BD22" i="8"/>
  <c r="BC22" i="8"/>
  <c r="BB22" i="8"/>
  <c r="BD21" i="8"/>
  <c r="BC21" i="8"/>
  <c r="BB21" i="8"/>
  <c r="BD20" i="8"/>
  <c r="BC20" i="8"/>
  <c r="BB20" i="8"/>
  <c r="BD19" i="8"/>
  <c r="BC19" i="8"/>
  <c r="BB19" i="8"/>
  <c r="BD18" i="8"/>
  <c r="BC18" i="8"/>
  <c r="BB18" i="8"/>
  <c r="BD17" i="8"/>
  <c r="BC17" i="8"/>
  <c r="BB17" i="8"/>
  <c r="BD16" i="8"/>
  <c r="BC16" i="8"/>
  <c r="BB16" i="8"/>
  <c r="BD15" i="8"/>
  <c r="BC15" i="8"/>
  <c r="BB15" i="8"/>
  <c r="BD14" i="8"/>
  <c r="BC14" i="8"/>
  <c r="BB14" i="8"/>
  <c r="BD13" i="8"/>
  <c r="BC13" i="8"/>
  <c r="BB13" i="8"/>
  <c r="BD12" i="8"/>
  <c r="BC12" i="8"/>
  <c r="BB12" i="8"/>
  <c r="BD11" i="8"/>
  <c r="BC11" i="8"/>
  <c r="BB11" i="8"/>
  <c r="BD10" i="8"/>
  <c r="BC10" i="8"/>
  <c r="BB10" i="8"/>
  <c r="BD9" i="8"/>
  <c r="BC9" i="8"/>
  <c r="BB9" i="8"/>
  <c r="BD8" i="8"/>
  <c r="BC8" i="8"/>
  <c r="BB8" i="8"/>
  <c r="BD7" i="8"/>
  <c r="BC7" i="8"/>
  <c r="BB7" i="8"/>
  <c r="BD6" i="8"/>
  <c r="BC6" i="8"/>
  <c r="BB6" i="8"/>
  <c r="BB5" i="8"/>
  <c r="BC5" i="8"/>
  <c r="BD5" i="8"/>
  <c r="AZ106" i="8"/>
  <c r="BA106" i="8"/>
  <c r="AY106" i="8"/>
  <c r="BZ6" i="11" l="1"/>
  <c r="CA6" i="11"/>
  <c r="CB6" i="11"/>
  <c r="BZ7" i="11"/>
  <c r="CA7" i="11"/>
  <c r="CB7" i="11"/>
  <c r="BZ8" i="11"/>
  <c r="CA8" i="11"/>
  <c r="CB8" i="11"/>
  <c r="BZ9" i="11"/>
  <c r="CA9" i="11"/>
  <c r="CB9" i="11"/>
  <c r="BZ10" i="11"/>
  <c r="CA10" i="11"/>
  <c r="CB10" i="11"/>
  <c r="BZ11" i="11"/>
  <c r="CA11" i="11"/>
  <c r="CB11" i="11"/>
  <c r="BZ12" i="11"/>
  <c r="CA12" i="11"/>
  <c r="CB12" i="11"/>
  <c r="BZ13" i="11"/>
  <c r="CA13" i="11"/>
  <c r="CB13" i="11"/>
  <c r="BZ14" i="11"/>
  <c r="CA14" i="11"/>
  <c r="CB14" i="11"/>
  <c r="BZ15" i="11"/>
  <c r="CA15" i="11"/>
  <c r="CB15" i="11"/>
  <c r="BZ16" i="11"/>
  <c r="CA16" i="11"/>
  <c r="CB16" i="11"/>
  <c r="BZ17" i="11"/>
  <c r="CA17" i="11"/>
  <c r="CB17" i="11"/>
  <c r="BZ18" i="11"/>
  <c r="CA18" i="11"/>
  <c r="CB18" i="11"/>
  <c r="BZ19" i="11"/>
  <c r="CA19" i="11"/>
  <c r="CB19" i="11"/>
  <c r="BZ20" i="11"/>
  <c r="CA20" i="11"/>
  <c r="CB20" i="11"/>
  <c r="BZ21" i="11"/>
  <c r="CA21" i="11"/>
  <c r="CB21" i="11"/>
  <c r="BZ22" i="11"/>
  <c r="CA22" i="11"/>
  <c r="CB22" i="11"/>
  <c r="BZ23" i="11"/>
  <c r="CA23" i="11"/>
  <c r="CB23" i="11"/>
  <c r="BZ24" i="11"/>
  <c r="CA24" i="11"/>
  <c r="CB24" i="11"/>
  <c r="BZ25" i="11"/>
  <c r="CA25" i="11"/>
  <c r="CB25" i="11"/>
  <c r="BZ26" i="11"/>
  <c r="CA26" i="11"/>
  <c r="CB26" i="11"/>
  <c r="BZ27" i="11"/>
  <c r="CA27" i="11"/>
  <c r="CB27" i="11"/>
  <c r="BZ28" i="11"/>
  <c r="CA28" i="11"/>
  <c r="CB28" i="11"/>
  <c r="BZ29" i="11"/>
  <c r="CA29" i="11"/>
  <c r="CB29" i="11"/>
  <c r="BZ30" i="11"/>
  <c r="CA30" i="11"/>
  <c r="CB30" i="11"/>
  <c r="BZ31" i="11"/>
  <c r="CA31" i="11"/>
  <c r="CB31" i="11"/>
  <c r="BZ32" i="11"/>
  <c r="CA32" i="11"/>
  <c r="CB32" i="11"/>
  <c r="BZ33" i="11"/>
  <c r="CA33" i="11"/>
  <c r="CB33" i="11"/>
  <c r="BZ34" i="11"/>
  <c r="CA34" i="11"/>
  <c r="CB34" i="11"/>
  <c r="BZ35" i="11"/>
  <c r="CA35" i="11"/>
  <c r="CB35" i="11"/>
  <c r="BZ36" i="11"/>
  <c r="CA36" i="11"/>
  <c r="CB36" i="11"/>
  <c r="BZ37" i="11"/>
  <c r="CA37" i="11"/>
  <c r="CB37" i="11"/>
  <c r="BZ38" i="11"/>
  <c r="CA38" i="11"/>
  <c r="CB38" i="11"/>
  <c r="BZ39" i="11"/>
  <c r="CA39" i="11"/>
  <c r="CB39" i="11"/>
  <c r="BZ40" i="11"/>
  <c r="CA40" i="11"/>
  <c r="CB40" i="11"/>
  <c r="BZ41" i="11"/>
  <c r="CA41" i="11"/>
  <c r="CB41" i="11"/>
  <c r="BZ42" i="11"/>
  <c r="CA42" i="11"/>
  <c r="CB42" i="11"/>
  <c r="BZ43" i="11"/>
  <c r="CA43" i="11"/>
  <c r="CB43" i="11"/>
  <c r="BZ44" i="11"/>
  <c r="CA44" i="11"/>
  <c r="CB44" i="11"/>
  <c r="BZ45" i="11"/>
  <c r="CA45" i="11"/>
  <c r="CB45" i="11"/>
  <c r="BZ46" i="11"/>
  <c r="CA46" i="11"/>
  <c r="CB46" i="11"/>
  <c r="BZ47" i="11"/>
  <c r="CA47" i="11"/>
  <c r="CB47" i="11"/>
  <c r="BZ48" i="11"/>
  <c r="CA48" i="11"/>
  <c r="CB48" i="11"/>
  <c r="BZ49" i="11"/>
  <c r="CA49" i="11"/>
  <c r="CB49" i="11"/>
  <c r="BZ50" i="11"/>
  <c r="CA50" i="11"/>
  <c r="CB50" i="11"/>
  <c r="BZ51" i="11"/>
  <c r="CA51" i="11"/>
  <c r="CB51" i="11"/>
  <c r="BZ52" i="11"/>
  <c r="CA52" i="11"/>
  <c r="CB52" i="11"/>
  <c r="BZ53" i="11"/>
  <c r="CA53" i="11"/>
  <c r="CB53" i="11"/>
  <c r="BZ54" i="11"/>
  <c r="CA54" i="11"/>
  <c r="CB54" i="11"/>
  <c r="BZ55" i="11"/>
  <c r="CA55" i="11"/>
  <c r="CB55" i="11"/>
  <c r="BZ56" i="11"/>
  <c r="CA56" i="11"/>
  <c r="CB56" i="11"/>
  <c r="BZ57" i="11"/>
  <c r="CA57" i="11"/>
  <c r="CB57" i="11"/>
  <c r="BZ58" i="11"/>
  <c r="CA58" i="11"/>
  <c r="CB58" i="11"/>
  <c r="BZ59" i="11"/>
  <c r="CA59" i="11"/>
  <c r="CB59" i="11"/>
  <c r="BZ60" i="11"/>
  <c r="CA60" i="11"/>
  <c r="CB60" i="11"/>
  <c r="BZ61" i="11"/>
  <c r="CA61" i="11"/>
  <c r="CB61" i="11"/>
  <c r="BZ62" i="11"/>
  <c r="CA62" i="11"/>
  <c r="CB62" i="11"/>
  <c r="BZ63" i="11"/>
  <c r="CA63" i="11"/>
  <c r="CB63" i="11"/>
  <c r="BZ64" i="11"/>
  <c r="CA64" i="11"/>
  <c r="CB64" i="11"/>
  <c r="BZ65" i="11"/>
  <c r="CA65" i="11"/>
  <c r="CB65" i="11"/>
  <c r="BZ66" i="11"/>
  <c r="CA66" i="11"/>
  <c r="CB66" i="11"/>
  <c r="BZ67" i="11"/>
  <c r="CA67" i="11"/>
  <c r="CB67" i="11"/>
  <c r="BZ68" i="11"/>
  <c r="CA68" i="11"/>
  <c r="CB68" i="11"/>
  <c r="BZ69" i="11"/>
  <c r="CA69" i="11"/>
  <c r="CB69" i="11"/>
  <c r="BZ70" i="11"/>
  <c r="CA70" i="11"/>
  <c r="CB70" i="11"/>
  <c r="BZ71" i="11"/>
  <c r="CA71" i="11"/>
  <c r="CB71" i="11"/>
  <c r="BZ72" i="11"/>
  <c r="CA72" i="11"/>
  <c r="CB72" i="11"/>
  <c r="BZ73" i="11"/>
  <c r="CA73" i="11"/>
  <c r="CB73" i="11"/>
  <c r="BZ74" i="11"/>
  <c r="CA74" i="11"/>
  <c r="CB74" i="11"/>
  <c r="BZ75" i="11"/>
  <c r="CA75" i="11"/>
  <c r="CB75" i="11"/>
  <c r="BZ76" i="11"/>
  <c r="CA76" i="11"/>
  <c r="CB76" i="11"/>
  <c r="BZ77" i="11"/>
  <c r="CA77" i="11"/>
  <c r="CB77" i="11"/>
  <c r="BZ78" i="11"/>
  <c r="CA78" i="11"/>
  <c r="CB78" i="11"/>
  <c r="BZ79" i="11"/>
  <c r="CA79" i="11"/>
  <c r="CB79" i="11"/>
  <c r="BZ80" i="11"/>
  <c r="CA80" i="11"/>
  <c r="CB80" i="11"/>
  <c r="BZ81" i="11"/>
  <c r="CA81" i="11"/>
  <c r="CB81" i="11"/>
  <c r="BZ82" i="11"/>
  <c r="CA82" i="11"/>
  <c r="CB82" i="11"/>
  <c r="BZ83" i="11"/>
  <c r="CA83" i="11"/>
  <c r="CB83" i="11"/>
  <c r="BZ84" i="11"/>
  <c r="CA84" i="11"/>
  <c r="CB84" i="11"/>
  <c r="BZ85" i="11"/>
  <c r="CA85" i="11"/>
  <c r="CB85" i="11"/>
  <c r="BZ86" i="11"/>
  <c r="CA86" i="11"/>
  <c r="CB86" i="11"/>
  <c r="BZ87" i="11"/>
  <c r="CA87" i="11"/>
  <c r="CB87" i="11"/>
  <c r="BZ88" i="11"/>
  <c r="CA88" i="11"/>
  <c r="CB88" i="11"/>
  <c r="BZ89" i="11"/>
  <c r="CA89" i="11"/>
  <c r="CB89" i="11"/>
  <c r="BZ90" i="11"/>
  <c r="CA90" i="11"/>
  <c r="CB90" i="11"/>
  <c r="BZ91" i="11"/>
  <c r="CA91" i="11"/>
  <c r="CB91" i="11"/>
  <c r="BZ92" i="11"/>
  <c r="CA92" i="11"/>
  <c r="CB92" i="11"/>
  <c r="BZ93" i="11"/>
  <c r="CA93" i="11"/>
  <c r="CB93" i="11"/>
  <c r="BZ94" i="11"/>
  <c r="CA94" i="11"/>
  <c r="CB94" i="11"/>
  <c r="BZ95" i="11"/>
  <c r="CA95" i="11"/>
  <c r="CB95" i="11"/>
  <c r="BZ96" i="11"/>
  <c r="CA96" i="11"/>
  <c r="CB96" i="11"/>
  <c r="BZ97" i="11"/>
  <c r="CA97" i="11"/>
  <c r="CB97" i="11"/>
  <c r="BZ98" i="11"/>
  <c r="CA98" i="11"/>
  <c r="CB98" i="11"/>
  <c r="BZ99" i="11"/>
  <c r="CA99" i="11"/>
  <c r="CB99" i="11"/>
  <c r="BZ100" i="11"/>
  <c r="CA100" i="11"/>
  <c r="CB100" i="11"/>
  <c r="BZ101" i="11"/>
  <c r="CA101" i="11"/>
  <c r="CB101" i="11"/>
  <c r="BZ102" i="11"/>
  <c r="CA102" i="11"/>
  <c r="CB102" i="11"/>
  <c r="BZ103" i="11"/>
  <c r="CA103" i="11"/>
  <c r="CB103" i="11"/>
  <c r="BZ104" i="11"/>
  <c r="CA104" i="11"/>
  <c r="CB104" i="11"/>
  <c r="BZ105" i="11"/>
  <c r="CA105" i="11"/>
  <c r="CB105" i="11"/>
  <c r="BZ106" i="11"/>
  <c r="CA106" i="11"/>
  <c r="CB106" i="11"/>
  <c r="BZ107" i="11"/>
  <c r="CA107" i="11"/>
  <c r="CB107" i="11"/>
  <c r="BZ108" i="11"/>
  <c r="CA108" i="11"/>
  <c r="CB108" i="11"/>
  <c r="BZ109" i="11"/>
  <c r="CA109" i="11"/>
  <c r="CB109" i="11"/>
  <c r="BZ110" i="11"/>
  <c r="CA110" i="11"/>
  <c r="CB110" i="11"/>
  <c r="BZ111" i="11"/>
  <c r="CA111" i="11"/>
  <c r="CB111" i="11"/>
  <c r="BZ112" i="11"/>
  <c r="CA112" i="11"/>
  <c r="CB112" i="11"/>
  <c r="BZ113" i="11"/>
  <c r="CA113" i="11"/>
  <c r="CB113" i="11"/>
  <c r="BZ114" i="11"/>
  <c r="CA114" i="11"/>
  <c r="CB114" i="11"/>
  <c r="BZ115" i="11"/>
  <c r="CA115" i="11"/>
  <c r="CB115" i="11"/>
  <c r="BZ116" i="11"/>
  <c r="CA116" i="11"/>
  <c r="CB116" i="11"/>
  <c r="BZ117" i="11"/>
  <c r="CA117" i="11"/>
  <c r="CB117" i="11"/>
  <c r="BZ118" i="11"/>
  <c r="CA118" i="11"/>
  <c r="CB118" i="11"/>
  <c r="BZ119" i="11"/>
  <c r="CA119" i="11"/>
  <c r="CB119" i="11"/>
  <c r="BZ120" i="11"/>
  <c r="CA120" i="11"/>
  <c r="CB120" i="11"/>
  <c r="CB5" i="11"/>
  <c r="CA5" i="11"/>
  <c r="BZ5" i="11"/>
  <c r="CI6" i="8"/>
  <c r="CJ6" i="8"/>
  <c r="CK6" i="8"/>
  <c r="CI7" i="8"/>
  <c r="CJ7" i="8"/>
  <c r="CK7" i="8"/>
  <c r="CI8" i="8"/>
  <c r="CJ8" i="8"/>
  <c r="CK8" i="8"/>
  <c r="CI9" i="8"/>
  <c r="CJ9" i="8"/>
  <c r="CK9" i="8"/>
  <c r="CI10" i="8"/>
  <c r="CJ10" i="8"/>
  <c r="CK10" i="8"/>
  <c r="CI11" i="8"/>
  <c r="CJ11" i="8"/>
  <c r="CK11" i="8"/>
  <c r="CI12" i="8"/>
  <c r="CJ12" i="8"/>
  <c r="CK12" i="8"/>
  <c r="CI13" i="8"/>
  <c r="CJ13" i="8"/>
  <c r="CK13" i="8"/>
  <c r="CI14" i="8"/>
  <c r="CJ14" i="8"/>
  <c r="CK14" i="8"/>
  <c r="CI15" i="8"/>
  <c r="CJ15" i="8"/>
  <c r="CK15" i="8"/>
  <c r="CI16" i="8"/>
  <c r="CJ16" i="8"/>
  <c r="CK16" i="8"/>
  <c r="CI17" i="8"/>
  <c r="CJ17" i="8"/>
  <c r="CK17" i="8"/>
  <c r="CI18" i="8"/>
  <c r="CJ18" i="8"/>
  <c r="CK18" i="8"/>
  <c r="CI19" i="8"/>
  <c r="CJ19" i="8"/>
  <c r="CK19" i="8"/>
  <c r="CI20" i="8"/>
  <c r="CJ20" i="8"/>
  <c r="CK20" i="8"/>
  <c r="CI21" i="8"/>
  <c r="CJ21" i="8"/>
  <c r="CK21" i="8"/>
  <c r="CI22" i="8"/>
  <c r="CJ22" i="8"/>
  <c r="CK22" i="8"/>
  <c r="CI23" i="8"/>
  <c r="CJ23" i="8"/>
  <c r="CK23" i="8"/>
  <c r="CI24" i="8"/>
  <c r="CJ24" i="8"/>
  <c r="CK24" i="8"/>
  <c r="CI25" i="8"/>
  <c r="CJ25" i="8"/>
  <c r="CK25" i="8"/>
  <c r="CI26" i="8"/>
  <c r="CJ26" i="8"/>
  <c r="CK26" i="8"/>
  <c r="CI27" i="8"/>
  <c r="CJ27" i="8"/>
  <c r="CK27" i="8"/>
  <c r="CI28" i="8"/>
  <c r="CJ28" i="8"/>
  <c r="CK28" i="8"/>
  <c r="CI29" i="8"/>
  <c r="CJ29" i="8"/>
  <c r="CK29" i="8"/>
  <c r="CI30" i="8"/>
  <c r="CJ30" i="8"/>
  <c r="CK30" i="8"/>
  <c r="CI31" i="8"/>
  <c r="CJ31" i="8"/>
  <c r="CK31" i="8"/>
  <c r="CI32" i="8"/>
  <c r="CJ32" i="8"/>
  <c r="CK32" i="8"/>
  <c r="CI33" i="8"/>
  <c r="CJ33" i="8"/>
  <c r="CK33" i="8"/>
  <c r="CI34" i="8"/>
  <c r="CJ34" i="8"/>
  <c r="CK34" i="8"/>
  <c r="CI35" i="8"/>
  <c r="CJ35" i="8"/>
  <c r="CK35" i="8"/>
  <c r="CI36" i="8"/>
  <c r="CJ36" i="8"/>
  <c r="CK36" i="8"/>
  <c r="CI37" i="8"/>
  <c r="CJ37" i="8"/>
  <c r="CK37" i="8"/>
  <c r="CI38" i="8"/>
  <c r="CJ38" i="8"/>
  <c r="CK38" i="8"/>
  <c r="CI39" i="8"/>
  <c r="CJ39" i="8"/>
  <c r="CK39" i="8"/>
  <c r="CI40" i="8"/>
  <c r="CJ40" i="8"/>
  <c r="CK40" i="8"/>
  <c r="CI41" i="8"/>
  <c r="CJ41" i="8"/>
  <c r="CK41" i="8"/>
  <c r="CI42" i="8"/>
  <c r="CJ42" i="8"/>
  <c r="CK42" i="8"/>
  <c r="CI43" i="8"/>
  <c r="CJ43" i="8"/>
  <c r="CK43" i="8"/>
  <c r="CI44" i="8"/>
  <c r="CJ44" i="8"/>
  <c r="CK44" i="8"/>
  <c r="CI45" i="8"/>
  <c r="CJ45" i="8"/>
  <c r="CK45" i="8"/>
  <c r="CI46" i="8"/>
  <c r="CJ46" i="8"/>
  <c r="CK46" i="8"/>
  <c r="CI47" i="8"/>
  <c r="CJ47" i="8"/>
  <c r="CK47" i="8"/>
  <c r="CI48" i="8"/>
  <c r="CJ48" i="8"/>
  <c r="CK48" i="8"/>
  <c r="CI49" i="8"/>
  <c r="CJ49" i="8"/>
  <c r="CK49" i="8"/>
  <c r="CI50" i="8"/>
  <c r="CJ50" i="8"/>
  <c r="CK50" i="8"/>
  <c r="CI51" i="8"/>
  <c r="CJ51" i="8"/>
  <c r="CK51" i="8"/>
  <c r="CI52" i="8"/>
  <c r="CJ52" i="8"/>
  <c r="CK52" i="8"/>
  <c r="CI53" i="8"/>
  <c r="CJ53" i="8"/>
  <c r="CK53" i="8"/>
  <c r="CI54" i="8"/>
  <c r="CJ54" i="8"/>
  <c r="CK54" i="8"/>
  <c r="CI55" i="8"/>
  <c r="CJ55" i="8"/>
  <c r="CK55" i="8"/>
  <c r="CI56" i="8"/>
  <c r="CJ56" i="8"/>
  <c r="CK56" i="8"/>
  <c r="CI57" i="8"/>
  <c r="CJ57" i="8"/>
  <c r="CK57" i="8"/>
  <c r="CI58" i="8"/>
  <c r="CJ58" i="8"/>
  <c r="CK58" i="8"/>
  <c r="CI59" i="8"/>
  <c r="CJ59" i="8"/>
  <c r="CK59" i="8"/>
  <c r="CI60" i="8"/>
  <c r="CJ60" i="8"/>
  <c r="CK60" i="8"/>
  <c r="CI61" i="8"/>
  <c r="CJ61" i="8"/>
  <c r="CK61" i="8"/>
  <c r="CI62" i="8"/>
  <c r="CJ62" i="8"/>
  <c r="CK62" i="8"/>
  <c r="CI63" i="8"/>
  <c r="CJ63" i="8"/>
  <c r="CK63" i="8"/>
  <c r="CI64" i="8"/>
  <c r="CJ64" i="8"/>
  <c r="CK64" i="8"/>
  <c r="CI65" i="8"/>
  <c r="CJ65" i="8"/>
  <c r="CK65" i="8"/>
  <c r="CI66" i="8"/>
  <c r="CJ66" i="8"/>
  <c r="CK66" i="8"/>
  <c r="CI67" i="8"/>
  <c r="CJ67" i="8"/>
  <c r="CK67" i="8"/>
  <c r="CI68" i="8"/>
  <c r="CJ68" i="8"/>
  <c r="CK68" i="8"/>
  <c r="CI69" i="8"/>
  <c r="CJ69" i="8"/>
  <c r="CK69" i="8"/>
  <c r="CI70" i="8"/>
  <c r="CJ70" i="8"/>
  <c r="CK70" i="8"/>
  <c r="CI71" i="8"/>
  <c r="CJ71" i="8"/>
  <c r="CK71" i="8"/>
  <c r="CI72" i="8"/>
  <c r="CJ72" i="8"/>
  <c r="CK72" i="8"/>
  <c r="CI73" i="8"/>
  <c r="CJ73" i="8"/>
  <c r="CK73" i="8"/>
  <c r="CI74" i="8"/>
  <c r="CJ74" i="8"/>
  <c r="CK74" i="8"/>
  <c r="CI75" i="8"/>
  <c r="CJ75" i="8"/>
  <c r="CK75" i="8"/>
  <c r="CI76" i="8"/>
  <c r="CJ76" i="8"/>
  <c r="CK76" i="8"/>
  <c r="CI77" i="8"/>
  <c r="CJ77" i="8"/>
  <c r="CK77" i="8"/>
  <c r="CI78" i="8"/>
  <c r="CJ78" i="8"/>
  <c r="CK78" i="8"/>
  <c r="CI79" i="8"/>
  <c r="CJ79" i="8"/>
  <c r="CK79" i="8"/>
  <c r="CI80" i="8"/>
  <c r="CJ80" i="8"/>
  <c r="CK80" i="8"/>
  <c r="CI81" i="8"/>
  <c r="CJ81" i="8"/>
  <c r="CK81" i="8"/>
  <c r="CI82" i="8"/>
  <c r="CJ82" i="8"/>
  <c r="CK82" i="8"/>
  <c r="CI83" i="8"/>
  <c r="CJ83" i="8"/>
  <c r="CK83" i="8"/>
  <c r="CI84" i="8"/>
  <c r="CJ84" i="8"/>
  <c r="CK84" i="8"/>
  <c r="CI85" i="8"/>
  <c r="CJ85" i="8"/>
  <c r="CK85" i="8"/>
  <c r="CI86" i="8"/>
  <c r="CJ86" i="8"/>
  <c r="CK86" i="8"/>
  <c r="CI87" i="8"/>
  <c r="CJ87" i="8"/>
  <c r="CK87" i="8"/>
  <c r="CI88" i="8"/>
  <c r="CJ88" i="8"/>
  <c r="CK88" i="8"/>
  <c r="CI89" i="8"/>
  <c r="CJ89" i="8"/>
  <c r="CK89" i="8"/>
  <c r="CI90" i="8"/>
  <c r="CJ90" i="8"/>
  <c r="CK90" i="8"/>
  <c r="CI91" i="8"/>
  <c r="CJ91" i="8"/>
  <c r="CK91" i="8"/>
  <c r="CI92" i="8"/>
  <c r="CJ92" i="8"/>
  <c r="CK92" i="8"/>
  <c r="CI93" i="8"/>
  <c r="CJ93" i="8"/>
  <c r="CK93" i="8"/>
  <c r="CI94" i="8"/>
  <c r="CJ94" i="8"/>
  <c r="CK94" i="8"/>
  <c r="CI95" i="8"/>
  <c r="CJ95" i="8"/>
  <c r="CK95" i="8"/>
  <c r="CI96" i="8"/>
  <c r="CJ96" i="8"/>
  <c r="CK96" i="8"/>
  <c r="CI97" i="8"/>
  <c r="CJ97" i="8"/>
  <c r="CK97" i="8"/>
  <c r="CI98" i="8"/>
  <c r="CJ98" i="8"/>
  <c r="CK98" i="8"/>
  <c r="CI99" i="8"/>
  <c r="CJ99" i="8"/>
  <c r="CK99" i="8"/>
  <c r="CI100" i="8"/>
  <c r="CJ100" i="8"/>
  <c r="CK100" i="8"/>
  <c r="CI101" i="8"/>
  <c r="CJ101" i="8"/>
  <c r="CK101" i="8"/>
  <c r="CI102" i="8"/>
  <c r="CJ102" i="8"/>
  <c r="CK102" i="8"/>
  <c r="CI103" i="8"/>
  <c r="CJ103" i="8"/>
  <c r="CK103" i="8"/>
  <c r="CI104" i="8"/>
  <c r="CJ104" i="8"/>
  <c r="CK104" i="8"/>
  <c r="CI105" i="8"/>
  <c r="CJ105" i="8"/>
  <c r="CK105" i="8"/>
  <c r="CI106" i="8"/>
  <c r="CJ106" i="8"/>
  <c r="CK106" i="8"/>
  <c r="CK5" i="8"/>
  <c r="CJ5" i="8"/>
  <c r="CI5" i="8"/>
  <c r="CK26" i="7"/>
  <c r="CJ26" i="7"/>
  <c r="CI26" i="7"/>
  <c r="CK25" i="7"/>
  <c r="CJ25" i="7"/>
  <c r="CI25" i="7"/>
  <c r="CK24" i="7"/>
  <c r="CJ24" i="7"/>
  <c r="CI24" i="7"/>
  <c r="CK23" i="7"/>
  <c r="CJ23" i="7"/>
  <c r="CI23" i="7"/>
  <c r="CK22" i="7"/>
  <c r="CJ22" i="7"/>
  <c r="CI22" i="7"/>
  <c r="CK21" i="7"/>
  <c r="CJ21" i="7"/>
  <c r="CI21" i="7"/>
  <c r="CK20" i="7"/>
  <c r="CJ20" i="7"/>
  <c r="CI20" i="7"/>
  <c r="CK19" i="7"/>
  <c r="CJ19" i="7"/>
  <c r="CI19" i="7"/>
  <c r="CK18" i="7"/>
  <c r="CJ18" i="7"/>
  <c r="CI18" i="7"/>
  <c r="CK17" i="7"/>
  <c r="CJ17" i="7"/>
  <c r="CI17" i="7"/>
  <c r="CK16" i="7"/>
  <c r="CJ16" i="7"/>
  <c r="CI16" i="7"/>
  <c r="CK15" i="7"/>
  <c r="CJ15" i="7"/>
  <c r="CI15" i="7"/>
  <c r="CK14" i="7"/>
  <c r="CJ14" i="7"/>
  <c r="CI14" i="7"/>
  <c r="CK13" i="7"/>
  <c r="CJ13" i="7"/>
  <c r="CI13" i="7"/>
  <c r="CK12" i="7"/>
  <c r="CJ12" i="7"/>
  <c r="CI12" i="7"/>
  <c r="CK11" i="7"/>
  <c r="CJ11" i="7"/>
  <c r="CI11" i="7"/>
  <c r="CK10" i="7"/>
  <c r="CJ10" i="7"/>
  <c r="CI10" i="7"/>
  <c r="CK9" i="7"/>
  <c r="CJ9" i="7"/>
  <c r="CI9" i="7"/>
  <c r="CK8" i="7"/>
  <c r="CJ8" i="7"/>
  <c r="CI8" i="7"/>
  <c r="CK7" i="7"/>
  <c r="CJ7" i="7"/>
  <c r="CI7" i="7"/>
  <c r="CK6" i="7"/>
  <c r="CJ6" i="7"/>
  <c r="CI6" i="7"/>
  <c r="CK5" i="7"/>
  <c r="CJ5" i="7"/>
  <c r="CI5" i="7"/>
  <c r="CX6" i="13"/>
  <c r="CY6" i="13"/>
  <c r="CZ6" i="13"/>
  <c r="CX7" i="13"/>
  <c r="CY7" i="13"/>
  <c r="CZ7" i="13"/>
  <c r="CX8" i="13"/>
  <c r="CY8" i="13"/>
  <c r="CZ8" i="13"/>
  <c r="CX9" i="13"/>
  <c r="CY9" i="13"/>
  <c r="CZ9" i="13"/>
  <c r="CX10" i="13"/>
  <c r="CY10" i="13"/>
  <c r="CZ10" i="13"/>
  <c r="CX11" i="13"/>
  <c r="CY11" i="13"/>
  <c r="CZ11" i="13"/>
  <c r="CX12" i="13"/>
  <c r="CY12" i="13"/>
  <c r="CZ12" i="13"/>
  <c r="CX13" i="13"/>
  <c r="CY13" i="13"/>
  <c r="CZ13" i="13"/>
  <c r="CX14" i="13"/>
  <c r="CY14" i="13"/>
  <c r="CZ14" i="13"/>
  <c r="CX15" i="13"/>
  <c r="CY15" i="13"/>
  <c r="CZ15" i="13"/>
  <c r="CX16" i="13"/>
  <c r="CY16" i="13"/>
  <c r="CZ16" i="13"/>
  <c r="CX17" i="13"/>
  <c r="CY17" i="13"/>
  <c r="CZ17" i="13"/>
  <c r="CX18" i="13"/>
  <c r="CY18" i="13"/>
  <c r="CZ18" i="13"/>
  <c r="CX19" i="13"/>
  <c r="CY19" i="13"/>
  <c r="CZ19" i="13"/>
  <c r="CX20" i="13"/>
  <c r="CY20" i="13"/>
  <c r="CZ20" i="13"/>
  <c r="CX21" i="13"/>
  <c r="CY21" i="13"/>
  <c r="CZ21" i="13"/>
  <c r="CX22" i="13"/>
  <c r="CY22" i="13"/>
  <c r="CZ22" i="13"/>
  <c r="CX23" i="13"/>
  <c r="CY23" i="13"/>
  <c r="CZ23" i="13"/>
  <c r="CX24" i="13"/>
  <c r="CY24" i="13"/>
  <c r="CZ24" i="13"/>
  <c r="CX25" i="13"/>
  <c r="CY25" i="13"/>
  <c r="CZ25" i="13"/>
  <c r="CZ5" i="13"/>
  <c r="CY5" i="13"/>
  <c r="CX5" i="13"/>
  <c r="CD6" i="13"/>
  <c r="CE6" i="13"/>
  <c r="CF6" i="13"/>
  <c r="CG6" i="13"/>
  <c r="CH6" i="13"/>
  <c r="CD7" i="13"/>
  <c r="CE7" i="13"/>
  <c r="CF7" i="13"/>
  <c r="CG7" i="13"/>
  <c r="CH7" i="13"/>
  <c r="CD8" i="13"/>
  <c r="CE8" i="13"/>
  <c r="CF8" i="13"/>
  <c r="CG8" i="13"/>
  <c r="CH8" i="13"/>
  <c r="CD9" i="13"/>
  <c r="CE9" i="13"/>
  <c r="CF9" i="13"/>
  <c r="CG9" i="13"/>
  <c r="CH9" i="13"/>
  <c r="CD10" i="13"/>
  <c r="CE10" i="13"/>
  <c r="CF10" i="13"/>
  <c r="CG10" i="13"/>
  <c r="CH10" i="13"/>
  <c r="CD11" i="13"/>
  <c r="CE11" i="13"/>
  <c r="CF11" i="13"/>
  <c r="CG11" i="13"/>
  <c r="CH11" i="13"/>
  <c r="CD12" i="13"/>
  <c r="CE12" i="13"/>
  <c r="CF12" i="13"/>
  <c r="CG12" i="13"/>
  <c r="CH12" i="13"/>
  <c r="CD13" i="13"/>
  <c r="CE13" i="13"/>
  <c r="CF13" i="13"/>
  <c r="CG13" i="13"/>
  <c r="CH13" i="13"/>
  <c r="CD14" i="13"/>
  <c r="CE14" i="13"/>
  <c r="CF14" i="13"/>
  <c r="CG14" i="13"/>
  <c r="CH14" i="13"/>
  <c r="CD15" i="13"/>
  <c r="CE15" i="13"/>
  <c r="CF15" i="13"/>
  <c r="CG15" i="13"/>
  <c r="CH15" i="13"/>
  <c r="CD16" i="13"/>
  <c r="CE16" i="13"/>
  <c r="CF16" i="13"/>
  <c r="CG16" i="13"/>
  <c r="CH16" i="13"/>
  <c r="CD17" i="13"/>
  <c r="CE17" i="13"/>
  <c r="CF17" i="13"/>
  <c r="CG17" i="13"/>
  <c r="CH17" i="13"/>
  <c r="CD18" i="13"/>
  <c r="CE18" i="13"/>
  <c r="CF18" i="13"/>
  <c r="CG18" i="13"/>
  <c r="CH18" i="13"/>
  <c r="CD19" i="13"/>
  <c r="CE19" i="13"/>
  <c r="CF19" i="13"/>
  <c r="CG19" i="13"/>
  <c r="CH19" i="13"/>
  <c r="CD20" i="13"/>
  <c r="CE20" i="13"/>
  <c r="CF20" i="13"/>
  <c r="CG20" i="13"/>
  <c r="CH20" i="13"/>
  <c r="CD21" i="13"/>
  <c r="CE21" i="13"/>
  <c r="CF21" i="13"/>
  <c r="CG21" i="13"/>
  <c r="CH21" i="13"/>
  <c r="CD22" i="13"/>
  <c r="CE22" i="13"/>
  <c r="CF22" i="13"/>
  <c r="CG22" i="13"/>
  <c r="CH22" i="13"/>
  <c r="CD23" i="13"/>
  <c r="CE23" i="13"/>
  <c r="CF23" i="13"/>
  <c r="CG23" i="13"/>
  <c r="CH23" i="13"/>
  <c r="CD24" i="13"/>
  <c r="CE24" i="13"/>
  <c r="CF24" i="13"/>
  <c r="CG24" i="13"/>
  <c r="CH24" i="13"/>
  <c r="CD25" i="13"/>
  <c r="CE25" i="13"/>
  <c r="CF25" i="13"/>
  <c r="CG25" i="13"/>
  <c r="CH25" i="13"/>
  <c r="CE5" i="13"/>
  <c r="CF5" i="13"/>
  <c r="CG5" i="13"/>
  <c r="CH5" i="13"/>
  <c r="CD5" i="13"/>
  <c r="BY6" i="13"/>
  <c r="BZ6" i="13"/>
  <c r="CA6" i="13"/>
  <c r="CB6" i="13"/>
  <c r="CC6" i="13"/>
  <c r="BY7" i="13"/>
  <c r="BZ7" i="13"/>
  <c r="CA7" i="13"/>
  <c r="CB7" i="13"/>
  <c r="CC7" i="13"/>
  <c r="BY8" i="13"/>
  <c r="BZ8" i="13"/>
  <c r="CA8" i="13"/>
  <c r="CB8" i="13"/>
  <c r="CC8" i="13"/>
  <c r="BY9" i="13"/>
  <c r="BZ9" i="13"/>
  <c r="CA9" i="13"/>
  <c r="CB9" i="13"/>
  <c r="CC9" i="13"/>
  <c r="BY10" i="13"/>
  <c r="BZ10" i="13"/>
  <c r="CA10" i="13"/>
  <c r="CB10" i="13"/>
  <c r="CC10" i="13"/>
  <c r="BY11" i="13"/>
  <c r="BZ11" i="13"/>
  <c r="CA11" i="13"/>
  <c r="CB11" i="13"/>
  <c r="CC11" i="13"/>
  <c r="BY12" i="13"/>
  <c r="BZ12" i="13"/>
  <c r="CA12" i="13"/>
  <c r="CB12" i="13"/>
  <c r="CC12" i="13"/>
  <c r="BY13" i="13"/>
  <c r="BZ13" i="13"/>
  <c r="CA13" i="13"/>
  <c r="CB13" i="13"/>
  <c r="CC13" i="13"/>
  <c r="BY14" i="13"/>
  <c r="BZ14" i="13"/>
  <c r="CA14" i="13"/>
  <c r="CB14" i="13"/>
  <c r="CC14" i="13"/>
  <c r="BY15" i="13"/>
  <c r="BZ15" i="13"/>
  <c r="CA15" i="13"/>
  <c r="CB15" i="13"/>
  <c r="CC15" i="13"/>
  <c r="BY16" i="13"/>
  <c r="BZ16" i="13"/>
  <c r="CA16" i="13"/>
  <c r="CB16" i="13"/>
  <c r="CC16" i="13"/>
  <c r="BY17" i="13"/>
  <c r="BZ17" i="13"/>
  <c r="CA17" i="13"/>
  <c r="CB17" i="13"/>
  <c r="CC17" i="13"/>
  <c r="BY18" i="13"/>
  <c r="BZ18" i="13"/>
  <c r="CA18" i="13"/>
  <c r="CB18" i="13"/>
  <c r="CC18" i="13"/>
  <c r="BY19" i="13"/>
  <c r="BZ19" i="13"/>
  <c r="CA19" i="13"/>
  <c r="CB19" i="13"/>
  <c r="CC19" i="13"/>
  <c r="BY20" i="13"/>
  <c r="BZ20" i="13"/>
  <c r="CA20" i="13"/>
  <c r="CB20" i="13"/>
  <c r="CC20" i="13"/>
  <c r="BY21" i="13"/>
  <c r="BZ21" i="13"/>
  <c r="CA21" i="13"/>
  <c r="CB21" i="13"/>
  <c r="CC21" i="13"/>
  <c r="BY22" i="13"/>
  <c r="BZ22" i="13"/>
  <c r="CA22" i="13"/>
  <c r="CB22" i="13"/>
  <c r="CC22" i="13"/>
  <c r="BY23" i="13"/>
  <c r="BZ23" i="13"/>
  <c r="CA23" i="13"/>
  <c r="CB23" i="13"/>
  <c r="CC23" i="13"/>
  <c r="BY24" i="13"/>
  <c r="BZ24" i="13"/>
  <c r="CA24" i="13"/>
  <c r="CB24" i="13"/>
  <c r="CC24" i="13"/>
  <c r="BY25" i="13"/>
  <c r="BZ25" i="13"/>
  <c r="CA25" i="13"/>
  <c r="CB25" i="13"/>
  <c r="CC25" i="13"/>
  <c r="BZ5" i="13"/>
  <c r="CA5" i="13"/>
  <c r="CB5" i="13"/>
  <c r="CC5" i="13"/>
  <c r="BY5" i="13"/>
  <c r="BT6" i="13"/>
  <c r="BU6" i="13"/>
  <c r="BV6" i="13"/>
  <c r="BW6" i="13"/>
  <c r="BX6" i="13"/>
  <c r="BT7" i="13"/>
  <c r="BU7" i="13"/>
  <c r="BV7" i="13"/>
  <c r="BW7" i="13"/>
  <c r="BX7" i="13"/>
  <c r="BT8" i="13"/>
  <c r="BU8" i="13"/>
  <c r="BV8" i="13"/>
  <c r="BW8" i="13"/>
  <c r="BX8" i="13"/>
  <c r="BT9" i="13"/>
  <c r="BU9" i="13"/>
  <c r="BV9" i="13"/>
  <c r="BW9" i="13"/>
  <c r="BX9" i="13"/>
  <c r="BT10" i="13"/>
  <c r="BU10" i="13"/>
  <c r="BV10" i="13"/>
  <c r="BW10" i="13"/>
  <c r="BX10" i="13"/>
  <c r="BT11" i="13"/>
  <c r="BU11" i="13"/>
  <c r="BV11" i="13"/>
  <c r="BW11" i="13"/>
  <c r="BX11" i="13"/>
  <c r="BT12" i="13"/>
  <c r="BU12" i="13"/>
  <c r="BV12" i="13"/>
  <c r="BW12" i="13"/>
  <c r="BX12" i="13"/>
  <c r="BT13" i="13"/>
  <c r="BU13" i="13"/>
  <c r="BV13" i="13"/>
  <c r="BW13" i="13"/>
  <c r="BX13" i="13"/>
  <c r="BT14" i="13"/>
  <c r="BU14" i="13"/>
  <c r="BV14" i="13"/>
  <c r="BW14" i="13"/>
  <c r="BX14" i="13"/>
  <c r="BT15" i="13"/>
  <c r="BU15" i="13"/>
  <c r="BV15" i="13"/>
  <c r="BW15" i="13"/>
  <c r="BX15" i="13"/>
  <c r="BT16" i="13"/>
  <c r="BU16" i="13"/>
  <c r="BV16" i="13"/>
  <c r="BW16" i="13"/>
  <c r="BX16" i="13"/>
  <c r="BT17" i="13"/>
  <c r="BU17" i="13"/>
  <c r="BV17" i="13"/>
  <c r="BW17" i="13"/>
  <c r="BX17" i="13"/>
  <c r="BT18" i="13"/>
  <c r="BU18" i="13"/>
  <c r="BV18" i="13"/>
  <c r="BW18" i="13"/>
  <c r="BX18" i="13"/>
  <c r="BT19" i="13"/>
  <c r="BU19" i="13"/>
  <c r="BV19" i="13"/>
  <c r="BW19" i="13"/>
  <c r="BX19" i="13"/>
  <c r="BT20" i="13"/>
  <c r="BU20" i="13"/>
  <c r="BV20" i="13"/>
  <c r="BW20" i="13"/>
  <c r="BX20" i="13"/>
  <c r="BT21" i="13"/>
  <c r="BU21" i="13"/>
  <c r="BV21" i="13"/>
  <c r="BW21" i="13"/>
  <c r="BX21" i="13"/>
  <c r="BT22" i="13"/>
  <c r="BU22" i="13"/>
  <c r="BV22" i="13"/>
  <c r="BW22" i="13"/>
  <c r="BX22" i="13"/>
  <c r="BT23" i="13"/>
  <c r="BU23" i="13"/>
  <c r="BV23" i="13"/>
  <c r="BW23" i="13"/>
  <c r="BX23" i="13"/>
  <c r="BT24" i="13"/>
  <c r="BU24" i="13"/>
  <c r="BV24" i="13"/>
  <c r="BW24" i="13"/>
  <c r="BX24" i="13"/>
  <c r="BT25" i="13"/>
  <c r="BU25" i="13"/>
  <c r="BV25" i="13"/>
  <c r="BW25" i="13"/>
  <c r="BX25" i="13"/>
  <c r="BU5" i="13"/>
  <c r="BV5" i="13"/>
  <c r="BW5" i="13"/>
  <c r="BX5" i="13"/>
  <c r="BT5" i="13"/>
  <c r="CK8" i="16"/>
  <c r="CM8" i="16"/>
  <c r="J8" i="16"/>
  <c r="CO8" i="16"/>
  <c r="CL8" i="16"/>
  <c r="CN8" i="16"/>
  <c r="CP8" i="16"/>
  <c r="CK9" i="16"/>
  <c r="CM9" i="16"/>
  <c r="J9" i="16"/>
  <c r="CO9" i="16"/>
  <c r="CL9" i="16"/>
  <c r="CN9" i="16"/>
  <c r="CP9" i="16"/>
  <c r="CK10" i="16"/>
  <c r="CM10" i="16"/>
  <c r="J10" i="16"/>
  <c r="CO10" i="16"/>
  <c r="CL10" i="16"/>
  <c r="CN10" i="16"/>
  <c r="CP10" i="16"/>
  <c r="CK11" i="16"/>
  <c r="CM11" i="16"/>
  <c r="J11" i="16"/>
  <c r="CO11" i="16"/>
  <c r="CL11" i="16"/>
  <c r="CN11" i="16"/>
  <c r="CP11" i="16"/>
  <c r="CK12" i="16"/>
  <c r="CM12" i="16"/>
  <c r="J12" i="16"/>
  <c r="CO12" i="16"/>
  <c r="CL12" i="16"/>
  <c r="CN12" i="16"/>
  <c r="CP12" i="16"/>
  <c r="CK13" i="16"/>
  <c r="CM13" i="16"/>
  <c r="J13" i="16"/>
  <c r="CO13" i="16"/>
  <c r="CL13" i="16"/>
  <c r="CN13" i="16"/>
  <c r="CP13" i="16"/>
  <c r="CK14" i="16"/>
  <c r="CM14" i="16"/>
  <c r="J14" i="16"/>
  <c r="CO14" i="16"/>
  <c r="CL14" i="16"/>
  <c r="CN14" i="16"/>
  <c r="CP14" i="16"/>
  <c r="CK15" i="16"/>
  <c r="CM15" i="16"/>
  <c r="J15" i="16"/>
  <c r="CO15" i="16"/>
  <c r="CL15" i="16"/>
  <c r="CN15" i="16"/>
  <c r="CP15" i="16"/>
  <c r="CK16" i="16"/>
  <c r="CM16" i="16"/>
  <c r="J16" i="16"/>
  <c r="CO16" i="16"/>
  <c r="CL16" i="16"/>
  <c r="CN16" i="16"/>
  <c r="CP16" i="16"/>
  <c r="CK17" i="16"/>
  <c r="CM17" i="16"/>
  <c r="J17" i="16"/>
  <c r="CO17" i="16"/>
  <c r="CL17" i="16"/>
  <c r="CN17" i="16"/>
  <c r="CP17" i="16"/>
  <c r="CK18" i="16"/>
  <c r="CM18" i="16"/>
  <c r="J18" i="16"/>
  <c r="CO18" i="16"/>
  <c r="CL18" i="16"/>
  <c r="CN18" i="16"/>
  <c r="CP18" i="16"/>
  <c r="CK19" i="16"/>
  <c r="CM19" i="16"/>
  <c r="J19" i="16"/>
  <c r="CO19" i="16"/>
  <c r="CL19" i="16"/>
  <c r="CN19" i="16"/>
  <c r="CP19" i="16"/>
  <c r="CK20" i="16"/>
  <c r="CM20" i="16"/>
  <c r="J20" i="16"/>
  <c r="CO20" i="16"/>
  <c r="CL20" i="16"/>
  <c r="CN20" i="16"/>
  <c r="CP20" i="16"/>
  <c r="CK21" i="16"/>
  <c r="CM21" i="16"/>
  <c r="J21" i="16"/>
  <c r="CO21" i="16"/>
  <c r="CL21" i="16"/>
  <c r="CN21" i="16"/>
  <c r="CP21" i="16"/>
  <c r="CK22" i="16"/>
  <c r="CM22" i="16"/>
  <c r="J22" i="16"/>
  <c r="CO22" i="16"/>
  <c r="CL22" i="16"/>
  <c r="CN22" i="16"/>
  <c r="CP22" i="16"/>
  <c r="CK23" i="16"/>
  <c r="CM23" i="16"/>
  <c r="J23" i="16"/>
  <c r="CO23" i="16"/>
  <c r="CL23" i="16"/>
  <c r="CN23" i="16"/>
  <c r="CP23" i="16"/>
  <c r="CK24" i="16"/>
  <c r="CM24" i="16"/>
  <c r="J24" i="16"/>
  <c r="CO24" i="16"/>
  <c r="CL24" i="16"/>
  <c r="CN24" i="16"/>
  <c r="CP24" i="16"/>
  <c r="CK25" i="16"/>
  <c r="CM25" i="16"/>
  <c r="J25" i="16"/>
  <c r="CO25" i="16"/>
  <c r="CL25" i="16"/>
  <c r="CN25" i="16"/>
  <c r="CP25" i="16"/>
  <c r="CK26" i="16"/>
  <c r="CM26" i="16"/>
  <c r="J26" i="16"/>
  <c r="CO26" i="16"/>
  <c r="CL26" i="16"/>
  <c r="CN26" i="16"/>
  <c r="CP26" i="16"/>
  <c r="CD6" i="16"/>
  <c r="CD27" i="16"/>
  <c r="D29" i="16"/>
  <c r="D6" i="16"/>
  <c r="D27" i="16"/>
  <c r="F29" i="16"/>
  <c r="F6" i="16"/>
  <c r="F27" i="16"/>
  <c r="H29" i="16"/>
  <c r="H6" i="16"/>
  <c r="H27" i="16"/>
  <c r="CK27" i="16"/>
  <c r="CF6" i="16"/>
  <c r="CF27" i="16"/>
  <c r="E29" i="16"/>
  <c r="E6" i="16"/>
  <c r="E27" i="16"/>
  <c r="G29" i="16"/>
  <c r="G6" i="16"/>
  <c r="G27" i="16"/>
  <c r="I29" i="16"/>
  <c r="I6" i="16"/>
  <c r="I27" i="16"/>
  <c r="CM27" i="16"/>
  <c r="CH6" i="16"/>
  <c r="CH27" i="16"/>
  <c r="J32" i="16"/>
  <c r="J33" i="16"/>
  <c r="J29" i="16"/>
  <c r="J6" i="16"/>
  <c r="J7" i="16"/>
  <c r="J27" i="16"/>
  <c r="CO27" i="16"/>
  <c r="CE6" i="16"/>
  <c r="CE27" i="16"/>
  <c r="CL27" i="16"/>
  <c r="CG6" i="16"/>
  <c r="CG27" i="16"/>
  <c r="CN27" i="16"/>
  <c r="CI6" i="16"/>
  <c r="CI27" i="16"/>
  <c r="CP27" i="16"/>
  <c r="CP7" i="16"/>
  <c r="CN7" i="16"/>
  <c r="CL7" i="16"/>
  <c r="CO7" i="16"/>
  <c r="CM7" i="16"/>
  <c r="CK7" i="16"/>
  <c r="CP6" i="16"/>
  <c r="CN6" i="16"/>
  <c r="CL6" i="16"/>
  <c r="CO6" i="16"/>
  <c r="CM6" i="16"/>
  <c r="CK6" i="16"/>
  <c r="BN29" i="16"/>
  <c r="BN6" i="16"/>
  <c r="BN27" i="16"/>
  <c r="BM29" i="16"/>
  <c r="BM6" i="16"/>
  <c r="BM27" i="16"/>
  <c r="BL29" i="16"/>
  <c r="BL6" i="16"/>
  <c r="BL27" i="16"/>
  <c r="BK29" i="16"/>
  <c r="BK6" i="16"/>
  <c r="BK27" i="16"/>
  <c r="BJ29" i="16"/>
  <c r="BJ6" i="16"/>
  <c r="BJ27" i="16"/>
  <c r="BI29" i="16"/>
  <c r="BI6" i="16"/>
  <c r="BI27" i="16"/>
  <c r="BH29" i="16"/>
  <c r="BH6" i="16"/>
  <c r="BH27" i="16"/>
  <c r="BG29" i="16"/>
  <c r="BG6" i="16"/>
  <c r="BG27" i="16"/>
  <c r="BF29" i="16"/>
  <c r="BF6" i="16"/>
  <c r="BF27" i="16"/>
  <c r="BE29" i="16"/>
  <c r="BE6" i="16"/>
  <c r="BE27" i="16"/>
  <c r="BY29" i="16"/>
  <c r="BY6" i="16"/>
  <c r="BY27" i="16"/>
  <c r="BZ29" i="16"/>
  <c r="BZ6" i="16"/>
  <c r="BZ27" i="16"/>
  <c r="BQ29" i="16"/>
  <c r="BQ6" i="16"/>
  <c r="BQ27" i="16"/>
  <c r="BR29" i="16"/>
  <c r="BR6" i="16"/>
  <c r="BR27" i="16"/>
  <c r="AY29" i="16"/>
  <c r="AY6" i="16"/>
  <c r="AY27" i="16"/>
  <c r="AZ29" i="16"/>
  <c r="AZ6" i="16"/>
  <c r="AZ27" i="16"/>
  <c r="AU29" i="16"/>
  <c r="AU6" i="16"/>
  <c r="AU27" i="16"/>
  <c r="AV29" i="16"/>
  <c r="AV6" i="16"/>
  <c r="AV27" i="16"/>
  <c r="AQ29" i="16"/>
  <c r="AQ6" i="16"/>
  <c r="AQ27" i="16"/>
  <c r="AR29" i="16"/>
  <c r="AR6" i="16"/>
  <c r="AR27" i="16"/>
  <c r="AM29" i="16"/>
  <c r="AM6" i="16"/>
  <c r="AM27" i="16"/>
  <c r="AI29" i="16"/>
  <c r="AI6" i="16"/>
  <c r="AI27" i="16"/>
  <c r="AC29" i="16"/>
  <c r="AC6" i="16"/>
  <c r="AC27" i="16"/>
  <c r="AA29" i="16"/>
  <c r="AA6" i="16"/>
  <c r="AA27" i="16"/>
  <c r="AN29" i="16"/>
  <c r="AN6" i="16"/>
  <c r="AN27" i="16"/>
  <c r="AJ29" i="16"/>
  <c r="AJ6" i="16"/>
  <c r="AJ27" i="16"/>
  <c r="AD29" i="16"/>
  <c r="AD6" i="16"/>
  <c r="AD27" i="16"/>
  <c r="AB29" i="16"/>
  <c r="AB6" i="16"/>
  <c r="AB27" i="16"/>
  <c r="U29" i="16"/>
  <c r="U6" i="16"/>
  <c r="U27" i="16"/>
  <c r="W29" i="16"/>
  <c r="W6" i="16"/>
  <c r="W27" i="16"/>
  <c r="Y29" i="16"/>
  <c r="Y6" i="16"/>
  <c r="Y27" i="16"/>
  <c r="V29" i="16"/>
  <c r="V6" i="16"/>
  <c r="V27" i="16"/>
  <c r="X29" i="16"/>
  <c r="X6" i="16"/>
  <c r="X27" i="16"/>
  <c r="Z29" i="16"/>
  <c r="Z6" i="16"/>
  <c r="Z27" i="16"/>
  <c r="O29" i="16"/>
  <c r="O6" i="16"/>
  <c r="O27" i="16"/>
  <c r="P29" i="16"/>
  <c r="P6" i="16"/>
  <c r="P27" i="16"/>
  <c r="M29" i="16"/>
  <c r="M6" i="16"/>
  <c r="M27" i="16"/>
  <c r="K29" i="16"/>
  <c r="K6" i="16"/>
  <c r="K27" i="16"/>
  <c r="N29" i="16"/>
  <c r="N6" i="16"/>
  <c r="N27" i="16"/>
  <c r="L29" i="16"/>
  <c r="L6" i="16"/>
  <c r="L27" i="16"/>
  <c r="Q29" i="16"/>
  <c r="Q6" i="16"/>
  <c r="Q27" i="16"/>
  <c r="R29" i="16"/>
  <c r="R6" i="16"/>
  <c r="R27" i="16"/>
  <c r="S29" i="16"/>
  <c r="S6" i="16"/>
  <c r="S27" i="16"/>
  <c r="T29" i="16"/>
  <c r="T6" i="16"/>
  <c r="T27" i="16"/>
  <c r="AE29" i="16"/>
  <c r="AE6" i="16"/>
  <c r="AE27" i="16"/>
  <c r="AF29" i="16"/>
  <c r="AF6" i="16"/>
  <c r="AF27" i="16"/>
  <c r="AG29" i="16"/>
  <c r="AG6" i="16"/>
  <c r="AG27" i="16"/>
  <c r="AH29" i="16"/>
  <c r="AH6" i="16"/>
  <c r="AH27" i="16"/>
  <c r="AK29" i="16"/>
  <c r="AK6" i="16"/>
  <c r="AK27" i="16"/>
  <c r="AL29" i="16"/>
  <c r="AL6" i="16"/>
  <c r="AL27" i="16"/>
  <c r="AO29" i="16"/>
  <c r="AO6" i="16"/>
  <c r="AO27" i="16"/>
  <c r="AP29" i="16"/>
  <c r="AP6" i="16"/>
  <c r="AP27" i="16"/>
  <c r="AS29" i="16"/>
  <c r="AS6" i="16"/>
  <c r="AS27" i="16"/>
  <c r="AT29" i="16"/>
  <c r="AT6" i="16"/>
  <c r="AT27" i="16"/>
  <c r="AW29" i="16"/>
  <c r="AW6" i="16"/>
  <c r="AW27" i="16"/>
  <c r="AX29" i="16"/>
  <c r="AX6" i="16"/>
  <c r="AX27" i="16"/>
  <c r="BA29" i="16"/>
  <c r="BA6" i="16"/>
  <c r="BA27" i="16"/>
  <c r="BB29" i="16"/>
  <c r="BB6" i="16"/>
  <c r="BB27" i="16"/>
  <c r="BC29" i="16"/>
  <c r="BC6" i="16"/>
  <c r="BC27" i="16"/>
  <c r="BD29" i="16"/>
  <c r="BD6" i="16"/>
  <c r="BD27" i="16"/>
  <c r="BO29" i="16"/>
  <c r="BO6" i="16"/>
  <c r="BO27" i="16"/>
  <c r="BP29" i="16"/>
  <c r="BP6" i="16"/>
  <c r="BP27" i="16"/>
  <c r="BS29" i="16"/>
  <c r="BS6" i="16"/>
  <c r="BS27" i="16"/>
  <c r="BT29" i="16"/>
  <c r="BT6" i="16"/>
  <c r="BT27" i="16"/>
  <c r="BU29" i="16"/>
  <c r="BU6" i="16"/>
  <c r="BU27" i="16"/>
  <c r="BV29" i="16"/>
  <c r="BV6" i="16"/>
  <c r="BV27" i="16"/>
  <c r="BW29" i="16"/>
  <c r="BW6" i="16"/>
  <c r="BW27" i="16"/>
  <c r="BX29" i="16"/>
  <c r="BX6" i="16"/>
  <c r="BX27" i="16"/>
  <c r="E26" i="19"/>
  <c r="F26" i="19"/>
  <c r="G26" i="19"/>
  <c r="H26" i="19"/>
  <c r="I26" i="19"/>
  <c r="J26" i="19"/>
  <c r="K26" i="19"/>
  <c r="L26" i="19"/>
  <c r="M26" i="19"/>
  <c r="N26" i="19"/>
  <c r="O26" i="19"/>
  <c r="P26" i="19"/>
  <c r="Q26" i="19"/>
  <c r="R26" i="19"/>
  <c r="S26" i="19"/>
  <c r="T26" i="19"/>
  <c r="U26" i="19"/>
  <c r="V26" i="19"/>
  <c r="X26" i="19"/>
  <c r="W26" i="19"/>
  <c r="Y26" i="19"/>
  <c r="Z26" i="19"/>
  <c r="AA26" i="19"/>
  <c r="AB26" i="19"/>
  <c r="AC26" i="19"/>
  <c r="AD26" i="19"/>
  <c r="AE26" i="19"/>
  <c r="AF26" i="19"/>
  <c r="AG26" i="19"/>
  <c r="AH26" i="19"/>
  <c r="AI26" i="19"/>
  <c r="AJ26" i="19"/>
  <c r="AK26" i="19"/>
  <c r="AL26" i="19"/>
  <c r="AM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BO26" i="19"/>
  <c r="BP26" i="19"/>
  <c r="BQ26" i="19"/>
  <c r="BR26" i="19"/>
  <c r="BS26" i="19"/>
  <c r="BT26" i="19"/>
  <c r="BU26" i="19"/>
  <c r="BV26" i="19"/>
  <c r="BW26" i="19"/>
  <c r="BX26" i="19"/>
  <c r="BY26" i="19"/>
  <c r="D26" i="19"/>
  <c r="CX108" i="18"/>
  <c r="CU108" i="18"/>
  <c r="CY108" i="18"/>
  <c r="CP108" i="18"/>
  <c r="CV108" i="18"/>
  <c r="CW108" i="18"/>
  <c r="CT108" i="18"/>
  <c r="CR108" i="18"/>
  <c r="CS108" i="18"/>
  <c r="CO108" i="18"/>
  <c r="CK108" i="18"/>
  <c r="CM108" i="18"/>
  <c r="CN108" i="18"/>
  <c r="CL108" i="18"/>
  <c r="CV116" i="18"/>
  <c r="CU116" i="18"/>
  <c r="CW116" i="18"/>
  <c r="CX116" i="18"/>
  <c r="CY116" i="18"/>
  <c r="CT116" i="18"/>
  <c r="CP116" i="18"/>
  <c r="CR116" i="18"/>
  <c r="CS116" i="18"/>
  <c r="CQ116" i="18"/>
  <c r="CN116" i="18"/>
  <c r="CO116" i="18"/>
  <c r="CK116" i="18"/>
  <c r="CM116" i="18"/>
  <c r="CL116" i="18"/>
  <c r="BY107" i="18"/>
  <c r="BX107" i="18"/>
  <c r="E107" i="18"/>
  <c r="G107" i="18"/>
  <c r="I107" i="18"/>
  <c r="D107" i="18"/>
  <c r="F107" i="18"/>
  <c r="BJ107" i="18"/>
  <c r="H107" i="18"/>
  <c r="BK107" i="18"/>
  <c r="BN107" i="18"/>
  <c r="BO107" i="18"/>
  <c r="AP107" i="18"/>
  <c r="AQ107" i="18"/>
  <c r="AT107" i="18"/>
  <c r="AU107" i="18"/>
  <c r="AB107" i="18"/>
  <c r="AL107" i="18"/>
  <c r="AH107" i="18"/>
  <c r="AI107" i="18"/>
  <c r="Z107" i="18"/>
  <c r="AA107" i="18"/>
  <c r="AM107" i="18"/>
  <c r="AC107" i="18"/>
  <c r="T107" i="18"/>
  <c r="V107" i="18"/>
  <c r="X107" i="18"/>
  <c r="U107" i="18"/>
  <c r="W107" i="18"/>
  <c r="Y107" i="18"/>
  <c r="L107" i="18"/>
  <c r="J107" i="18"/>
  <c r="N107" i="18"/>
  <c r="O107" i="18"/>
  <c r="M107" i="18"/>
  <c r="K107" i="18"/>
  <c r="P107" i="18"/>
  <c r="Q107" i="18"/>
  <c r="R107" i="18"/>
  <c r="S107" i="18"/>
  <c r="AD107" i="18"/>
  <c r="AE107" i="18"/>
  <c r="AF107" i="18"/>
  <c r="AG107" i="18"/>
  <c r="AJ107" i="18"/>
  <c r="AK107" i="18"/>
  <c r="AN107" i="18"/>
  <c r="AO107" i="18"/>
  <c r="AR107" i="18"/>
  <c r="AS107" i="18"/>
  <c r="AV107" i="18"/>
  <c r="AW107" i="18"/>
  <c r="AX107" i="18"/>
  <c r="AY107" i="18"/>
  <c r="AZ107" i="18"/>
  <c r="BA107" i="18"/>
  <c r="BB107" i="18"/>
  <c r="BC107" i="18"/>
  <c r="BD107" i="18"/>
  <c r="BE107" i="18"/>
  <c r="BF107" i="18"/>
  <c r="BG107" i="18"/>
  <c r="BH107" i="18"/>
  <c r="BI107" i="18"/>
  <c r="BL107" i="18"/>
  <c r="BM107" i="18"/>
  <c r="BP107" i="18"/>
  <c r="BQ107" i="18"/>
  <c r="BR107" i="18"/>
  <c r="BS107" i="18"/>
  <c r="BT107" i="18"/>
  <c r="BU107" i="18"/>
  <c r="BV107" i="18"/>
  <c r="BW107" i="18"/>
  <c r="CQ108" i="18"/>
</calcChain>
</file>

<file path=xl/sharedStrings.xml><?xml version="1.0" encoding="utf-8"?>
<sst xmlns="http://schemas.openxmlformats.org/spreadsheetml/2006/main" count="2400" uniqueCount="392">
  <si>
    <t>Sud-Est</t>
  </si>
  <si>
    <t>Nord-Est</t>
  </si>
  <si>
    <t>Aquitaine</t>
  </si>
  <si>
    <t>Auvergne</t>
  </si>
  <si>
    <t>Centre-Ouest</t>
  </si>
  <si>
    <t>Rhône-Alpes</t>
  </si>
  <si>
    <t>Languedoc-Roussillon</t>
  </si>
  <si>
    <t>Pays de la Loire</t>
  </si>
  <si>
    <t>Bretagne</t>
  </si>
  <si>
    <t>Normandie</t>
  </si>
  <si>
    <t>Alsace-Moselle</t>
  </si>
  <si>
    <t>Midi-Pyrénées</t>
  </si>
  <si>
    <t>24 - Dordogne</t>
  </si>
  <si>
    <t>33 - Gironde</t>
  </si>
  <si>
    <t>40 - Landes</t>
  </si>
  <si>
    <t>03 - Allier</t>
  </si>
  <si>
    <t>59 - Nord</t>
  </si>
  <si>
    <t>21 - Côte-d'Or</t>
  </si>
  <si>
    <t>19 - Corrèze</t>
  </si>
  <si>
    <t>01 - Ain</t>
  </si>
  <si>
    <t>04 - Alpes-de-Haute-Provence</t>
  </si>
  <si>
    <t>11 - Aude</t>
  </si>
  <si>
    <t>08 - Ardennes</t>
  </si>
  <si>
    <t>44 - Loire-Atlantique</t>
  </si>
  <si>
    <t>18 - Cher</t>
  </si>
  <si>
    <t>75 - Paris</t>
  </si>
  <si>
    <t>22 - Côtes-d'Armor</t>
  </si>
  <si>
    <t>14 - Calvados</t>
  </si>
  <si>
    <t>67 - Bas-Rhin</t>
  </si>
  <si>
    <t>09 - Ariège</t>
  </si>
  <si>
    <t>15 - Cantal</t>
  </si>
  <si>
    <t>58 - Nièvre</t>
  </si>
  <si>
    <t>62 - Pas-de-Calais</t>
  </si>
  <si>
    <t>23 - Creuse</t>
  </si>
  <si>
    <t>07 - Ardèche</t>
  </si>
  <si>
    <t>05 - Hautes-Alpes</t>
  </si>
  <si>
    <t>30 - Gard</t>
  </si>
  <si>
    <t>10 - Aube</t>
  </si>
  <si>
    <t>49 - Maine-et-Loire</t>
  </si>
  <si>
    <t>28 - Eure-et-Loir</t>
  </si>
  <si>
    <t>77 - Seine-et-Marne</t>
  </si>
  <si>
    <t>29 - Finistère</t>
  </si>
  <si>
    <t>50 - Manche</t>
  </si>
  <si>
    <t>68 - Haut-Rhin</t>
  </si>
  <si>
    <t>12 - Aveyron</t>
  </si>
  <si>
    <t>43 - Haute-Loire</t>
  </si>
  <si>
    <t>71 - Saône-et-Loire</t>
  </si>
  <si>
    <t>87 - Haute-Vienne</t>
  </si>
  <si>
    <t>26 - Drôme</t>
  </si>
  <si>
    <t>06 - Alpes-Maritimes</t>
  </si>
  <si>
    <t>34 - Hérault</t>
  </si>
  <si>
    <t>51 - Marne</t>
  </si>
  <si>
    <t>53 - Mayenne</t>
  </si>
  <si>
    <t>36 - Indre</t>
  </si>
  <si>
    <t>78 - Yvelines</t>
  </si>
  <si>
    <t>35 - Ille-et-Vilaine</t>
  </si>
  <si>
    <t>61 - Orne</t>
  </si>
  <si>
    <t>31 - Haute-Garonne</t>
  </si>
  <si>
    <t>64 - Pyrénées-Atlantiques</t>
  </si>
  <si>
    <t>42 - Loire</t>
  </si>
  <si>
    <t>69 - Rhône</t>
  </si>
  <si>
    <t>83 - Var</t>
  </si>
  <si>
    <t>84 - Vaucluse</t>
  </si>
  <si>
    <t>66 - Pyrénées-Orientales</t>
  </si>
  <si>
    <t>85 - Vendée</t>
  </si>
  <si>
    <t>41 - Loir-et-Cher</t>
  </si>
  <si>
    <t>45 - Loiret</t>
  </si>
  <si>
    <t>92 - Hauts-de-Seine</t>
  </si>
  <si>
    <t>94 - Val-de-Marne</t>
  </si>
  <si>
    <t>46 - Lot</t>
  </si>
  <si>
    <t>65 - Hautes-Pyrénées</t>
  </si>
  <si>
    <t>73 - Savoie</t>
  </si>
  <si>
    <t>95 - Val-d'Oise</t>
  </si>
  <si>
    <t>81 - Tarn</t>
  </si>
  <si>
    <t>74 - Haute-Savoie</t>
  </si>
  <si>
    <t>82 - Tarn-et-Garonne</t>
  </si>
  <si>
    <t>47 - Lot-et-Garonne</t>
  </si>
  <si>
    <t>63 - Puy-de-Dôme</t>
  </si>
  <si>
    <t>89 - Yonne</t>
  </si>
  <si>
    <t>38 - Isère</t>
  </si>
  <si>
    <t>13 - Bouches-du-Rhône</t>
  </si>
  <si>
    <t>48 - Lozère</t>
  </si>
  <si>
    <t>52 - Haute-Marne</t>
  </si>
  <si>
    <t>72 - Sarthe</t>
  </si>
  <si>
    <t>37 - Indre-et-Loire</t>
  </si>
  <si>
    <t>91 - Essonne</t>
  </si>
  <si>
    <t>56 - Morbihan</t>
  </si>
  <si>
    <t>32 - Gers</t>
  </si>
  <si>
    <t>93 - Seine-Saint-Denis</t>
  </si>
  <si>
    <t>25 - Doubs</t>
  </si>
  <si>
    <t>02 - Aisne</t>
  </si>
  <si>
    <t>16 - Charente</t>
  </si>
  <si>
    <t>2A - Corse-du-Sud</t>
  </si>
  <si>
    <t>54 - Meurthe-et-Moselle</t>
  </si>
  <si>
    <t>27 - Eure</t>
  </si>
  <si>
    <t>57 - Moselle</t>
  </si>
  <si>
    <t>39 - Jura</t>
  </si>
  <si>
    <t>60 - Oise</t>
  </si>
  <si>
    <t>17 - Charente-Maritime</t>
  </si>
  <si>
    <t>2B - Haute-Corse</t>
  </si>
  <si>
    <t>55 - Meuse</t>
  </si>
  <si>
    <t>76 - Seine-Maritime</t>
  </si>
  <si>
    <t>70 - Haute-Saône</t>
  </si>
  <si>
    <t>90 - Territoire de Belfort</t>
  </si>
  <si>
    <t>80 - Somme</t>
  </si>
  <si>
    <t>79 - Deux-Sèvres</t>
  </si>
  <si>
    <t>86 - Vienne</t>
  </si>
  <si>
    <t>88 - Vosges</t>
  </si>
  <si>
    <t>971 - Guadeloupe</t>
  </si>
  <si>
    <t>972 - Martinique</t>
  </si>
  <si>
    <t>973 - Guyane</t>
  </si>
  <si>
    <t>974 - La Réunion</t>
  </si>
  <si>
    <t>NumCarsat</t>
  </si>
  <si>
    <t>01</t>
  </si>
  <si>
    <t>02</t>
  </si>
  <si>
    <t>03</t>
  </si>
  <si>
    <t>04</t>
  </si>
  <si>
    <t>05</t>
  </si>
  <si>
    <t>06</t>
  </si>
  <si>
    <t>07</t>
  </si>
  <si>
    <t>08</t>
  </si>
  <si>
    <t>09</t>
  </si>
  <si>
    <t>10</t>
  </si>
  <si>
    <t>11</t>
  </si>
  <si>
    <t>12</t>
  </si>
  <si>
    <t>13</t>
  </si>
  <si>
    <t>14</t>
  </si>
  <si>
    <t>15</t>
  </si>
  <si>
    <t>16</t>
  </si>
  <si>
    <t>NumDpt</t>
  </si>
  <si>
    <t>17</t>
  </si>
  <si>
    <t>18</t>
  </si>
  <si>
    <t>19</t>
  </si>
  <si>
    <t>2A</t>
  </si>
  <si>
    <t>2B</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</si>
  <si>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</si>
  <si>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</si>
  <si>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</si>
  <si>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</si>
  <si>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</si>
  <si>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</si>
  <si>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</si>
  <si>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</si>
  <si>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</si>
  <si>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</si>
  <si>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</si>
  <si>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</si>
  <si>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</si>
  <si>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</si>
  <si>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</si>
  <si>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</si>
  <si>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</si>
  <si>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</si>
  <si>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</si>
  <si>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</si>
  <si>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</si>
  <si>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</si>
  <si>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</si>
  <si>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</si>
  <si>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</si>
  <si>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</si>
  <si>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</si>
  <si>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</si>
  <si>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</si>
  <si>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</si>
  <si>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</si>
  <si>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</si>
  <si>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</si>
  <si>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</si>
  <si>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</si>
  <si>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</si>
  <si>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</si>
  <si>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</si>
  <si>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</si>
  <si>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</si>
  <si>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</si>
  <si>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</si>
  <si>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</si>
  <si>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</si>
  <si>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</si>
  <si>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</si>
  <si>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</si>
  <si>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</si>
  <si>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</si>
  <si>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</si>
  <si>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</si>
  <si>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</si>
  <si>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</si>
  <si>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</si>
  <si>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</si>
  <si>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</si>
  <si>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</si>
  <si>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</si>
  <si>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</si>
  <si>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</si>
  <si>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</si>
  <si>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</si>
  <si>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</si>
  <si>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</si>
  <si>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</si>
  <si>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</si>
  <si>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</si>
  <si>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</si>
  <si>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</si>
  <si>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</si>
  <si>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</si>
  <si>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</si>
  <si>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</si>
  <si>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</si>
  <si>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</si>
  <si>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Centre - Val de Loire</t>
  </si>
  <si>
    <t>Bourgogne-Franche-Comté</t>
  </si>
  <si>
    <t>Ile de France</t>
  </si>
  <si>
    <t>Hauts-de-France</t>
  </si>
  <si>
    <t>Ensemble des attributions de droits directs et de droits dérivés</t>
  </si>
  <si>
    <t>Droits directs (retraites personnelles)</t>
  </si>
  <si>
    <t>Droits dérivés (retraites de réversion)</t>
  </si>
  <si>
    <t>Retraites anticipées et mesures dérogatoires</t>
  </si>
  <si>
    <t>Âges moyen au départ de la pension - Droits directs</t>
  </si>
  <si>
    <t>Âges moyen au départ de la pension - Droits dérivés</t>
  </si>
  <si>
    <t xml:space="preserve">Pensions à taux réduit - Proportions par rapport aux droits directs </t>
  </si>
  <si>
    <t xml:space="preserve">Retraités bénéficiants d'une surcote - Proportions par rapport aux droits directs </t>
  </si>
  <si>
    <t xml:space="preserve">Nombre total de retraités </t>
  </si>
  <si>
    <t>Retraités perçevant un droit direct seul</t>
  </si>
  <si>
    <t>Retraités perçevant un droit dérivé seul</t>
  </si>
  <si>
    <t>Retraités perçevant les deux à la fois</t>
  </si>
  <si>
    <t>Âges moyens des retraités (droits directs et droits dérivés)</t>
  </si>
  <si>
    <t xml:space="preserve">Montants global mensuel moyen de la pension servie </t>
  </si>
  <si>
    <t>Hommes</t>
  </si>
  <si>
    <t>Femmes</t>
  </si>
  <si>
    <t>Ensemble</t>
  </si>
  <si>
    <t>Retraités résidant dans le département</t>
  </si>
  <si>
    <t>Attribution de l'allocation solidarité aux personnes âgées (ASPA)</t>
  </si>
  <si>
    <r>
      <rPr>
        <b/>
        <sz val="11"/>
        <color theme="1"/>
        <rFont val="Calibri"/>
        <family val="2"/>
        <scheme val="minor"/>
      </rPr>
      <t>Retraités en paiement au 31 décembre</t>
    </r>
    <r>
      <rPr>
        <sz val="11"/>
        <color theme="1"/>
        <rFont val="Calibri"/>
        <family val="2"/>
        <scheme val="minor"/>
      </rPr>
      <t xml:space="preserve"> (</t>
    </r>
    <r>
      <rPr>
        <u/>
        <sz val="11"/>
        <color theme="1"/>
        <rFont val="Calibri"/>
        <family val="2"/>
        <scheme val="minor"/>
      </rPr>
      <t>champ régime de base</t>
    </r>
    <r>
      <rPr>
        <sz val="11"/>
        <color theme="1"/>
        <rFont val="Calibri"/>
        <family val="2"/>
        <scheme val="minor"/>
      </rPr>
      <t>) : Retraités perçevant une retraite de base au 31 décembre N au Régime Général, y compris les anciens travailleurs indépendants</t>
    </r>
  </si>
  <si>
    <r>
      <rPr>
        <b/>
        <sz val="11"/>
        <color theme="1"/>
        <rFont val="Calibri"/>
        <family val="2"/>
        <scheme val="minor"/>
      </rPr>
      <t>Montant global mensuel moyen de la pension servie par le régime général</t>
    </r>
    <r>
      <rPr>
        <sz val="11"/>
        <color theme="1"/>
        <rFont val="Calibri"/>
        <family val="2"/>
        <scheme val="minor"/>
      </rPr>
      <t xml:space="preserve"> : Ensemble des avantages de droit direct et de droit dérivés servis : montant de base après application des règles de </t>
    </r>
  </si>
  <si>
    <t>FLUX</t>
  </si>
  <si>
    <t xml:space="preserve">STOCK </t>
  </si>
  <si>
    <t>minimum (minimum contributif ou minimum des pensions de réversion) et maximum (écrêtement du plafond de la SS) + compléments de pensions éventuels,</t>
  </si>
  <si>
    <r>
      <rPr>
        <b/>
        <sz val="11"/>
        <color theme="1"/>
        <rFont val="Calibri"/>
        <family val="2"/>
        <scheme val="minor"/>
      </rPr>
      <t>Minimun vieillesse</t>
    </r>
    <r>
      <rPr>
        <sz val="11"/>
        <color theme="1"/>
        <rFont val="Calibri"/>
        <family val="2"/>
        <scheme val="minor"/>
      </rPr>
      <t xml:space="preserve"> : nombre de retraités bénéficiaires d'une allocation du minimun vieillesse (ASPA, L815, ASI) par rapport à l'ensemble des retraités en paiement au 31 décembre N</t>
    </r>
  </si>
  <si>
    <t>Les assurés ayant déjà eu un droit salarié (resp. indépendant) dans le passé qui obtiennent un droit indépendant (resp. salarié) dans l’année sont pris en compte dans les attributions de l’année</t>
  </si>
  <si>
    <t>Source : SNSP TSTI (Système National Statistiques Prestataires Travailleurs Salariés et Travailleurs Indépendants)</t>
  </si>
  <si>
    <t>Île de France</t>
  </si>
  <si>
    <t>20</t>
  </si>
  <si>
    <t>Guadeloupe</t>
  </si>
  <si>
    <t>Martinique</t>
  </si>
  <si>
    <t>Guyane</t>
  </si>
  <si>
    <t>La Réunion</t>
  </si>
  <si>
    <t>00</t>
  </si>
  <si>
    <t>Effectif MICO</t>
  </si>
  <si>
    <t>Effectif DP</t>
  </si>
  <si>
    <t>Retraités résidants en CARSAT / CGSS</t>
  </si>
  <si>
    <t xml:space="preserve"> % Minimum contributif par rapport aux droits directs</t>
  </si>
  <si>
    <t>% Retraites anticipées et mesures dérogatoires par rapport aux droits directs</t>
  </si>
  <si>
    <t>Effectif pensions à taux réduit</t>
  </si>
  <si>
    <t>Résidence hors CARSAT et CGSS</t>
  </si>
  <si>
    <t xml:space="preserve"> dont Effectif DP - Pensions Normales</t>
  </si>
  <si>
    <t>dont Effectif DP - Pensions d'ex-invalides</t>
  </si>
  <si>
    <t>dont Effectif DP - Pensions pour inaptitude au travail</t>
  </si>
  <si>
    <t xml:space="preserve"> % Pensions Normales par rapport aux droits directs</t>
  </si>
  <si>
    <t>% Pensions d'ex-invalides par rapport aux droits directs</t>
  </si>
  <si>
    <t>% Pensions pour inaptitude au travail par rapport aux droits directs</t>
  </si>
  <si>
    <r>
      <rPr>
        <b/>
        <sz val="11"/>
        <rFont val="Calibri"/>
        <family val="2"/>
        <scheme val="minor"/>
      </rPr>
      <t>Nouvelles Attributions</t>
    </r>
    <r>
      <rPr>
        <sz val="11"/>
        <rFont val="Calibri"/>
        <family val="2"/>
        <scheme val="minor"/>
      </rPr>
      <t xml:space="preserve"> (</t>
    </r>
    <r>
      <rPr>
        <u/>
        <sz val="11"/>
        <rFont val="Calibri"/>
        <family val="2"/>
        <scheme val="minor"/>
      </rPr>
      <t>champ régime de base</t>
    </r>
    <r>
      <rPr>
        <sz val="11"/>
        <rFont val="Calibri"/>
        <family val="2"/>
        <scheme val="minor"/>
      </rPr>
      <t>) : assurés ayant eu un nouveau droit attribué dans l'année. Attributions effectuées au cours de l'année en cours quelle que soit la date d'effet, y compris les anciens travailleurs indépendants</t>
    </r>
  </si>
  <si>
    <t>Caisse de Liquidation</t>
  </si>
  <si>
    <t>REGIONS de résidence</t>
  </si>
  <si>
    <t>DÉPARTEMENTS de résidence</t>
  </si>
  <si>
    <t>REGIONS - Résidence</t>
  </si>
  <si>
    <t>Retraités en paiement au 31 décembre selon la caisse de résidence</t>
  </si>
  <si>
    <t>Nouvelles Attributions selon la caisse de résidence</t>
  </si>
  <si>
    <t>Nouvelles attributions selon le département de résidence</t>
  </si>
  <si>
    <t>Retraités en paiement au 31 décembre selon la caisse de liquidation</t>
  </si>
  <si>
    <t>Nouvelles Attributions selon la caisse de liquidation</t>
  </si>
  <si>
    <t>Sum</t>
  </si>
  <si>
    <t>Droit_redress_detail</t>
  </si>
  <si>
    <t>Type_pension</t>
  </si>
  <si>
    <t>INDICE_MV_ASI</t>
  </si>
  <si>
    <t>Indice_RA</t>
  </si>
  <si>
    <t>RTS_IND_AMIANTE</t>
  </si>
  <si>
    <t>RTS_IND_INCP_PER</t>
  </si>
  <si>
    <t>RTS_IND_DECOTE</t>
  </si>
  <si>
    <t>RTS_IND_DEPRET_DP</t>
  </si>
  <si>
    <t>RTS_IND_POLY</t>
  </si>
  <si>
    <t>DD_seul</t>
  </si>
  <si>
    <t>DP+DD</t>
  </si>
  <si>
    <t>DP_seul</t>
  </si>
  <si>
    <t>Pensions normales</t>
  </si>
  <si>
    <t>autres</t>
  </si>
  <si>
    <t>RA_CL</t>
  </si>
  <si>
    <t>RA_hand</t>
  </si>
  <si>
    <t>non concerné</t>
  </si>
  <si>
    <t>RTS_CD_SEXE</t>
  </si>
  <si>
    <t>RTS_NUM_CAIS_RES</t>
  </si>
  <si>
    <t>DEPART_CORRIGE</t>
  </si>
  <si>
    <t>Effectif</t>
  </si>
  <si>
    <t>9F</t>
  </si>
  <si>
    <t>9H</t>
  </si>
  <si>
    <t>9I</t>
  </si>
  <si>
    <t>9J</t>
  </si>
  <si>
    <t>9A</t>
  </si>
  <si>
    <t>9B</t>
  </si>
  <si>
    <t>9C</t>
  </si>
  <si>
    <t>9D</t>
  </si>
  <si>
    <t>9E</t>
  </si>
  <si>
    <t>RTS_IND_SURCOTE</t>
  </si>
  <si>
    <t>RTS_IND_RET_PRG</t>
  </si>
  <si>
    <t>RTS_IND_MAJO_PR</t>
  </si>
  <si>
    <t>Pensions ex-invalides</t>
  </si>
  <si>
    <t>Pensions pour inaptitude</t>
  </si>
  <si>
    <t>Effectif Minimum Vieillesse ou ASI</t>
  </si>
  <si>
    <t>% Minimum Vieillesse ou ASI par rapport à l'ensemble des retraités</t>
  </si>
  <si>
    <t>RA - Carrière Longue</t>
  </si>
  <si>
    <t>RA - Handicap</t>
  </si>
  <si>
    <t>Décote</t>
  </si>
  <si>
    <t>Surcote</t>
  </si>
  <si>
    <t xml:space="preserve"> Dont Effectif DP (droit direct contributif)</t>
  </si>
  <si>
    <t>% Décote par rapport aux droits directs</t>
  </si>
  <si>
    <t>% Surcote par rapport aux droits directs</t>
  </si>
  <si>
    <t>RTS_IND_MICO</t>
  </si>
  <si>
    <t>Effectif Retraite Progressive</t>
  </si>
  <si>
    <t xml:space="preserve"> % Retraite Progressive par rapport aux droits directs</t>
  </si>
  <si>
    <t xml:space="preserve">Effectif DD </t>
  </si>
  <si>
    <t>Effectif Majo PR</t>
  </si>
  <si>
    <t>1 - départ avant l'âge légal</t>
  </si>
  <si>
    <t>2 - départ à l'âge légal</t>
  </si>
  <si>
    <t xml:space="preserve">3 - départ entre l'âge légal et le taux plein </t>
  </si>
  <si>
    <t>4 - départ au taux plein</t>
  </si>
  <si>
    <t>5 - départ après le taux plein</t>
  </si>
  <si>
    <t>Indice départ à la retraite DP</t>
  </si>
  <si>
    <t>RTS_AGE_EN_STOCK</t>
  </si>
  <si>
    <t>RTS_MNT_GLOBAL</t>
  </si>
  <si>
    <t>Mean</t>
  </si>
  <si>
    <t>hors</t>
  </si>
  <si>
    <t>N</t>
  </si>
  <si>
    <t>CAISSE_LIQ</t>
  </si>
  <si>
    <t xml:space="preserve">Hommes </t>
  </si>
  <si>
    <t>dont DP normal en (%)</t>
  </si>
  <si>
    <t>dont DP ex-invalides en (%)</t>
  </si>
  <si>
    <t>dont DP inaptitude en (%)</t>
  </si>
  <si>
    <t>Retraites anticipées et mesures dérogatoires % par rapport aux droits directs</t>
  </si>
  <si>
    <t>% MICO (servies ou non) par rapport aux droits directs</t>
  </si>
  <si>
    <t xml:space="preserve">    dont  % Retraite droit commun et mesure dérogatoire avec MICO (servi ou non) par rapport aux droits directs hors retraites anticipées</t>
  </si>
  <si>
    <t>dont % Départs avant l'âge légal au titre d'une retraite anticipée avec MICO (servi ou non) par rapport à l'ensemble des retraites anticipées</t>
  </si>
  <si>
    <t>Retraites anticipées (carrière longue et handicap)</t>
  </si>
  <si>
    <t>Retraites anticipées (carrière longue et handicap) % par rapport aux droits directs</t>
  </si>
  <si>
    <t xml:space="preserve">Retraites anticipées (carrière longue et handicap) </t>
  </si>
  <si>
    <t>3 - départ entre l'âge légal et le taux plein</t>
  </si>
  <si>
    <t xml:space="preserve">4 - départ à l'âge taux plein </t>
  </si>
  <si>
    <t xml:space="preserve">5 - départ après l'âge taux plein </t>
  </si>
  <si>
    <t>% Retraites anticipées (carrière longue et handicap)  par rapport aux droits directs</t>
  </si>
  <si>
    <t xml:space="preserve">% Pensions à taux réduit - Proportions par rapport aux droits directs </t>
  </si>
  <si>
    <t xml:space="preserve">% Retraités bénéficiants d'une surcote - Proportions par rapport aux droits directs </t>
  </si>
  <si>
    <t>dont  % Retraite droit commun et mesure dérogatoire avec MICO (servi ou non) par rapport aux droits directs hors retraites anticipées</t>
  </si>
  <si>
    <t xml:space="preserve">FLUX </t>
  </si>
  <si>
    <t>dont Effectif DP - Pensions Normales</t>
  </si>
  <si>
    <t>% Pensions Normales par rapport aux droits directs</t>
  </si>
  <si>
    <t xml:space="preserve"> Amiante</t>
  </si>
  <si>
    <t>Amiante</t>
  </si>
  <si>
    <t>% Retraite Progressive par rapport aux droits directs</t>
  </si>
  <si>
    <t>Dont Effectif DP (droit direct contributif)</t>
  </si>
  <si>
    <t>Effectif MICO (servi)</t>
  </si>
  <si>
    <t>% Minimum contributif par rapport aux droits directs (servi)</t>
  </si>
  <si>
    <t>% MICO (servi ou non) par rapport aux droits directs</t>
  </si>
  <si>
    <t>STOCK</t>
  </si>
  <si>
    <t xml:space="preserve">Mt global </t>
  </si>
  <si>
    <t>Mt global DP</t>
  </si>
  <si>
    <t>Mt global DD</t>
  </si>
  <si>
    <t>Mt de base du DP</t>
  </si>
  <si>
    <t>Mt de base du DD</t>
  </si>
  <si>
    <t>Ecart avec les montants des pensions "les principaux chiffres " en raison ici de la non prise en compte des effectifs avec montant à 0</t>
  </si>
  <si>
    <t>Montant de la fiche les principaux chiffres</t>
  </si>
  <si>
    <t>x</t>
  </si>
  <si>
    <t>Ensemble des DD</t>
  </si>
  <si>
    <t>Effectif MICO servi</t>
  </si>
  <si>
    <t xml:space="preserve"> % Minimum contributif servi par rapport aux droits directs</t>
  </si>
  <si>
    <t xml:space="preserve">% Retraites anticipées et mesures dérogatoires - Proportions par rapport aux droits directs </t>
  </si>
  <si>
    <t>Âges moyen au départ de la pension - Droits dérivés (ensemble DD)</t>
  </si>
  <si>
    <t>montant brut avant prélévements sociaux et hors régimes complémentaires et autres régimes de base</t>
  </si>
  <si>
    <t>Source : SNSP et SNSP-TI (hors autres régimes de base et complémentaires)</t>
  </si>
  <si>
    <r>
      <rPr>
        <b/>
        <sz val="11"/>
        <color theme="1"/>
        <rFont val="Calibri"/>
        <family val="2"/>
        <scheme val="minor"/>
      </rPr>
      <t>Minimum contributif</t>
    </r>
    <r>
      <rPr>
        <sz val="11"/>
        <color theme="1"/>
        <rFont val="Calibri"/>
        <family val="2"/>
        <scheme val="minor"/>
      </rPr>
      <t xml:space="preserve"> : Retraités de droit direct contributif ouvrant droit au minimum contributif, servi ou non en application des règles du minimum contributif tous régimes.</t>
    </r>
  </si>
  <si>
    <r>
      <rPr>
        <b/>
        <sz val="11"/>
        <color theme="1"/>
        <rFont val="Calibri"/>
        <family val="2"/>
        <scheme val="minor"/>
      </rPr>
      <t>Minimum contributif</t>
    </r>
    <r>
      <rPr>
        <sz val="11"/>
        <color theme="1"/>
        <rFont val="Calibri"/>
        <family val="2"/>
        <scheme val="minor"/>
      </rPr>
      <t xml:space="preserve"> : Retraités bénéficiaires du minimum contributif servi en application des règles du minimum contributif tous régimes.</t>
    </r>
  </si>
  <si>
    <t xml:space="preserve">dont DP normal </t>
  </si>
  <si>
    <t xml:space="preserve">dont DP ex-invalides </t>
  </si>
  <si>
    <t xml:space="preserve">dont DP inaptitude </t>
  </si>
  <si>
    <t>2 - Départ à l'âge légal</t>
  </si>
  <si>
    <t>% Part des départs pour inaptitude (y compris ex-invalides) parmi l'ensemble des départ à l'âge légal</t>
  </si>
  <si>
    <t>AGE de départ à la retraite</t>
  </si>
  <si>
    <t>L'âge de départ est l'âge à la date d'effet</t>
  </si>
  <si>
    <t>L'âge légal et l' âge taux plein sont les âges possible de départ pour la génération concernée</t>
  </si>
  <si>
    <t>Les départs à l'âge légal sont les départs qui ont lieu à l'âge exact de départ à l'âge légal</t>
  </si>
  <si>
    <t>dont DP ex-invalides</t>
  </si>
  <si>
    <t>Incapacité permanente</t>
  </si>
  <si>
    <t>Effectif retraités bénéficiant d'une surcote</t>
  </si>
  <si>
    <t>Répartition selon l’âge de départ du droit 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</si>
</sst>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quot; ans&quot;"/>
    <numFmt numFmtId="165" formatCode="0.0%"/>
    <numFmt numFmtId="166" formatCode="#,##0&quot; €&quot;"/>
    <numFmt numFmtId="167" formatCode="#0"/>
    <numFmt numFmtId="168" formatCode="########0.00"/>
    <numFmt numFmtId="169" formatCode="#,##0.0"/>
    <numFmt numFmtId="170" formatCode="#,##0\ &quot;€&quot;"/>
    <numFmt numFmtId="171" formatCode="0.0"/>
  </numFmts>
  <fonts count="28">
    <font>
      <sz val="11"/>
      <color theme="1"/>
      <name val="Calibri"/>
      <family val="2"/>
      <scheme val="minor"/>
    </font>
    <font>
      <sz val="10"/>
      <name val="Arial"/>
      <family val="2"/>
    </font>
    <font>
      <sz val="9"/>
      <color theme="1"/>
      <name val="Arial"/>
      <family val="2"/>
    </font>
    <font>
      <sz val="9"/>
      <name val="Arial"/>
      <family val="2"/>
    </font>
    <font>
      <sz val="9"/>
      <color indexed="8"/>
      <name val="Arial"/>
      <family val="2"/>
    </font>
    <font>
      <sz val="9"/>
      <color indexed="8"/>
      <name val="Arial"/>
      <family val="2"/>
    </font>
    <font>
      <strike/>
      <sz val="9"/>
      <color theme="1"/>
      <name val="Arial"/>
      <family val="2"/>
    </font>
    <font>
      <sz val="6"/>
      <color theme="1"/>
      <name val="Arial"/>
      <family val="2"/>
    </font>
    <font>
      <b/>
      <sz val="9"/>
      <name val="Arial"/>
      <family val="2"/>
    </font>
    <font>
      <b/>
      <sz val="9"/>
      <color theme="1"/>
      <name val="Arial"/>
      <family val="2"/>
    </font>
    <font>
      <b/>
      <sz val="9"/>
      <color indexed="8"/>
      <name val="Arial"/>
      <family val="2"/>
    </font>
    <font>
      <b/>
      <sz val="11"/>
      <color theme="1"/>
      <name val="Calibri"/>
      <family val="2"/>
      <scheme val="minor"/>
    </font>
    <font>
      <u/>
      <sz val="11"/>
      <color theme="1"/>
      <name val="Calibri"/>
      <family val="2"/>
      <scheme val="minor"/>
    </font>
    <font>
      <sz val="11"/>
      <color theme="1"/>
      <name val="Calibri"/>
      <family val="2"/>
      <scheme val="minor"/>
    </font>
    <font>
      <sz val="9.5"/>
      <color rgb="FF000000"/>
      <name val="Albany AMT"/>
    </font>
    <font>
      <sz val="11"/>
      <name val="Calibri"/>
      <family val="2"/>
      <scheme val="minor"/>
    </font>
    <font>
      <b/>
      <sz val="11"/>
      <name val="Calibri"/>
      <family val="2"/>
      <scheme val="minor"/>
    </font>
    <font>
      <u/>
      <sz val="11"/>
      <name val="Calibri"/>
      <family val="2"/>
      <scheme val="minor"/>
    </font>
    <font>
      <b/>
      <sz val="9.5"/>
      <color rgb="FF000000"/>
      <name val="Albany AMT"/>
    </font>
    <font>
      <sz val="11"/>
      <color rgb="FFFF0000"/>
      <name val="Calibri"/>
      <family val="2"/>
      <scheme val="minor"/>
    </font>
    <font>
      <b/>
      <sz val="9.5"/>
      <color rgb="FF112277"/>
      <name val="Albany AMT"/>
    </font>
    <font>
      <b/>
      <strike/>
      <sz val="9"/>
      <color theme="1"/>
      <name val="Arial"/>
      <family val="2"/>
    </font>
    <font>
      <b/>
      <i/>
      <sz val="9"/>
      <name val="Arial"/>
      <family val="2"/>
    </font>
    <font>
      <i/>
      <sz val="9"/>
      <name val="Arial"/>
      <family val="2"/>
    </font>
    <font>
      <i/>
      <sz val="9"/>
      <color theme="1"/>
      <name val="Arial"/>
      <family val="2"/>
    </font>
    <font>
      <b/>
      <i/>
      <sz val="9"/>
      <color theme="1"/>
      <name val="Arial"/>
      <family val="2"/>
    </font>
    <font>
      <i/>
      <strike/>
      <sz val="9"/>
      <color theme="1"/>
      <name val="Arial"/>
      <family val="2"/>
    </font>
    <font>
      <sz val="9"/>
      <color theme="1"/>
      <name val="Wingdings"/>
      <charset val="2"/>
    </font>
  </fonts>
  <fills count="18">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39997558519241921"/>
        <bgColor indexed="9"/>
      </patternFill>
    </fill>
    <fill>
      <patternFill patternType="solid">
        <fgColor rgb="FFFFFFCC"/>
        <bgColor indexed="64"/>
      </patternFill>
    </fill>
    <fill>
      <patternFill patternType="solid">
        <fgColor rgb="FFFFFFCC"/>
      </patternFill>
    </fill>
    <fill>
      <patternFill patternType="solid">
        <fgColor rgb="FFFAFBFE"/>
        <bgColor indexed="64"/>
      </patternFill>
    </fill>
    <fill>
      <patternFill patternType="solid">
        <fgColor theme="0" tint="-0.499984740745262"/>
        <bgColor indexed="64"/>
      </patternFill>
    </fill>
    <fill>
      <patternFill patternType="solid">
        <fgColor rgb="FFEDF2F9"/>
        <bgColor indexed="64"/>
      </patternFill>
    </fill>
    <fill>
      <patternFill patternType="solid">
        <fgColor rgb="FFFFFFFF"/>
        <bgColor indexed="64"/>
      </patternFill>
    </fill>
    <fill>
      <patternFill patternType="solid">
        <fgColor rgb="FFF3F9FB"/>
        <bgColor indexed="64"/>
      </patternFill>
    </fill>
    <fill>
      <patternFill patternType="solid">
        <fgColor rgb="FF92D050"/>
        <bgColor indexed="64"/>
      </patternFill>
    </fill>
    <fill>
      <patternFill patternType="solid">
        <fgColor rgb="FFDAEEF3"/>
        <bgColor indexed="64"/>
      </patternFill>
    </fill>
    <fill>
      <patternFill patternType="solid">
        <fgColor rgb="FF00B0F0"/>
        <bgColor indexed="64"/>
      </patternFill>
    </fill>
    <fill>
      <patternFill patternType="solid">
        <fgColor rgb="FF92CDDC"/>
        <bgColor indexed="64"/>
      </patternFill>
    </fill>
  </fills>
  <borders count="1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9">
    <xf numFmtId="0" fontId="0" fillId="0" borderId="0"/>
    <xf numFmtId="0" fontId="1" fillId="0" borderId="0"/>
    <xf numFmtId="9" fontId="13" fillId="0" borderId="0" applyFont="0" applyFill="0" applyBorder="0" applyAlignment="0" applyProtection="0"/>
    <xf numFmtId="0" fontId="14" fillId="8" borderId="13" applyNumberFormat="0" applyFont="0" applyAlignment="0" applyProtection="0"/>
    <xf numFmtId="0" fontId="14" fillId="0" borderId="0"/>
    <xf numFmtId="0" fontId="14" fillId="0" borderId="0"/>
    <xf numFmtId="0" fontId="14" fillId="0" borderId="0"/>
    <xf numFmtId="0" fontId="14" fillId="0" borderId="0"/>
    <xf numFmtId="0" fontId="14" fillId="0" borderId="0"/>
  </cellStyleXfs>
  <cellXfs count="523">
    <xf numFmtId="0" fontId="0" fillId="0" borderId="0" xfId="0"/>
    <xf numFmtId="0" fontId="2" fillId="0" borderId="0" xfId="0" applyFont="1" applyFill="1"/>
    <xf numFmtId="0" fontId="2" fillId="0" borderId="0" xfId="0" applyFont="1" applyFill="1" applyAlignment="1">
      <alignment vertical="center"/>
    </xf>
    <xf numFmtId="0" fontId="2" fillId="0" borderId="1" xfId="0" applyFont="1" applyFill="1" applyBorder="1" applyAlignment="1">
      <alignment vertical="center"/>
    </xf>
    <xf numFmtId="3" fontId="2" fillId="0" borderId="1" xfId="0" applyNumberFormat="1"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xf numFmtId="3" fontId="2" fillId="0" borderId="0" xfId="0" applyNumberFormat="1" applyFont="1" applyFill="1" applyBorder="1"/>
    <xf numFmtId="3" fontId="2" fillId="0" borderId="1" xfId="0" applyNumberFormat="1" applyFont="1" applyFill="1" applyBorder="1"/>
    <xf numFmtId="0" fontId="2" fillId="0" borderId="1" xfId="0" applyFont="1" applyFill="1" applyBorder="1"/>
    <xf numFmtId="0" fontId="2" fillId="0" borderId="0" xfId="0" applyFont="1" applyFill="1" applyBorder="1"/>
    <xf numFmtId="0" fontId="7" fillId="0" borderId="0" xfId="0" applyFont="1" applyFill="1" applyBorder="1"/>
    <xf numFmtId="3" fontId="2" fillId="0" borderId="0" xfId="0" applyNumberFormat="1" applyFont="1" applyFill="1" applyBorder="1" applyAlignment="1">
      <alignment vertical="center"/>
    </xf>
    <xf numFmtId="3" fontId="6" fillId="0" borderId="2" xfId="0" applyNumberFormat="1" applyFont="1" applyFill="1" applyBorder="1"/>
    <xf numFmtId="3" fontId="6" fillId="0" borderId="0" xfId="0" applyNumberFormat="1" applyFont="1" applyFill="1" applyBorder="1"/>
    <xf numFmtId="3" fontId="6" fillId="0" borderId="1" xfId="0" applyNumberFormat="1" applyFont="1" applyFill="1" applyBorder="1"/>
    <xf numFmtId="3" fontId="6" fillId="0" borderId="0" xfId="0" applyNumberFormat="1" applyFont="1" applyFill="1"/>
    <xf numFmtId="0" fontId="6" fillId="0" borderId="0" xfId="0" applyFont="1" applyFill="1"/>
    <xf numFmtId="0" fontId="6" fillId="0" borderId="1" xfId="0" applyFont="1" applyFill="1" applyBorder="1"/>
    <xf numFmtId="0" fontId="2" fillId="2" borderId="0" xfId="0" applyFont="1" applyFill="1" applyAlignment="1">
      <alignment vertical="center"/>
    </xf>
    <xf numFmtId="0" fontId="3" fillId="0" borderId="0" xfId="0" applyFont="1" applyAlignment="1">
      <alignment vertical="center"/>
    </xf>
    <xf numFmtId="3" fontId="3" fillId="4" borderId="7"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7" xfId="0" applyNumberFormat="1" applyFont="1" applyFill="1" applyBorder="1" applyAlignment="1">
      <alignment vertical="center"/>
    </xf>
    <xf numFmtId="3" fontId="3" fillId="5" borderId="8" xfId="0" applyNumberFormat="1" applyFont="1" applyFill="1" applyBorder="1" applyAlignment="1">
      <alignment vertical="center"/>
    </xf>
    <xf numFmtId="3" fontId="2" fillId="4" borderId="2" xfId="0" applyNumberFormat="1" applyFont="1" applyFill="1" applyBorder="1" applyAlignment="1">
      <alignment vertical="center"/>
    </xf>
    <xf numFmtId="3" fontId="2" fillId="4" borderId="0" xfId="0" applyNumberFormat="1" applyFont="1" applyFill="1" applyBorder="1" applyAlignment="1">
      <alignment vertical="center"/>
    </xf>
    <xf numFmtId="3" fontId="2" fillId="4" borderId="1" xfId="0" applyNumberFormat="1" applyFont="1" applyFill="1" applyBorder="1" applyAlignment="1">
      <alignment vertical="center"/>
    </xf>
    <xf numFmtId="164" fontId="2" fillId="4" borderId="1" xfId="0" applyNumberFormat="1" applyFont="1" applyFill="1" applyBorder="1" applyAlignment="1">
      <alignment vertical="center"/>
    </xf>
    <xf numFmtId="165" fontId="2" fillId="4" borderId="1" xfId="0" applyNumberFormat="1" applyFont="1" applyFill="1" applyBorder="1" applyAlignment="1">
      <alignment vertical="center"/>
    </xf>
    <xf numFmtId="3" fontId="2" fillId="5" borderId="0" xfId="0" applyNumberFormat="1" applyFont="1" applyFill="1" applyAlignment="1">
      <alignment vertical="center"/>
    </xf>
    <xf numFmtId="3" fontId="2" fillId="5" borderId="1" xfId="0" applyNumberFormat="1" applyFont="1" applyFill="1" applyBorder="1" applyAlignment="1">
      <alignment vertical="center"/>
    </xf>
    <xf numFmtId="165" fontId="2" fillId="5" borderId="0" xfId="0" applyNumberFormat="1" applyFont="1" applyFill="1" applyBorder="1" applyAlignment="1">
      <alignment vertical="center"/>
    </xf>
    <xf numFmtId="165" fontId="2" fillId="5" borderId="1" xfId="0" applyNumberFormat="1" applyFont="1" applyFill="1" applyBorder="1" applyAlignment="1">
      <alignment vertical="center"/>
    </xf>
    <xf numFmtId="164" fontId="2" fillId="5" borderId="1" xfId="0" applyNumberFormat="1" applyFont="1" applyFill="1" applyBorder="1" applyAlignment="1">
      <alignment vertical="center"/>
    </xf>
    <xf numFmtId="0" fontId="2" fillId="7" borderId="1" xfId="0" applyFont="1" applyFill="1" applyBorder="1" applyAlignment="1">
      <alignment vertical="center"/>
    </xf>
    <xf numFmtId="164" fontId="2" fillId="4" borderId="0" xfId="0" applyNumberFormat="1" applyFont="1" applyFill="1" applyBorder="1" applyAlignment="1">
      <alignment vertical="center"/>
    </xf>
    <xf numFmtId="3" fontId="2" fillId="5" borderId="2" xfId="0" applyNumberFormat="1" applyFont="1" applyFill="1" applyBorder="1" applyAlignment="1">
      <alignment vertical="center"/>
    </xf>
    <xf numFmtId="3" fontId="2" fillId="5" borderId="0" xfId="0" applyNumberFormat="1" applyFont="1" applyFill="1" applyBorder="1" applyAlignment="1">
      <alignment vertical="center"/>
    </xf>
    <xf numFmtId="164" fontId="2" fillId="5" borderId="2" xfId="0" applyNumberFormat="1" applyFont="1" applyFill="1" applyBorder="1" applyAlignment="1">
      <alignment vertical="center"/>
    </xf>
    <xf numFmtId="164" fontId="2" fillId="5" borderId="0" xfId="0" applyNumberFormat="1" applyFont="1" applyFill="1" applyBorder="1" applyAlignment="1">
      <alignment vertical="center"/>
    </xf>
    <xf numFmtId="3" fontId="9" fillId="4" borderId="2" xfId="0" applyNumberFormat="1" applyFont="1" applyFill="1" applyBorder="1" applyAlignment="1">
      <alignment vertical="center"/>
    </xf>
    <xf numFmtId="164" fontId="9" fillId="4" borderId="1" xfId="0" applyNumberFormat="1" applyFont="1" applyFill="1" applyBorder="1" applyAlignment="1">
      <alignment vertical="center"/>
    </xf>
    <xf numFmtId="165" fontId="9" fillId="4" borderId="1" xfId="0" applyNumberFormat="1" applyFont="1" applyFill="1" applyBorder="1" applyAlignment="1">
      <alignment vertical="center"/>
    </xf>
    <xf numFmtId="3" fontId="9" fillId="5" borderId="0" xfId="0" applyNumberFormat="1" applyFont="1" applyFill="1" applyAlignment="1">
      <alignment vertical="center"/>
    </xf>
    <xf numFmtId="3" fontId="9" fillId="5" borderId="1" xfId="0" applyNumberFormat="1" applyFont="1" applyFill="1" applyBorder="1" applyAlignment="1">
      <alignment vertical="center"/>
    </xf>
    <xf numFmtId="165" fontId="9" fillId="5" borderId="1" xfId="0" applyNumberFormat="1" applyFont="1" applyFill="1" applyBorder="1" applyAlignment="1">
      <alignment vertical="center"/>
    </xf>
    <xf numFmtId="164" fontId="9" fillId="5" borderId="1" xfId="0" applyNumberFormat="1" applyFont="1" applyFill="1" applyBorder="1" applyAlignment="1">
      <alignment vertical="center"/>
    </xf>
    <xf numFmtId="0" fontId="9" fillId="0" borderId="0" xfId="0" applyFont="1" applyFill="1" applyAlignment="1">
      <alignment vertical="center"/>
    </xf>
    <xf numFmtId="164" fontId="9" fillId="4" borderId="0" xfId="0" applyNumberFormat="1" applyFont="1" applyFill="1" applyBorder="1" applyAlignment="1">
      <alignment vertical="center"/>
    </xf>
    <xf numFmtId="3" fontId="9" fillId="5" borderId="2" xfId="0" applyNumberFormat="1" applyFont="1" applyFill="1" applyBorder="1" applyAlignment="1">
      <alignment vertical="center"/>
    </xf>
    <xf numFmtId="164" fontId="9" fillId="5" borderId="2" xfId="0" applyNumberFormat="1" applyFont="1" applyFill="1" applyBorder="1" applyAlignment="1">
      <alignment vertical="center"/>
    </xf>
    <xf numFmtId="3" fontId="3" fillId="4" borderId="8" xfId="0" applyNumberFormat="1" applyFont="1" applyFill="1" applyBorder="1" applyAlignment="1">
      <alignment vertical="center"/>
    </xf>
    <xf numFmtId="0" fontId="6" fillId="0" borderId="0" xfId="0" applyFont="1" applyFill="1" applyBorder="1"/>
    <xf numFmtId="0" fontId="9" fillId="7" borderId="1" xfId="0" applyFont="1" applyFill="1" applyBorder="1" applyAlignment="1">
      <alignment vertical="center"/>
    </xf>
    <xf numFmtId="49" fontId="9" fillId="7" borderId="1" xfId="0" applyNumberFormat="1" applyFont="1" applyFill="1" applyBorder="1" applyAlignment="1">
      <alignment vertical="center"/>
    </xf>
    <xf numFmtId="49" fontId="2" fillId="7" borderId="1" xfId="0" applyNumberFormat="1" applyFont="1" applyFill="1" applyBorder="1" applyAlignment="1">
      <alignment vertical="center"/>
    </xf>
    <xf numFmtId="0" fontId="11" fillId="4" borderId="0" xfId="0" applyFont="1" applyFill="1" applyAlignment="1">
      <alignment horizontal="center"/>
    </xf>
    <xf numFmtId="0" fontId="11" fillId="5" borderId="0" xfId="0" applyFont="1" applyFill="1" applyAlignment="1">
      <alignment horizontal="center"/>
    </xf>
    <xf numFmtId="3" fontId="9" fillId="5" borderId="0" xfId="0" applyNumberFormat="1" applyFont="1" applyFill="1" applyBorder="1" applyAlignment="1">
      <alignment vertical="center"/>
    </xf>
    <xf numFmtId="3" fontId="9" fillId="4" borderId="0" xfId="0" applyNumberFormat="1" applyFont="1" applyFill="1" applyBorder="1" applyAlignment="1">
      <alignment vertical="center"/>
    </xf>
    <xf numFmtId="3" fontId="9" fillId="4" borderId="1" xfId="0" applyNumberFormat="1" applyFont="1" applyFill="1" applyBorder="1" applyAlignment="1">
      <alignment vertical="center"/>
    </xf>
    <xf numFmtId="165" fontId="9" fillId="5" borderId="0" xfId="0" applyNumberFormat="1" applyFont="1" applyFill="1" applyBorder="1" applyAlignment="1">
      <alignment vertical="center"/>
    </xf>
    <xf numFmtId="3" fontId="5" fillId="6" borderId="0" xfId="0" applyNumberFormat="1" applyFont="1" applyFill="1" applyBorder="1" applyAlignment="1">
      <alignment horizontal="right" vertical="center"/>
    </xf>
    <xf numFmtId="3" fontId="10" fillId="6" borderId="0" xfId="0" applyNumberFormat="1" applyFont="1" applyFill="1" applyBorder="1" applyAlignment="1">
      <alignment horizontal="right" vertical="center"/>
    </xf>
    <xf numFmtId="3" fontId="5" fillId="6" borderId="1" xfId="0" applyNumberFormat="1" applyFont="1" applyFill="1" applyBorder="1" applyAlignment="1">
      <alignment horizontal="right" vertical="center"/>
    </xf>
    <xf numFmtId="3" fontId="10" fillId="6" borderId="1" xfId="0" applyNumberFormat="1" applyFont="1" applyFill="1" applyBorder="1" applyAlignment="1">
      <alignment horizontal="right" vertical="center"/>
    </xf>
    <xf numFmtId="9" fontId="2" fillId="5" borderId="0" xfId="2" applyFont="1" applyFill="1" applyBorder="1" applyAlignment="1">
      <alignment vertical="center"/>
    </xf>
    <xf numFmtId="9" fontId="2" fillId="5" borderId="1" xfId="2" applyFont="1" applyFill="1" applyBorder="1" applyAlignment="1">
      <alignment vertical="center"/>
    </xf>
    <xf numFmtId="165" fontId="2" fillId="4" borderId="0" xfId="0" applyNumberFormat="1" applyFont="1" applyFill="1" applyBorder="1" applyAlignment="1">
      <alignment vertical="center"/>
    </xf>
    <xf numFmtId="165" fontId="9" fillId="4" borderId="0" xfId="0" applyNumberFormat="1" applyFont="1" applyFill="1" applyBorder="1" applyAlignment="1">
      <alignment vertical="center"/>
    </xf>
    <xf numFmtId="9" fontId="9" fillId="5" borderId="0" xfId="2" applyFont="1" applyFill="1" applyBorder="1" applyAlignment="1">
      <alignment vertical="center"/>
    </xf>
    <xf numFmtId="9" fontId="9" fillId="5" borderId="1" xfId="2" applyFont="1" applyFill="1" applyBorder="1" applyAlignment="1">
      <alignment vertical="center"/>
    </xf>
    <xf numFmtId="3" fontId="2" fillId="4" borderId="0" xfId="2" applyNumberFormat="1" applyFont="1" applyFill="1" applyBorder="1" applyAlignment="1">
      <alignment vertical="center"/>
    </xf>
    <xf numFmtId="3" fontId="2" fillId="4" borderId="1" xfId="2" applyNumberFormat="1" applyFont="1" applyFill="1" applyBorder="1" applyAlignment="1">
      <alignment vertical="center"/>
    </xf>
    <xf numFmtId="3" fontId="8" fillId="4" borderId="7" xfId="0" applyNumberFormat="1" applyFont="1" applyFill="1" applyBorder="1" applyAlignment="1">
      <alignment vertical="center"/>
    </xf>
    <xf numFmtId="3" fontId="8" fillId="4" borderId="8" xfId="0" applyNumberFormat="1" applyFont="1" applyFill="1" applyBorder="1" applyAlignment="1">
      <alignment vertical="center"/>
    </xf>
    <xf numFmtId="49" fontId="2" fillId="7" borderId="5" xfId="0" applyNumberFormat="1" applyFont="1" applyFill="1" applyBorder="1" applyAlignment="1">
      <alignment vertical="center"/>
    </xf>
    <xf numFmtId="164" fontId="9" fillId="5" borderId="0" xfId="0" applyNumberFormat="1" applyFont="1" applyFill="1" applyBorder="1" applyAlignment="1">
      <alignment vertical="center"/>
    </xf>
    <xf numFmtId="165" fontId="9" fillId="5" borderId="1" xfId="2" applyNumberFormat="1" applyFont="1" applyFill="1" applyBorder="1" applyAlignment="1">
      <alignment vertical="center"/>
    </xf>
    <xf numFmtId="165" fontId="2" fillId="5" borderId="1" xfId="2" applyNumberFormat="1" applyFont="1" applyFill="1" applyBorder="1" applyAlignment="1">
      <alignment vertical="center"/>
    </xf>
    <xf numFmtId="9" fontId="2" fillId="0" borderId="0" xfId="2" applyFont="1" applyFill="1" applyBorder="1" applyAlignment="1">
      <alignment vertical="center"/>
    </xf>
    <xf numFmtId="9" fontId="2" fillId="0" borderId="1" xfId="2" applyFont="1" applyFill="1" applyBorder="1" applyAlignment="1">
      <alignment vertical="center"/>
    </xf>
    <xf numFmtId="165" fontId="2" fillId="5" borderId="0" xfId="2" applyNumberFormat="1" applyFont="1" applyFill="1" applyBorder="1" applyAlignment="1">
      <alignment vertical="center"/>
    </xf>
    <xf numFmtId="165" fontId="9" fillId="5" borderId="0" xfId="2" applyNumberFormat="1" applyFont="1" applyFill="1" applyBorder="1" applyAlignment="1">
      <alignment vertical="center"/>
    </xf>
    <xf numFmtId="0" fontId="8" fillId="5" borderId="6" xfId="0" applyFont="1" applyFill="1" applyBorder="1" applyAlignment="1">
      <alignment vertical="center"/>
    </xf>
    <xf numFmtId="0" fontId="8" fillId="5" borderId="7" xfId="0" applyFont="1" applyFill="1" applyBorder="1" applyAlignment="1">
      <alignment vertical="center"/>
    </xf>
    <xf numFmtId="0" fontId="8" fillId="5" borderId="8" xfId="0" applyFont="1" applyFill="1" applyBorder="1" applyAlignment="1">
      <alignment vertical="center"/>
    </xf>
    <xf numFmtId="9" fontId="2" fillId="5" borderId="2" xfId="2" applyFont="1" applyFill="1" applyBorder="1" applyAlignment="1">
      <alignment vertical="center"/>
    </xf>
    <xf numFmtId="0" fontId="2" fillId="0" borderId="2" xfId="0" applyFont="1" applyFill="1" applyBorder="1"/>
    <xf numFmtId="0" fontId="15" fillId="0" borderId="0" xfId="0" applyFont="1"/>
    <xf numFmtId="3" fontId="3" fillId="5" borderId="6" xfId="0" applyNumberFormat="1" applyFont="1" applyFill="1" applyBorder="1" applyAlignment="1">
      <alignment horizontal="center" vertical="center" wrapText="1"/>
    </xf>
    <xf numFmtId="3" fontId="3" fillId="5" borderId="6" xfId="0" applyNumberFormat="1" applyFont="1" applyFill="1" applyBorder="1" applyAlignment="1">
      <alignment horizontal="center" vertical="center"/>
    </xf>
    <xf numFmtId="3" fontId="3" fillId="5" borderId="7" xfId="0" applyNumberFormat="1" applyFont="1" applyFill="1" applyBorder="1" applyAlignment="1">
      <alignment horizontal="center" vertical="center"/>
    </xf>
    <xf numFmtId="3" fontId="3" fillId="5" borderId="8" xfId="0" applyNumberFormat="1" applyFont="1" applyFill="1" applyBorder="1" applyAlignment="1">
      <alignment horizontal="center" vertical="center"/>
    </xf>
    <xf numFmtId="3" fontId="3" fillId="5" borderId="6" xfId="0" applyNumberFormat="1" applyFont="1" applyFill="1" applyBorder="1" applyAlignment="1">
      <alignment horizontal="center" vertical="center" wrapText="1"/>
    </xf>
    <xf numFmtId="0" fontId="18" fillId="9" borderId="0" xfId="4" applyFont="1" applyFill="1" applyBorder="1" applyAlignment="1">
      <alignment horizontal="center" vertical="center" wrapText="1"/>
    </xf>
    <xf numFmtId="0" fontId="18" fillId="9" borderId="0" xfId="4" applyFont="1" applyFill="1" applyBorder="1" applyAlignment="1">
      <alignment horizontal="left" vertical="top" wrapText="1"/>
    </xf>
    <xf numFmtId="0" fontId="14" fillId="9" borderId="0" xfId="4" applyFont="1" applyFill="1" applyBorder="1" applyAlignment="1">
      <alignment horizontal="right"/>
    </xf>
    <xf numFmtId="0" fontId="18" fillId="2" borderId="0" xfId="4" applyFont="1" applyFill="1" applyBorder="1" applyAlignment="1">
      <alignment horizontal="left" vertical="top" wrapText="1"/>
    </xf>
    <xf numFmtId="0" fontId="14" fillId="2" borderId="0" xfId="4" applyFont="1" applyFill="1" applyBorder="1" applyAlignment="1"/>
    <xf numFmtId="0" fontId="0" fillId="2" borderId="0" xfId="0" applyFill="1"/>
    <xf numFmtId="9" fontId="9" fillId="5" borderId="2" xfId="2" applyFont="1" applyFill="1" applyBorder="1" applyAlignment="1">
      <alignment vertical="center"/>
    </xf>
    <xf numFmtId="3" fontId="2" fillId="5" borderId="14" xfId="0" applyNumberFormat="1" applyFont="1" applyFill="1" applyBorder="1" applyAlignment="1">
      <alignment vertical="center"/>
    </xf>
    <xf numFmtId="3" fontId="2" fillId="5" borderId="5" xfId="0" applyNumberFormat="1" applyFont="1" applyFill="1" applyBorder="1" applyAlignment="1">
      <alignment vertical="center"/>
    </xf>
    <xf numFmtId="3" fontId="2" fillId="5" borderId="15" xfId="0" applyNumberFormat="1" applyFont="1" applyFill="1" applyBorder="1" applyAlignment="1">
      <alignment vertical="center"/>
    </xf>
    <xf numFmtId="9" fontId="2" fillId="0" borderId="1" xfId="2" applyFont="1" applyFill="1" applyBorder="1"/>
    <xf numFmtId="3" fontId="2" fillId="0" borderId="2" xfId="0" applyNumberFormat="1" applyFont="1" applyFill="1" applyBorder="1"/>
    <xf numFmtId="3" fontId="2" fillId="5" borderId="0" xfId="2" applyNumberFormat="1" applyFont="1" applyFill="1" applyBorder="1" applyAlignment="1">
      <alignment vertical="center"/>
    </xf>
    <xf numFmtId="3" fontId="2" fillId="5" borderId="1" xfId="2" applyNumberFormat="1" applyFont="1" applyFill="1" applyBorder="1" applyAlignment="1">
      <alignment vertical="center"/>
    </xf>
    <xf numFmtId="3" fontId="2" fillId="5" borderId="2" xfId="2" applyNumberFormat="1" applyFont="1" applyFill="1" applyBorder="1" applyAlignment="1">
      <alignment vertical="center"/>
    </xf>
    <xf numFmtId="3" fontId="9" fillId="5" borderId="0" xfId="2" applyNumberFormat="1" applyFont="1" applyFill="1" applyBorder="1" applyAlignment="1">
      <alignment vertical="center"/>
    </xf>
    <xf numFmtId="3" fontId="9" fillId="5" borderId="1" xfId="2" applyNumberFormat="1" applyFont="1" applyFill="1" applyBorder="1" applyAlignment="1">
      <alignment vertical="center"/>
    </xf>
    <xf numFmtId="3" fontId="9" fillId="5" borderId="2" xfId="2" applyNumberFormat="1" applyFont="1" applyFill="1" applyBorder="1" applyAlignment="1">
      <alignment vertical="center"/>
    </xf>
    <xf numFmtId="0" fontId="14" fillId="9" borderId="0" xfId="5" applyFont="1" applyFill="1" applyBorder="1" applyAlignment="1">
      <alignment horizontal="right"/>
    </xf>
    <xf numFmtId="0" fontId="18" fillId="9" borderId="0" xfId="5" applyFont="1" applyFill="1" applyBorder="1" applyAlignment="1">
      <alignment horizontal="center" vertical="center" wrapText="1"/>
    </xf>
    <xf numFmtId="0" fontId="14" fillId="2" borderId="0" xfId="5" applyFont="1" applyFill="1" applyBorder="1" applyAlignment="1"/>
    <xf numFmtId="165" fontId="9" fillId="5" borderId="0" xfId="0" applyNumberFormat="1" applyFont="1" applyFill="1" applyBorder="1" applyAlignment="1">
      <alignment horizontal="center" vertical="center"/>
    </xf>
    <xf numFmtId="165" fontId="9" fillId="5" borderId="1" xfId="0" applyNumberFormat="1" applyFont="1" applyFill="1" applyBorder="1" applyAlignment="1">
      <alignment horizontal="center" vertical="center"/>
    </xf>
    <xf numFmtId="3" fontId="10" fillId="6" borderId="2" xfId="0" applyNumberFormat="1" applyFont="1" applyFill="1" applyBorder="1" applyAlignment="1">
      <alignment horizontal="right" vertical="center"/>
    </xf>
    <xf numFmtId="165" fontId="2" fillId="5" borderId="2" xfId="0" applyNumberFormat="1" applyFont="1" applyFill="1" applyBorder="1" applyAlignment="1">
      <alignment vertical="center"/>
    </xf>
    <xf numFmtId="165" fontId="9" fillId="5" borderId="2" xfId="0" applyNumberFormat="1" applyFont="1" applyFill="1" applyBorder="1" applyAlignment="1">
      <alignment vertical="center"/>
    </xf>
    <xf numFmtId="0" fontId="18" fillId="10" borderId="0" xfId="4" applyFont="1" applyFill="1" applyBorder="1" applyAlignment="1">
      <alignment horizontal="center" vertical="center" wrapText="1"/>
    </xf>
    <xf numFmtId="0" fontId="0" fillId="10" borderId="0" xfId="0" applyFill="1"/>
    <xf numFmtId="0" fontId="14" fillId="10" borderId="0" xfId="4" applyFont="1" applyFill="1" applyBorder="1" applyAlignment="1"/>
    <xf numFmtId="0" fontId="14" fillId="10" borderId="0" xfId="4" applyFont="1" applyFill="1" applyBorder="1" applyAlignment="1">
      <alignment horizontal="right"/>
    </xf>
    <xf numFmtId="3" fontId="8" fillId="5" borderId="7" xfId="0" applyNumberFormat="1" applyFont="1" applyFill="1" applyBorder="1" applyAlignment="1">
      <alignment vertical="center"/>
    </xf>
    <xf numFmtId="3" fontId="8" fillId="5" borderId="8" xfId="0" applyNumberFormat="1" applyFont="1" applyFill="1" applyBorder="1" applyAlignment="1">
      <alignment vertical="center"/>
    </xf>
    <xf numFmtId="0" fontId="9" fillId="0" borderId="0" xfId="0" applyFont="1" applyFill="1" applyBorder="1"/>
    <xf numFmtId="0" fontId="9" fillId="0" borderId="1" xfId="0" applyFont="1" applyFill="1" applyBorder="1"/>
    <xf numFmtId="3" fontId="9" fillId="0" borderId="0" xfId="0" applyNumberFormat="1" applyFont="1" applyFill="1" applyBorder="1"/>
    <xf numFmtId="3" fontId="9" fillId="0" borderId="1" xfId="0" applyNumberFormat="1" applyFont="1" applyFill="1" applyBorder="1"/>
    <xf numFmtId="3" fontId="8" fillId="5" borderId="6" xfId="0" applyNumberFormat="1" applyFont="1" applyFill="1" applyBorder="1" applyAlignment="1">
      <alignment vertical="center"/>
    </xf>
    <xf numFmtId="3" fontId="9" fillId="0" borderId="2" xfId="0" applyNumberFormat="1" applyFont="1" applyFill="1" applyBorder="1"/>
    <xf numFmtId="3" fontId="3" fillId="5" borderId="16" xfId="0" applyNumberFormat="1"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165" fontId="3" fillId="5" borderId="16" xfId="0" applyNumberFormat="1" applyFont="1" applyFill="1" applyBorder="1" applyAlignment="1">
      <alignment horizontal="center" vertical="center" wrapText="1"/>
    </xf>
    <xf numFmtId="165" fontId="2" fillId="0" borderId="2" xfId="0" applyNumberFormat="1" applyFont="1" applyFill="1" applyBorder="1"/>
    <xf numFmtId="165" fontId="2" fillId="0" borderId="0" xfId="0" applyNumberFormat="1" applyFont="1" applyFill="1" applyBorder="1"/>
    <xf numFmtId="165" fontId="2" fillId="0" borderId="1" xfId="0" applyNumberFormat="1" applyFont="1" applyFill="1" applyBorder="1"/>
    <xf numFmtId="0" fontId="18" fillId="9" borderId="0" xfId="5" applyFont="1" applyFill="1" applyBorder="1" applyAlignment="1">
      <alignment horizontal="left" vertical="top" wrapText="1"/>
    </xf>
    <xf numFmtId="166" fontId="5" fillId="6" borderId="2" xfId="0" applyNumberFormat="1" applyFont="1" applyFill="1" applyBorder="1" applyAlignment="1">
      <alignment vertical="center"/>
    </xf>
    <xf numFmtId="166" fontId="5" fillId="6" borderId="0" xfId="0" applyNumberFormat="1" applyFont="1" applyFill="1" applyBorder="1" applyAlignment="1">
      <alignment vertical="center"/>
    </xf>
    <xf numFmtId="166" fontId="5" fillId="6" borderId="1" xfId="0" applyNumberFormat="1" applyFont="1" applyFill="1" applyBorder="1" applyAlignment="1">
      <alignment vertical="center"/>
    </xf>
    <xf numFmtId="3" fontId="2" fillId="0" borderId="2" xfId="0" applyNumberFormat="1" applyFont="1" applyFill="1" applyBorder="1" applyAlignment="1"/>
    <xf numFmtId="3" fontId="2" fillId="0" borderId="0" xfId="0" applyNumberFormat="1" applyFont="1" applyFill="1" applyBorder="1" applyAlignment="1"/>
    <xf numFmtId="3" fontId="2" fillId="0" borderId="1" xfId="0" applyNumberFormat="1" applyFont="1" applyFill="1" applyBorder="1" applyAlignment="1"/>
    <xf numFmtId="0" fontId="14" fillId="9" borderId="0" xfId="6" applyFont="1" applyFill="1" applyBorder="1" applyAlignment="1">
      <alignment horizontal="right"/>
    </xf>
    <xf numFmtId="0" fontId="18" fillId="9" borderId="0" xfId="6" applyFont="1" applyFill="1" applyBorder="1" applyAlignment="1">
      <alignment horizontal="center" vertical="center" wrapText="1"/>
    </xf>
    <xf numFmtId="0" fontId="18" fillId="9" borderId="0" xfId="6" applyFont="1" applyFill="1" applyBorder="1" applyAlignment="1">
      <alignment horizontal="left" vertical="top" wrapText="1"/>
    </xf>
    <xf numFmtId="0" fontId="14" fillId="9" borderId="0" xfId="6" applyFont="1" applyFill="1" applyBorder="1" applyAlignment="1"/>
    <xf numFmtId="9" fontId="2" fillId="5" borderId="0" xfId="0" applyNumberFormat="1" applyFont="1" applyFill="1" applyBorder="1" applyAlignment="1">
      <alignment vertical="center"/>
    </xf>
    <xf numFmtId="9" fontId="2" fillId="5" borderId="1" xfId="0" applyNumberFormat="1" applyFont="1" applyFill="1" applyBorder="1" applyAlignment="1">
      <alignment vertical="center"/>
    </xf>
    <xf numFmtId="9" fontId="4" fillId="5" borderId="0" xfId="0" applyNumberFormat="1" applyFont="1" applyFill="1" applyBorder="1" applyAlignment="1">
      <alignment horizontal="right" vertical="center"/>
    </xf>
    <xf numFmtId="9" fontId="4" fillId="5" borderId="1" xfId="0" applyNumberFormat="1" applyFont="1" applyFill="1" applyBorder="1" applyAlignment="1">
      <alignment horizontal="right" vertical="center"/>
    </xf>
    <xf numFmtId="9" fontId="9" fillId="5" borderId="0" xfId="0" applyNumberFormat="1" applyFont="1" applyFill="1" applyBorder="1" applyAlignment="1">
      <alignment vertical="center"/>
    </xf>
    <xf numFmtId="9" fontId="9" fillId="5" borderId="1" xfId="0" applyNumberFormat="1" applyFont="1" applyFill="1" applyBorder="1" applyAlignment="1">
      <alignment vertical="center"/>
    </xf>
    <xf numFmtId="9" fontId="10" fillId="5" borderId="0" xfId="0" applyNumberFormat="1" applyFont="1" applyFill="1" applyBorder="1" applyAlignment="1">
      <alignment horizontal="right" vertical="center"/>
    </xf>
    <xf numFmtId="9" fontId="10" fillId="5" borderId="1" xfId="0" applyNumberFormat="1" applyFont="1" applyFill="1" applyBorder="1" applyAlignment="1">
      <alignment horizontal="right" vertical="center"/>
    </xf>
    <xf numFmtId="165" fontId="4" fillId="5" borderId="0" xfId="0" applyNumberFormat="1" applyFont="1" applyFill="1" applyBorder="1" applyAlignment="1">
      <alignment horizontal="right" vertical="center"/>
    </xf>
    <xf numFmtId="165" fontId="4" fillId="5" borderId="1" xfId="0" applyNumberFormat="1" applyFont="1" applyFill="1" applyBorder="1" applyAlignment="1">
      <alignment horizontal="right" vertical="center"/>
    </xf>
    <xf numFmtId="165" fontId="10" fillId="5" borderId="0" xfId="0" applyNumberFormat="1" applyFont="1" applyFill="1" applyBorder="1" applyAlignment="1">
      <alignment horizontal="right" vertical="center"/>
    </xf>
    <xf numFmtId="165" fontId="10" fillId="5" borderId="1" xfId="0" applyNumberFormat="1" applyFont="1" applyFill="1" applyBorder="1" applyAlignment="1">
      <alignment horizontal="right" vertical="center"/>
    </xf>
    <xf numFmtId="165" fontId="2" fillId="0" borderId="0" xfId="0" applyNumberFormat="1" applyFont="1" applyFill="1" applyAlignment="1">
      <alignment vertical="center"/>
    </xf>
    <xf numFmtId="3" fontId="3" fillId="4" borderId="7" xfId="0" applyNumberFormat="1" applyFont="1" applyFill="1" applyBorder="1" applyAlignment="1">
      <alignment horizontal="center" vertical="center"/>
    </xf>
    <xf numFmtId="3" fontId="3" fillId="4" borderId="8" xfId="0" applyNumberFormat="1" applyFont="1" applyFill="1" applyBorder="1" applyAlignment="1">
      <alignment horizontal="center" vertical="center"/>
    </xf>
    <xf numFmtId="3" fontId="8" fillId="5" borderId="7" xfId="0" applyNumberFormat="1" applyFont="1" applyFill="1" applyBorder="1" applyAlignment="1">
      <alignment horizontal="center" vertical="center"/>
    </xf>
    <xf numFmtId="3" fontId="8" fillId="5" borderId="8" xfId="0" applyNumberFormat="1" applyFont="1" applyFill="1" applyBorder="1" applyAlignment="1">
      <alignment horizontal="center" vertical="center"/>
    </xf>
    <xf numFmtId="165" fontId="8" fillId="5" borderId="7" xfId="0" applyNumberFormat="1" applyFont="1" applyFill="1" applyBorder="1" applyAlignment="1">
      <alignment horizontal="center" vertical="center"/>
    </xf>
    <xf numFmtId="165" fontId="8" fillId="5" borderId="8" xfId="0" applyNumberFormat="1" applyFont="1" applyFill="1" applyBorder="1" applyAlignment="1">
      <alignment horizontal="center" vertical="center"/>
    </xf>
    <xf numFmtId="3" fontId="8" fillId="5" borderId="6" xfId="0" applyNumberFormat="1" applyFont="1" applyFill="1" applyBorder="1" applyAlignment="1">
      <alignment horizontal="center" vertical="center"/>
    </xf>
    <xf numFmtId="0" fontId="3" fillId="0" borderId="0" xfId="0" applyFont="1" applyAlignment="1">
      <alignment horizontal="center" vertical="center"/>
    </xf>
    <xf numFmtId="0" fontId="20" fillId="11" borderId="17" xfId="7" applyFont="1" applyFill="1" applyBorder="1" applyAlignment="1">
      <alignment horizontal="center"/>
    </xf>
    <xf numFmtId="0" fontId="20" fillId="11" borderId="17" xfId="7" applyFont="1" applyFill="1" applyBorder="1" applyAlignment="1">
      <alignment horizontal="left" vertical="top"/>
    </xf>
    <xf numFmtId="168" fontId="14" fillId="12" borderId="18" xfId="7" applyNumberFormat="1" applyFont="1" applyFill="1" applyBorder="1" applyAlignment="1">
      <alignment horizontal="right"/>
    </xf>
    <xf numFmtId="0" fontId="14" fillId="9" borderId="0" xfId="7" applyFont="1" applyFill="1" applyBorder="1" applyAlignment="1"/>
    <xf numFmtId="0" fontId="20" fillId="11" borderId="17" xfId="7" applyFont="1" applyFill="1" applyBorder="1" applyAlignment="1">
      <alignment horizontal="center" vertical="center"/>
    </xf>
    <xf numFmtId="167" fontId="20" fillId="11" borderId="17" xfId="7" applyNumberFormat="1" applyFont="1" applyFill="1" applyBorder="1" applyAlignment="1">
      <alignment horizontal="center"/>
    </xf>
    <xf numFmtId="0" fontId="18" fillId="9" borderId="0" xfId="7" applyFont="1" applyFill="1" applyBorder="1" applyAlignment="1">
      <alignment horizontal="left" vertical="top" wrapText="1"/>
    </xf>
    <xf numFmtId="0" fontId="14" fillId="9" borderId="0" xfId="7" applyFont="1" applyFill="1" applyBorder="1" applyAlignment="1">
      <alignment horizontal="right"/>
    </xf>
    <xf numFmtId="3" fontId="0" fillId="0" borderId="0" xfId="0" applyNumberFormat="1"/>
    <xf numFmtId="169" fontId="0" fillId="0" borderId="0" xfId="0" applyNumberFormat="1"/>
    <xf numFmtId="169" fontId="19" fillId="0" borderId="0" xfId="0" applyNumberFormat="1" applyFont="1"/>
    <xf numFmtId="3" fontId="18" fillId="9" borderId="0" xfId="7" applyNumberFormat="1" applyFont="1" applyFill="1" applyBorder="1" applyAlignment="1">
      <alignment horizontal="center" vertical="center" wrapText="1"/>
    </xf>
    <xf numFmtId="3" fontId="14" fillId="9" borderId="0" xfId="7" applyNumberFormat="1" applyFont="1" applyFill="1" applyBorder="1" applyAlignment="1"/>
    <xf numFmtId="3" fontId="14" fillId="9" borderId="0" xfId="7" applyNumberFormat="1" applyFont="1" applyFill="1" applyBorder="1" applyAlignment="1">
      <alignment horizontal="right"/>
    </xf>
    <xf numFmtId="169" fontId="18" fillId="9" borderId="0" xfId="7" applyNumberFormat="1" applyFont="1" applyFill="1" applyBorder="1" applyAlignment="1">
      <alignment horizontal="center" vertical="center" wrapText="1"/>
    </xf>
    <xf numFmtId="169" fontId="14" fillId="9" borderId="0" xfId="7" applyNumberFormat="1" applyFont="1" applyFill="1" applyBorder="1" applyAlignment="1"/>
    <xf numFmtId="169" fontId="14" fillId="9" borderId="0" xfId="7" applyNumberFormat="1" applyFont="1" applyFill="1" applyBorder="1" applyAlignment="1">
      <alignment horizontal="right"/>
    </xf>
    <xf numFmtId="170" fontId="18" fillId="9" borderId="0" xfId="7" applyNumberFormat="1" applyFont="1" applyFill="1" applyBorder="1" applyAlignment="1">
      <alignment horizontal="center" vertical="center" wrapText="1"/>
    </xf>
    <xf numFmtId="170" fontId="0" fillId="0" borderId="0" xfId="0" applyNumberFormat="1"/>
    <xf numFmtId="170" fontId="14" fillId="9" borderId="0" xfId="7" applyNumberFormat="1" applyFont="1" applyFill="1" applyBorder="1" applyAlignment="1"/>
    <xf numFmtId="170" fontId="14" fillId="9" borderId="0" xfId="7" applyNumberFormat="1" applyFont="1" applyFill="1" applyBorder="1" applyAlignment="1">
      <alignment horizontal="right"/>
    </xf>
    <xf numFmtId="170" fontId="19" fillId="0" borderId="0" xfId="0" applyNumberFormat="1" applyFont="1"/>
    <xf numFmtId="3" fontId="0" fillId="2" borderId="0" xfId="0" applyNumberFormat="1" applyFill="1"/>
    <xf numFmtId="169" fontId="0" fillId="2" borderId="0" xfId="0" applyNumberFormat="1" applyFill="1"/>
    <xf numFmtId="170" fontId="0" fillId="2" borderId="0" xfId="0" applyNumberFormat="1" applyFill="1"/>
    <xf numFmtId="169" fontId="3" fillId="5" borderId="6" xfId="0" applyNumberFormat="1" applyFont="1" applyFill="1" applyBorder="1" applyAlignment="1">
      <alignment horizontal="center" vertical="center"/>
    </xf>
    <xf numFmtId="169" fontId="3" fillId="5" borderId="7" xfId="0" applyNumberFormat="1" applyFont="1" applyFill="1" applyBorder="1" applyAlignment="1">
      <alignment horizontal="center" vertical="center"/>
    </xf>
    <xf numFmtId="169" fontId="3" fillId="5" borderId="8" xfId="0" applyNumberFormat="1" applyFont="1" applyFill="1" applyBorder="1" applyAlignment="1">
      <alignment horizontal="center" vertical="center"/>
    </xf>
    <xf numFmtId="169" fontId="2" fillId="5" borderId="0" xfId="0" applyNumberFormat="1" applyFont="1" applyFill="1" applyBorder="1" applyAlignment="1">
      <alignment vertical="center"/>
    </xf>
    <xf numFmtId="169" fontId="2" fillId="5" borderId="1" xfId="0" applyNumberFormat="1" applyFont="1" applyFill="1" applyBorder="1" applyAlignment="1">
      <alignment vertical="center"/>
    </xf>
    <xf numFmtId="169" fontId="2" fillId="0" borderId="0" xfId="0" applyNumberFormat="1" applyFont="1" applyFill="1" applyAlignment="1">
      <alignment vertical="center"/>
    </xf>
    <xf numFmtId="170" fontId="2" fillId="5" borderId="0" xfId="0" applyNumberFormat="1" applyFont="1" applyFill="1" applyBorder="1" applyAlignment="1">
      <alignment vertical="center"/>
    </xf>
    <xf numFmtId="170" fontId="2" fillId="5" borderId="1" xfId="0" applyNumberFormat="1" applyFont="1" applyFill="1" applyBorder="1" applyAlignment="1">
      <alignment vertical="center"/>
    </xf>
    <xf numFmtId="169" fontId="9" fillId="5" borderId="0" xfId="0" applyNumberFormat="1" applyFont="1" applyFill="1" applyBorder="1" applyAlignment="1">
      <alignment vertical="center"/>
    </xf>
    <xf numFmtId="169" fontId="9" fillId="5" borderId="1" xfId="0" applyNumberFormat="1" applyFont="1" applyFill="1" applyBorder="1" applyAlignment="1">
      <alignment vertical="center"/>
    </xf>
    <xf numFmtId="170" fontId="9" fillId="5" borderId="0" xfId="0" applyNumberFormat="1" applyFont="1" applyFill="1" applyBorder="1" applyAlignment="1">
      <alignment vertical="center"/>
    </xf>
    <xf numFmtId="170" fontId="9" fillId="5" borderId="1" xfId="0" applyNumberFormat="1" applyFont="1" applyFill="1" applyBorder="1" applyAlignment="1">
      <alignment vertical="center"/>
    </xf>
    <xf numFmtId="0" fontId="18" fillId="9" borderId="0" xfId="8" applyFont="1" applyFill="1" applyBorder="1" applyAlignment="1">
      <alignment horizontal="center" vertical="center" wrapText="1"/>
    </xf>
    <xf numFmtId="0" fontId="18" fillId="9" borderId="0" xfId="8" applyFont="1" applyFill="1" applyBorder="1" applyAlignment="1">
      <alignment horizontal="left" vertical="top" wrapText="1"/>
    </xf>
    <xf numFmtId="0" fontId="14" fillId="9" borderId="0" xfId="8" applyFont="1" applyFill="1" applyBorder="1" applyAlignment="1">
      <alignment horizontal="right"/>
    </xf>
    <xf numFmtId="0" fontId="14" fillId="9" borderId="0" xfId="8" applyFont="1" applyFill="1" applyBorder="1" applyAlignment="1"/>
    <xf numFmtId="9" fontId="2" fillId="5" borderId="0" xfId="2" applyNumberFormat="1" applyFont="1" applyFill="1" applyBorder="1" applyAlignment="1">
      <alignment vertical="center"/>
    </xf>
    <xf numFmtId="9" fontId="2" fillId="5" borderId="1" xfId="2" applyNumberFormat="1" applyFont="1" applyFill="1" applyBorder="1" applyAlignment="1">
      <alignment vertical="center"/>
    </xf>
    <xf numFmtId="9" fontId="9" fillId="5" borderId="0" xfId="2" applyNumberFormat="1" applyFont="1" applyFill="1" applyBorder="1" applyAlignment="1">
      <alignment vertical="center"/>
    </xf>
    <xf numFmtId="9" fontId="9" fillId="5" borderId="1" xfId="2" applyNumberFormat="1" applyFont="1" applyFill="1" applyBorder="1" applyAlignment="1">
      <alignment vertical="center"/>
    </xf>
    <xf numFmtId="166" fontId="10" fillId="6" borderId="2" xfId="0" applyNumberFormat="1" applyFont="1" applyFill="1" applyBorder="1" applyAlignment="1">
      <alignment vertical="center"/>
    </xf>
    <xf numFmtId="166" fontId="10" fillId="6" borderId="0" xfId="0" applyNumberFormat="1" applyFont="1" applyFill="1" applyBorder="1" applyAlignment="1">
      <alignment vertical="center"/>
    </xf>
    <xf numFmtId="3" fontId="2" fillId="4" borderId="6" xfId="0" applyNumberFormat="1" applyFont="1" applyFill="1" applyBorder="1" applyAlignment="1">
      <alignment vertical="center"/>
    </xf>
    <xf numFmtId="3" fontId="2" fillId="4" borderId="7" xfId="0" applyNumberFormat="1" applyFont="1" applyFill="1" applyBorder="1" applyAlignment="1">
      <alignment vertical="center"/>
    </xf>
    <xf numFmtId="3" fontId="2" fillId="4" borderId="8" xfId="0" applyNumberFormat="1" applyFont="1" applyFill="1" applyBorder="1" applyAlignment="1">
      <alignment vertical="center"/>
    </xf>
    <xf numFmtId="164" fontId="2" fillId="4" borderId="7" xfId="0" applyNumberFormat="1" applyFont="1" applyFill="1" applyBorder="1" applyAlignment="1">
      <alignment vertical="center"/>
    </xf>
    <xf numFmtId="164" fontId="2" fillId="4" borderId="8" xfId="0" applyNumberFormat="1" applyFont="1" applyFill="1" applyBorder="1" applyAlignment="1">
      <alignment vertical="center"/>
    </xf>
    <xf numFmtId="3" fontId="2" fillId="4" borderId="7" xfId="2" applyNumberFormat="1" applyFont="1" applyFill="1" applyBorder="1" applyAlignment="1">
      <alignment vertical="center"/>
    </xf>
    <xf numFmtId="3" fontId="2" fillId="4" borderId="8" xfId="2" applyNumberFormat="1" applyFont="1" applyFill="1" applyBorder="1" applyAlignment="1">
      <alignment vertical="center"/>
    </xf>
    <xf numFmtId="3" fontId="9" fillId="5" borderId="7" xfId="0" applyNumberFormat="1" applyFont="1" applyFill="1" applyBorder="1" applyAlignment="1">
      <alignment vertical="center"/>
    </xf>
    <xf numFmtId="3" fontId="9" fillId="5" borderId="8" xfId="0" applyNumberFormat="1" applyFont="1" applyFill="1" applyBorder="1" applyAlignment="1">
      <alignment vertical="center"/>
    </xf>
    <xf numFmtId="3" fontId="2" fillId="5" borderId="7" xfId="0" applyNumberFormat="1" applyFont="1" applyFill="1" applyBorder="1" applyAlignment="1">
      <alignment vertical="center"/>
    </xf>
    <xf numFmtId="3" fontId="2" fillId="5" borderId="8" xfId="0" applyNumberFormat="1" applyFont="1" applyFill="1" applyBorder="1" applyAlignment="1">
      <alignment vertical="center"/>
    </xf>
    <xf numFmtId="9" fontId="2" fillId="5" borderId="7" xfId="2" applyFont="1" applyFill="1" applyBorder="1" applyAlignment="1">
      <alignment vertical="center"/>
    </xf>
    <xf numFmtId="9" fontId="2" fillId="5" borderId="6" xfId="2" applyFont="1" applyFill="1" applyBorder="1" applyAlignment="1">
      <alignment vertical="center"/>
    </xf>
    <xf numFmtId="9" fontId="2" fillId="5" borderId="8" xfId="2" applyFont="1" applyFill="1" applyBorder="1" applyAlignment="1">
      <alignment vertical="center"/>
    </xf>
    <xf numFmtId="165" fontId="9" fillId="5" borderId="7" xfId="0" applyNumberFormat="1" applyFont="1" applyFill="1" applyBorder="1" applyAlignment="1">
      <alignment vertical="center"/>
    </xf>
    <xf numFmtId="165" fontId="9" fillId="5" borderId="8" xfId="0" applyNumberFormat="1" applyFont="1" applyFill="1" applyBorder="1" applyAlignment="1">
      <alignment vertical="center"/>
    </xf>
    <xf numFmtId="3" fontId="2" fillId="5" borderId="6" xfId="0" applyNumberFormat="1" applyFont="1" applyFill="1" applyBorder="1" applyAlignment="1">
      <alignment vertical="center"/>
    </xf>
    <xf numFmtId="9" fontId="9" fillId="5" borderId="7" xfId="2" applyFont="1" applyFill="1" applyBorder="1" applyAlignment="1">
      <alignment vertical="center"/>
    </xf>
    <xf numFmtId="9" fontId="9" fillId="5" borderId="8" xfId="2" applyFont="1" applyFill="1" applyBorder="1" applyAlignment="1">
      <alignment vertical="center"/>
    </xf>
    <xf numFmtId="3" fontId="2" fillId="5" borderId="7" xfId="2" applyNumberFormat="1" applyFont="1" applyFill="1" applyBorder="1" applyAlignment="1">
      <alignment vertical="center"/>
    </xf>
    <xf numFmtId="3" fontId="2" fillId="5" borderId="8" xfId="2" applyNumberFormat="1" applyFont="1" applyFill="1" applyBorder="1" applyAlignment="1">
      <alignment vertical="center"/>
    </xf>
    <xf numFmtId="3" fontId="2" fillId="5" borderId="6" xfId="2" applyNumberFormat="1" applyFont="1" applyFill="1" applyBorder="1" applyAlignment="1">
      <alignment vertical="center"/>
    </xf>
    <xf numFmtId="9" fontId="9" fillId="5" borderId="6" xfId="2" applyFont="1" applyFill="1" applyBorder="1" applyAlignment="1">
      <alignment vertical="center"/>
    </xf>
    <xf numFmtId="3" fontId="5" fillId="6" borderId="7" xfId="0" applyNumberFormat="1" applyFont="1" applyFill="1" applyBorder="1" applyAlignment="1">
      <alignment horizontal="right" vertical="center"/>
    </xf>
    <xf numFmtId="3" fontId="5" fillId="6" borderId="8" xfId="0" applyNumberFormat="1" applyFont="1" applyFill="1" applyBorder="1" applyAlignment="1">
      <alignment horizontal="right" vertical="center"/>
    </xf>
    <xf numFmtId="165" fontId="2" fillId="5" borderId="6" xfId="0" applyNumberFormat="1" applyFont="1" applyFill="1" applyBorder="1" applyAlignment="1">
      <alignment vertical="center"/>
    </xf>
    <xf numFmtId="165" fontId="2" fillId="5" borderId="7" xfId="0" applyNumberFormat="1" applyFont="1" applyFill="1" applyBorder="1" applyAlignment="1">
      <alignment vertical="center"/>
    </xf>
    <xf numFmtId="165" fontId="2" fillId="5" borderId="8" xfId="0" applyNumberFormat="1" applyFont="1" applyFill="1" applyBorder="1" applyAlignment="1">
      <alignment vertical="center"/>
    </xf>
    <xf numFmtId="3" fontId="9" fillId="5" borderId="6" xfId="0" applyNumberFormat="1" applyFont="1" applyFill="1" applyBorder="1" applyAlignment="1">
      <alignment vertical="center"/>
    </xf>
    <xf numFmtId="164" fontId="2" fillId="5" borderId="6" xfId="0" applyNumberFormat="1" applyFont="1" applyFill="1" applyBorder="1" applyAlignment="1">
      <alignment vertical="center"/>
    </xf>
    <xf numFmtId="164" fontId="2" fillId="5" borderId="7" xfId="0" applyNumberFormat="1" applyFont="1" applyFill="1" applyBorder="1" applyAlignment="1">
      <alignment vertical="center"/>
    </xf>
    <xf numFmtId="164" fontId="2" fillId="5" borderId="8" xfId="0" applyNumberFormat="1" applyFont="1" applyFill="1" applyBorder="1" applyAlignment="1">
      <alignment vertical="center"/>
    </xf>
    <xf numFmtId="166" fontId="5" fillId="6" borderId="6" xfId="0" applyNumberFormat="1" applyFont="1" applyFill="1" applyBorder="1" applyAlignment="1">
      <alignment vertical="center"/>
    </xf>
    <xf numFmtId="166" fontId="5" fillId="6" borderId="7" xfId="0" applyNumberFormat="1" applyFont="1" applyFill="1" applyBorder="1" applyAlignment="1">
      <alignment vertical="center"/>
    </xf>
    <xf numFmtId="166" fontId="5" fillId="6" borderId="8" xfId="0" applyNumberFormat="1" applyFont="1" applyFill="1" applyBorder="1" applyAlignment="1">
      <alignment vertical="center"/>
    </xf>
    <xf numFmtId="3" fontId="3" fillId="5" borderId="6" xfId="0" applyNumberFormat="1" applyFont="1" applyFill="1" applyBorder="1" applyAlignment="1">
      <alignment horizontal="center" vertical="center" wrapText="1"/>
    </xf>
    <xf numFmtId="0" fontId="18" fillId="9" borderId="0" xfId="5" applyFont="1" applyFill="1" applyBorder="1" applyAlignment="1">
      <alignment horizontal="center" vertical="center" wrapText="1"/>
    </xf>
    <xf numFmtId="0" fontId="2" fillId="7" borderId="6" xfId="0" applyFont="1" applyFill="1" applyBorder="1" applyAlignment="1">
      <alignment vertical="center"/>
    </xf>
    <xf numFmtId="3" fontId="3" fillId="4" borderId="14" xfId="0" applyNumberFormat="1" applyFont="1" applyFill="1" applyBorder="1" applyAlignment="1">
      <alignment vertical="center"/>
    </xf>
    <xf numFmtId="3" fontId="3" fillId="13" borderId="7" xfId="0" applyNumberFormat="1" applyFont="1" applyFill="1" applyBorder="1" applyAlignment="1">
      <alignment vertical="center"/>
    </xf>
    <xf numFmtId="3" fontId="3" fillId="13" borderId="8" xfId="0" applyNumberFormat="1" applyFont="1" applyFill="1" applyBorder="1" applyAlignment="1">
      <alignment vertical="center"/>
    </xf>
    <xf numFmtId="3" fontId="9" fillId="4" borderId="0" xfId="2" applyNumberFormat="1" applyFont="1" applyFill="1" applyBorder="1" applyAlignment="1">
      <alignment vertical="center"/>
    </xf>
    <xf numFmtId="3" fontId="9" fillId="4" borderId="1" xfId="2" applyNumberFormat="1" applyFont="1" applyFill="1" applyBorder="1" applyAlignment="1">
      <alignment vertical="center"/>
    </xf>
    <xf numFmtId="166" fontId="10" fillId="6" borderId="1" xfId="0" applyNumberFormat="1" applyFont="1" applyFill="1" applyBorder="1" applyAlignment="1">
      <alignment vertical="center"/>
    </xf>
    <xf numFmtId="171" fontId="0" fillId="0" borderId="0" xfId="0" applyNumberFormat="1"/>
    <xf numFmtId="171" fontId="0" fillId="2" borderId="0" xfId="0" applyNumberFormat="1" applyFill="1"/>
    <xf numFmtId="0" fontId="0" fillId="14" borderId="0" xfId="0" applyFill="1"/>
    <xf numFmtId="4" fontId="14" fillId="9" borderId="0" xfId="5" applyNumberFormat="1" applyFont="1" applyFill="1" applyBorder="1" applyAlignment="1">
      <alignment horizontal="right"/>
    </xf>
    <xf numFmtId="4" fontId="14" fillId="9" borderId="0" xfId="5" applyNumberFormat="1" applyFont="1" applyFill="1" applyBorder="1" applyAlignment="1"/>
    <xf numFmtId="9" fontId="2" fillId="4" borderId="7" xfId="2" applyFont="1" applyFill="1" applyBorder="1" applyAlignment="1">
      <alignment vertical="center"/>
    </xf>
    <xf numFmtId="9" fontId="2" fillId="4" borderId="0" xfId="2" applyFont="1" applyFill="1" applyBorder="1" applyAlignment="1">
      <alignment vertical="center"/>
    </xf>
    <xf numFmtId="9" fontId="2" fillId="4" borderId="1" xfId="2" applyFont="1" applyFill="1" applyBorder="1" applyAlignment="1">
      <alignment vertical="center"/>
    </xf>
    <xf numFmtId="9" fontId="9" fillId="4" borderId="0" xfId="2" applyFont="1" applyFill="1" applyBorder="1" applyAlignment="1">
      <alignment vertical="center"/>
    </xf>
    <xf numFmtId="9" fontId="9" fillId="4" borderId="1" xfId="2" applyFont="1" applyFill="1" applyBorder="1" applyAlignment="1">
      <alignment vertical="center"/>
    </xf>
    <xf numFmtId="165" fontId="9" fillId="4" borderId="7" xfId="2" applyNumberFormat="1" applyFont="1" applyFill="1" applyBorder="1" applyAlignment="1">
      <alignment vertical="center"/>
    </xf>
    <xf numFmtId="165" fontId="9" fillId="4" borderId="8" xfId="2" applyNumberFormat="1" applyFont="1" applyFill="1" applyBorder="1" applyAlignment="1">
      <alignment vertical="center"/>
    </xf>
    <xf numFmtId="3" fontId="21" fillId="0" borderId="0" xfId="0" applyNumberFormat="1" applyFont="1" applyFill="1" applyBorder="1"/>
    <xf numFmtId="3" fontId="21" fillId="0" borderId="1" xfId="0" applyNumberFormat="1" applyFont="1" applyFill="1" applyBorder="1"/>
    <xf numFmtId="165" fontId="21" fillId="0" borderId="0" xfId="2" applyNumberFormat="1" applyFont="1" applyFill="1" applyBorder="1"/>
    <xf numFmtId="165" fontId="9" fillId="4" borderId="7" xfId="0" applyNumberFormat="1" applyFont="1" applyFill="1" applyBorder="1" applyAlignment="1">
      <alignment vertical="center"/>
    </xf>
    <xf numFmtId="165" fontId="9" fillId="4" borderId="8" xfId="0" applyNumberFormat="1" applyFont="1" applyFill="1" applyBorder="1" applyAlignment="1">
      <alignment vertical="center"/>
    </xf>
    <xf numFmtId="0" fontId="21" fillId="0" borderId="0" xfId="0" applyFont="1" applyFill="1" applyBorder="1"/>
    <xf numFmtId="0" fontId="21" fillId="0" borderId="1" xfId="0" applyFont="1" applyFill="1" applyBorder="1"/>
    <xf numFmtId="165" fontId="9" fillId="4" borderId="2" xfId="0" applyNumberFormat="1" applyFont="1" applyFill="1" applyBorder="1" applyAlignment="1">
      <alignment vertical="center"/>
    </xf>
    <xf numFmtId="0" fontId="6" fillId="0" borderId="2" xfId="0" applyFont="1" applyFill="1" applyBorder="1"/>
    <xf numFmtId="165" fontId="2" fillId="15" borderId="0" xfId="0" applyNumberFormat="1" applyFont="1" applyFill="1" applyBorder="1" applyAlignment="1">
      <alignment vertical="center"/>
    </xf>
    <xf numFmtId="9" fontId="2" fillId="4" borderId="8" xfId="2" applyFont="1" applyFill="1" applyBorder="1" applyAlignment="1">
      <alignment vertical="center"/>
    </xf>
    <xf numFmtId="3" fontId="0" fillId="15" borderId="2" xfId="0" applyNumberFormat="1" applyFill="1" applyBorder="1" applyAlignment="1">
      <alignment horizontal="center" vertical="center" wrapText="1"/>
    </xf>
    <xf numFmtId="3" fontId="0" fillId="15" borderId="0" xfId="0" applyNumberFormat="1" applyFill="1" applyBorder="1" applyAlignment="1">
      <alignment horizontal="center" vertical="center" wrapText="1"/>
    </xf>
    <xf numFmtId="3" fontId="0" fillId="15" borderId="1" xfId="0" applyNumberFormat="1" applyFill="1" applyBorder="1" applyAlignment="1">
      <alignment horizontal="center" vertical="center" wrapText="1"/>
    </xf>
    <xf numFmtId="165" fontId="2" fillId="15" borderId="2" xfId="0" applyNumberFormat="1" applyFont="1" applyFill="1" applyBorder="1" applyAlignment="1">
      <alignment vertical="center"/>
    </xf>
    <xf numFmtId="165" fontId="2" fillId="15" borderId="1" xfId="0" applyNumberFormat="1" applyFont="1" applyFill="1" applyBorder="1" applyAlignment="1">
      <alignment vertical="center"/>
    </xf>
    <xf numFmtId="165" fontId="9" fillId="4" borderId="6" xfId="0" applyNumberFormat="1" applyFont="1" applyFill="1" applyBorder="1" applyAlignment="1">
      <alignment vertical="center"/>
    </xf>
    <xf numFmtId="0" fontId="21" fillId="0" borderId="2" xfId="0" applyFont="1" applyFill="1" applyBorder="1"/>
    <xf numFmtId="9" fontId="2" fillId="15" borderId="6" xfId="0" applyNumberFormat="1" applyFont="1" applyFill="1" applyBorder="1" applyAlignment="1">
      <alignment vertical="center"/>
    </xf>
    <xf numFmtId="9" fontId="2" fillId="15" borderId="7" xfId="0" applyNumberFormat="1" applyFont="1" applyFill="1" applyBorder="1" applyAlignment="1">
      <alignment vertical="center"/>
    </xf>
    <xf numFmtId="9" fontId="2" fillId="15" borderId="8" xfId="0" applyNumberFormat="1" applyFont="1" applyFill="1" applyBorder="1" applyAlignment="1">
      <alignment vertical="center"/>
    </xf>
    <xf numFmtId="9" fontId="2" fillId="15" borderId="2" xfId="0" applyNumberFormat="1" applyFont="1" applyFill="1" applyBorder="1" applyAlignment="1">
      <alignment vertical="center"/>
    </xf>
    <xf numFmtId="9" fontId="2" fillId="15" borderId="0" xfId="0" applyNumberFormat="1" applyFont="1" applyFill="1" applyBorder="1" applyAlignment="1">
      <alignment vertical="center"/>
    </xf>
    <xf numFmtId="9" fontId="2" fillId="15" borderId="1" xfId="0" applyNumberFormat="1" applyFont="1" applyFill="1" applyBorder="1" applyAlignment="1">
      <alignment vertical="center"/>
    </xf>
    <xf numFmtId="9" fontId="9" fillId="15" borderId="2" xfId="0" applyNumberFormat="1" applyFont="1" applyFill="1" applyBorder="1" applyAlignment="1">
      <alignment vertical="center"/>
    </xf>
    <xf numFmtId="9" fontId="9" fillId="15" borderId="0" xfId="0" applyNumberFormat="1" applyFont="1" applyFill="1" applyBorder="1" applyAlignment="1">
      <alignment vertical="center"/>
    </xf>
    <xf numFmtId="9" fontId="9" fillId="15" borderId="1" xfId="0" applyNumberFormat="1" applyFont="1" applyFill="1" applyBorder="1" applyAlignment="1">
      <alignment vertical="center"/>
    </xf>
    <xf numFmtId="165" fontId="2" fillId="4" borderId="0" xfId="2" applyNumberFormat="1" applyFont="1" applyFill="1" applyBorder="1" applyAlignment="1">
      <alignment vertical="center"/>
    </xf>
    <xf numFmtId="0" fontId="2" fillId="7" borderId="0" xfId="0" applyFont="1" applyFill="1" applyBorder="1" applyAlignment="1">
      <alignment vertical="center"/>
    </xf>
    <xf numFmtId="0" fontId="9" fillId="7" borderId="0" xfId="0" applyFont="1" applyFill="1" applyBorder="1" applyAlignment="1">
      <alignment vertical="center"/>
    </xf>
    <xf numFmtId="3" fontId="3" fillId="15" borderId="7" xfId="0" applyNumberFormat="1" applyFont="1" applyFill="1" applyBorder="1" applyAlignment="1">
      <alignment vertical="center"/>
    </xf>
    <xf numFmtId="3" fontId="3" fillId="15" borderId="8" xfId="0" applyNumberFormat="1" applyFont="1" applyFill="1" applyBorder="1" applyAlignment="1">
      <alignment vertical="center"/>
    </xf>
    <xf numFmtId="165" fontId="2" fillId="15" borderId="0" xfId="2" applyNumberFormat="1" applyFont="1" applyFill="1" applyBorder="1" applyAlignment="1">
      <alignment vertical="center"/>
    </xf>
    <xf numFmtId="165" fontId="2" fillId="4" borderId="2" xfId="2" applyNumberFormat="1" applyFont="1" applyFill="1" applyBorder="1" applyAlignment="1">
      <alignment vertical="center"/>
    </xf>
    <xf numFmtId="3" fontId="3" fillId="4" borderId="16" xfId="0" applyNumberFormat="1" applyFont="1" applyFill="1" applyBorder="1" applyAlignment="1">
      <alignment vertical="center" wrapText="1"/>
    </xf>
    <xf numFmtId="3" fontId="3" fillId="13" borderId="16" xfId="0" applyNumberFormat="1" applyFont="1" applyFill="1" applyBorder="1" applyAlignment="1">
      <alignment horizontal="left" vertical="center" wrapText="1" indent="2"/>
    </xf>
    <xf numFmtId="0" fontId="0" fillId="15" borderId="16" xfId="0" applyFill="1" applyBorder="1"/>
    <xf numFmtId="0" fontId="11" fillId="16" borderId="16" xfId="0" applyFont="1" applyFill="1" applyBorder="1" applyAlignment="1">
      <alignment horizontal="center"/>
    </xf>
    <xf numFmtId="3" fontId="8" fillId="5" borderId="6" xfId="0" applyNumberFormat="1" applyFont="1" applyFill="1" applyBorder="1" applyAlignment="1">
      <alignment vertical="center" wrapText="1"/>
    </xf>
    <xf numFmtId="3" fontId="3" fillId="5" borderId="6" xfId="0" applyNumberFormat="1" applyFont="1" applyFill="1" applyBorder="1" applyAlignment="1">
      <alignment vertical="center" wrapText="1"/>
    </xf>
    <xf numFmtId="169" fontId="3" fillId="5" borderId="6" xfId="0" applyNumberFormat="1" applyFont="1" applyFill="1" applyBorder="1" applyAlignment="1">
      <alignment vertical="center" wrapText="1"/>
    </xf>
    <xf numFmtId="0" fontId="3" fillId="5" borderId="6" xfId="0" applyNumberFormat="1" applyFont="1" applyFill="1" applyBorder="1" applyAlignment="1">
      <alignment vertical="center" wrapText="1"/>
    </xf>
    <xf numFmtId="3" fontId="3" fillId="5" borderId="6" xfId="0" applyNumberFormat="1" applyFont="1" applyFill="1" applyBorder="1" applyAlignment="1">
      <alignment horizontal="left" vertical="center" wrapText="1" indent="1"/>
    </xf>
    <xf numFmtId="3" fontId="3" fillId="5" borderId="6" xfId="0" applyNumberFormat="1" applyFont="1" applyFill="1" applyBorder="1" applyAlignment="1">
      <alignment horizontal="left" vertical="center" wrapText="1" indent="2"/>
    </xf>
    <xf numFmtId="165" fontId="3" fillId="5" borderId="6" xfId="0" applyNumberFormat="1" applyFont="1" applyFill="1" applyBorder="1" applyAlignment="1">
      <alignment vertical="center" wrapText="1"/>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3" fontId="3" fillId="5" borderId="6" xfId="0" applyNumberFormat="1" applyFont="1" applyFill="1" applyBorder="1" applyAlignment="1">
      <alignment horizontal="center" vertical="center" wrapText="1"/>
    </xf>
    <xf numFmtId="3" fontId="3" fillId="5" borderId="6" xfId="0" applyNumberFormat="1" applyFont="1" applyFill="1" applyBorder="1" applyAlignment="1">
      <alignment horizontal="center" vertical="center"/>
    </xf>
    <xf numFmtId="3" fontId="3" fillId="5" borderId="7" xfId="0" applyNumberFormat="1" applyFont="1" applyFill="1" applyBorder="1" applyAlignment="1">
      <alignment horizontal="center" vertical="center"/>
    </xf>
    <xf numFmtId="3" fontId="3" fillId="5" borderId="8" xfId="0" applyNumberFormat="1" applyFont="1" applyFill="1" applyBorder="1" applyAlignment="1">
      <alignment horizontal="center" vertical="center"/>
    </xf>
    <xf numFmtId="3" fontId="3" fillId="4" borderId="15" xfId="0" applyNumberFormat="1" applyFont="1" applyFill="1" applyBorder="1" applyAlignment="1">
      <alignment vertical="center"/>
    </xf>
    <xf numFmtId="3" fontId="3" fillId="4" borderId="5" xfId="0" applyNumberFormat="1" applyFont="1" applyFill="1" applyBorder="1" applyAlignment="1">
      <alignment vertical="center"/>
    </xf>
    <xf numFmtId="3" fontId="3" fillId="13" borderId="7" xfId="0" applyNumberFormat="1" applyFont="1" applyFill="1" applyBorder="1" applyAlignment="1">
      <alignment horizontal="center" vertical="center"/>
    </xf>
    <xf numFmtId="3" fontId="3" fillId="15" borderId="7" xfId="0" applyNumberFormat="1" applyFont="1" applyFill="1" applyBorder="1" applyAlignment="1">
      <alignment horizontal="center" vertical="center" wrapText="1"/>
    </xf>
    <xf numFmtId="3" fontId="3" fillId="15" borderId="8"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xf>
    <xf numFmtId="3" fontId="3" fillId="13" borderId="8" xfId="0" applyNumberFormat="1" applyFont="1" applyFill="1" applyBorder="1" applyAlignment="1">
      <alignment horizontal="center" vertical="center"/>
    </xf>
    <xf numFmtId="165" fontId="9" fillId="4" borderId="2" xfId="2" applyNumberFormat="1" applyFont="1" applyFill="1" applyBorder="1" applyAlignment="1">
      <alignment vertical="center"/>
    </xf>
    <xf numFmtId="0" fontId="26" fillId="0" borderId="0" xfId="0" applyFont="1" applyFill="1" applyBorder="1"/>
    <xf numFmtId="3" fontId="23" fillId="7" borderId="7" xfId="0" applyNumberFormat="1" applyFont="1" applyFill="1" applyBorder="1" applyAlignment="1">
      <alignment horizontal="center" vertical="center"/>
    </xf>
    <xf numFmtId="3" fontId="23" fillId="7" borderId="8" xfId="0" applyNumberFormat="1" applyFont="1" applyFill="1" applyBorder="1" applyAlignment="1">
      <alignment horizontal="center" vertical="center"/>
    </xf>
    <xf numFmtId="170" fontId="24" fillId="7" borderId="0" xfId="2" applyNumberFormat="1" applyFont="1" applyFill="1" applyBorder="1" applyAlignment="1">
      <alignment horizontal="center" vertical="center"/>
    </xf>
    <xf numFmtId="170" fontId="24" fillId="7" borderId="1" xfId="2" applyNumberFormat="1" applyFont="1" applyFill="1" applyBorder="1" applyAlignment="1">
      <alignment horizontal="center" vertical="center"/>
    </xf>
    <xf numFmtId="170" fontId="24" fillId="7" borderId="0" xfId="2" applyNumberFormat="1" applyFont="1" applyFill="1" applyBorder="1" applyAlignment="1">
      <alignment vertical="center"/>
    </xf>
    <xf numFmtId="170" fontId="24" fillId="7" borderId="1" xfId="2" applyNumberFormat="1" applyFont="1" applyFill="1" applyBorder="1" applyAlignment="1">
      <alignment vertical="center"/>
    </xf>
    <xf numFmtId="170" fontId="25" fillId="7" borderId="0" xfId="2" applyNumberFormat="1" applyFont="1" applyFill="1" applyBorder="1" applyAlignment="1">
      <alignment horizontal="center" vertical="center"/>
    </xf>
    <xf numFmtId="170" fontId="25" fillId="7" borderId="1" xfId="2" applyNumberFormat="1" applyFont="1" applyFill="1" applyBorder="1" applyAlignment="1">
      <alignment horizontal="center" vertical="center"/>
    </xf>
    <xf numFmtId="170" fontId="25" fillId="7" borderId="0" xfId="2" applyNumberFormat="1" applyFont="1" applyFill="1" applyBorder="1" applyAlignment="1">
      <alignment vertical="center"/>
    </xf>
    <xf numFmtId="170" fontId="25" fillId="7" borderId="1" xfId="2" applyNumberFormat="1" applyFont="1" applyFill="1" applyBorder="1" applyAlignment="1">
      <alignment vertical="center"/>
    </xf>
    <xf numFmtId="0" fontId="2" fillId="0" borderId="0" xfId="0" applyFont="1" applyFill="1" applyAlignment="1">
      <alignment horizontal="center"/>
    </xf>
    <xf numFmtId="0" fontId="2" fillId="0" borderId="0" xfId="0" applyFont="1" applyFill="1" applyBorder="1" applyAlignment="1">
      <alignment horizontal="center"/>
    </xf>
    <xf numFmtId="3" fontId="27" fillId="0" borderId="2" xfId="0" applyNumberFormat="1" applyFont="1" applyFill="1" applyBorder="1" applyAlignment="1">
      <alignment horizontal="center"/>
    </xf>
    <xf numFmtId="165" fontId="2" fillId="0" borderId="0"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3" fontId="27" fillId="0" borderId="0" xfId="0" applyNumberFormat="1" applyFont="1" applyFill="1" applyBorder="1" applyAlignment="1">
      <alignment horizontal="center"/>
    </xf>
    <xf numFmtId="0" fontId="9" fillId="7" borderId="3" xfId="0" applyFont="1" applyFill="1" applyBorder="1" applyAlignment="1">
      <alignment vertical="center"/>
    </xf>
    <xf numFmtId="0" fontId="2" fillId="7" borderId="3" xfId="0" applyFont="1" applyFill="1" applyBorder="1" applyAlignment="1">
      <alignment vertical="center"/>
    </xf>
    <xf numFmtId="0" fontId="2" fillId="0" borderId="3" xfId="0" applyFont="1" applyFill="1" applyBorder="1"/>
    <xf numFmtId="9" fontId="9" fillId="4" borderId="2" xfId="2" applyFont="1" applyFill="1" applyBorder="1" applyAlignment="1">
      <alignment vertical="center"/>
    </xf>
    <xf numFmtId="9" fontId="2" fillId="4" borderId="2" xfId="2" applyFont="1" applyFill="1" applyBorder="1" applyAlignment="1">
      <alignment vertical="center"/>
    </xf>
    <xf numFmtId="169" fontId="9" fillId="4" borderId="2" xfId="0" applyNumberFormat="1" applyFont="1" applyFill="1" applyBorder="1" applyAlignment="1">
      <alignment vertical="center"/>
    </xf>
    <xf numFmtId="169" fontId="2" fillId="4" borderId="2" xfId="0" applyNumberFormat="1" applyFont="1" applyFill="1" applyBorder="1" applyAlignment="1">
      <alignment vertical="center"/>
    </xf>
    <xf numFmtId="3" fontId="9" fillId="17" borderId="2" xfId="0" applyNumberFormat="1" applyFont="1" applyFill="1" applyBorder="1" applyAlignment="1">
      <alignment vertical="center"/>
    </xf>
    <xf numFmtId="9" fontId="9" fillId="17" borderId="2" xfId="2" applyFont="1" applyFill="1" applyBorder="1" applyAlignment="1">
      <alignment vertical="center"/>
    </xf>
    <xf numFmtId="3" fontId="2" fillId="17" borderId="2" xfId="0" applyNumberFormat="1" applyFont="1" applyFill="1" applyBorder="1" applyAlignment="1">
      <alignment vertical="center"/>
    </xf>
    <xf numFmtId="9" fontId="2" fillId="17" borderId="2" xfId="2" applyFont="1" applyFill="1" applyBorder="1" applyAlignment="1">
      <alignment vertical="center"/>
    </xf>
    <xf numFmtId="3" fontId="8" fillId="4" borderId="7" xfId="0" applyNumberFormat="1" applyFont="1" applyFill="1" applyBorder="1" applyAlignment="1">
      <alignment horizontal="center" vertical="center"/>
    </xf>
    <xf numFmtId="3" fontId="8" fillId="4" borderId="8" xfId="0" applyNumberFormat="1" applyFont="1" applyFill="1" applyBorder="1" applyAlignment="1">
      <alignment horizontal="center" vertical="center"/>
    </xf>
    <xf numFmtId="3" fontId="3" fillId="13" borderId="6" xfId="0" applyNumberFormat="1" applyFont="1" applyFill="1" applyBorder="1" applyAlignment="1">
      <alignment horizontal="center" vertical="center"/>
    </xf>
    <xf numFmtId="165" fontId="9" fillId="17" borderId="2" xfId="2" applyNumberFormat="1" applyFont="1" applyFill="1" applyBorder="1" applyAlignment="1">
      <alignment vertical="center"/>
    </xf>
    <xf numFmtId="165" fontId="2" fillId="17" borderId="2" xfId="2" applyNumberFormat="1" applyFont="1" applyFill="1" applyBorder="1" applyAlignment="1">
      <alignment vertical="center"/>
    </xf>
    <xf numFmtId="169" fontId="9" fillId="17" borderId="2" xfId="0" applyNumberFormat="1" applyFont="1" applyFill="1" applyBorder="1" applyAlignment="1">
      <alignment vertical="center"/>
    </xf>
    <xf numFmtId="169" fontId="2" fillId="17" borderId="2" xfId="0" applyNumberFormat="1" applyFont="1" applyFill="1" applyBorder="1" applyAlignment="1">
      <alignment vertical="center"/>
    </xf>
    <xf numFmtId="170" fontId="9" fillId="17" borderId="2" xfId="0" applyNumberFormat="1" applyFont="1" applyFill="1" applyBorder="1" applyAlignment="1">
      <alignment vertical="center"/>
    </xf>
    <xf numFmtId="170" fontId="2" fillId="17" borderId="2" xfId="0" applyNumberFormat="1" applyFont="1" applyFill="1" applyBorder="1" applyAlignment="1">
      <alignment vertical="center"/>
    </xf>
    <xf numFmtId="0" fontId="2" fillId="0" borderId="3" xfId="0" applyFont="1" applyFill="1" applyBorder="1" applyAlignment="1">
      <alignment vertical="center"/>
    </xf>
    <xf numFmtId="165" fontId="2" fillId="4" borderId="1" xfId="2" applyNumberFormat="1" applyFont="1" applyFill="1" applyBorder="1" applyAlignment="1">
      <alignment vertical="center"/>
    </xf>
    <xf numFmtId="165" fontId="2" fillId="15" borderId="1" xfId="2" applyNumberFormat="1" applyFont="1" applyFill="1" applyBorder="1" applyAlignment="1">
      <alignment vertical="center"/>
    </xf>
    <xf numFmtId="9" fontId="9" fillId="17" borderId="3" xfId="2" applyFont="1" applyFill="1" applyBorder="1" applyAlignment="1">
      <alignment vertical="center"/>
    </xf>
    <xf numFmtId="9" fontId="2" fillId="17" borderId="3" xfId="2" applyFont="1" applyFill="1" applyBorder="1" applyAlignment="1">
      <alignment vertical="center"/>
    </xf>
    <xf numFmtId="3" fontId="3" fillId="15" borderId="7" xfId="0" applyNumberFormat="1" applyFont="1" applyFill="1" applyBorder="1" applyAlignment="1">
      <alignment horizontal="center" vertical="center"/>
    </xf>
    <xf numFmtId="3" fontId="3" fillId="15" borderId="8" xfId="0" applyNumberFormat="1" applyFont="1" applyFill="1" applyBorder="1" applyAlignment="1">
      <alignment horizontal="center" vertical="center"/>
    </xf>
    <xf numFmtId="3" fontId="3" fillId="15" borderId="6" xfId="0" applyNumberFormat="1" applyFont="1" applyFill="1" applyBorder="1" applyAlignment="1">
      <alignment horizontal="center" vertical="center"/>
    </xf>
    <xf numFmtId="3" fontId="0" fillId="15" borderId="7" xfId="0" applyNumberFormat="1" applyFill="1" applyBorder="1" applyAlignment="1">
      <alignment horizontal="center" vertical="center" wrapText="1"/>
    </xf>
    <xf numFmtId="3" fontId="0" fillId="15" borderId="8" xfId="0" applyNumberFormat="1" applyFill="1" applyBorder="1" applyAlignment="1">
      <alignment horizontal="center" vertical="center" wrapText="1"/>
    </xf>
    <xf numFmtId="1" fontId="2" fillId="13" borderId="0" xfId="0" applyNumberFormat="1" applyFont="1" applyFill="1" applyBorder="1" applyAlignment="1">
      <alignment vertical="center"/>
    </xf>
    <xf numFmtId="1" fontId="2" fillId="13" borderId="1" xfId="0" applyNumberFormat="1" applyFont="1" applyFill="1" applyBorder="1" applyAlignment="1">
      <alignment vertical="center"/>
    </xf>
    <xf numFmtId="0" fontId="0" fillId="15" borderId="16" xfId="0" applyFill="1" applyBorder="1" applyAlignment="1">
      <alignment horizontal="left" vertical="center" wrapText="1"/>
    </xf>
    <xf numFmtId="0" fontId="0" fillId="0" borderId="0" xfId="0" applyAlignment="1">
      <alignment horizontal="left" vertical="center" wrapText="1"/>
    </xf>
    <xf numFmtId="3" fontId="3" fillId="15" borderId="7" xfId="0" applyNumberFormat="1" applyFont="1" applyFill="1" applyBorder="1" applyAlignment="1">
      <alignment horizontal="center" vertical="center" wrapText="1"/>
    </xf>
    <xf numFmtId="3" fontId="3" fillId="15" borderId="8" xfId="0" applyNumberFormat="1" applyFont="1" applyFill="1" applyBorder="1" applyAlignment="1">
      <alignment horizontal="center" vertical="center" wrapText="1"/>
    </xf>
    <xf numFmtId="3" fontId="0" fillId="15" borderId="8" xfId="0" applyNumberFormat="1" applyFill="1" applyBorder="1" applyAlignment="1">
      <alignment horizontal="center" vertical="center" wrapText="1"/>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3" fontId="3" fillId="15" borderId="7" xfId="0" applyNumberFormat="1" applyFont="1" applyFill="1" applyBorder="1" applyAlignment="1">
      <alignment horizontal="center" vertical="center"/>
    </xf>
    <xf numFmtId="3" fontId="3" fillId="15" borderId="8" xfId="0" applyNumberFormat="1" applyFont="1" applyFill="1" applyBorder="1" applyAlignment="1">
      <alignment horizontal="center" vertical="center"/>
    </xf>
    <xf numFmtId="3" fontId="27" fillId="0" borderId="3" xfId="0" applyNumberFormat="1" applyFont="1" applyFill="1" applyBorder="1" applyAlignment="1">
      <alignment horizontal="center"/>
    </xf>
    <xf numFmtId="165" fontId="2" fillId="0" borderId="0" xfId="2" applyNumberFormat="1" applyFont="1" applyFill="1" applyBorder="1"/>
    <xf numFmtId="165" fontId="9" fillId="4" borderId="3" xfId="2" applyNumberFormat="1" applyFont="1" applyFill="1" applyBorder="1" applyAlignment="1">
      <alignment vertical="center"/>
    </xf>
    <xf numFmtId="165" fontId="2" fillId="4" borderId="3" xfId="2" applyNumberFormat="1" applyFont="1" applyFill="1" applyBorder="1" applyAlignment="1">
      <alignment vertical="center"/>
    </xf>
    <xf numFmtId="165" fontId="2" fillId="0" borderId="1" xfId="2" applyNumberFormat="1" applyFont="1" applyFill="1" applyBorder="1"/>
    <xf numFmtId="3" fontId="9" fillId="17" borderId="0" xfId="0" applyNumberFormat="1" applyFont="1" applyFill="1" applyBorder="1" applyAlignment="1">
      <alignment vertical="center"/>
    </xf>
    <xf numFmtId="3" fontId="2" fillId="17" borderId="0" xfId="0" applyNumberFormat="1" applyFont="1" applyFill="1" applyBorder="1" applyAlignment="1">
      <alignment vertical="center"/>
    </xf>
    <xf numFmtId="9" fontId="9" fillId="4" borderId="3" xfId="2" applyFont="1" applyFill="1" applyBorder="1" applyAlignment="1">
      <alignment vertical="center"/>
    </xf>
    <xf numFmtId="165" fontId="9" fillId="4" borderId="0" xfId="2" applyNumberFormat="1" applyFont="1" applyFill="1" applyBorder="1" applyAlignment="1">
      <alignment vertical="center"/>
    </xf>
    <xf numFmtId="165" fontId="9" fillId="4" borderId="1" xfId="2" applyNumberFormat="1" applyFont="1" applyFill="1" applyBorder="1" applyAlignment="1">
      <alignment vertical="center"/>
    </xf>
    <xf numFmtId="165" fontId="9" fillId="15" borderId="0" xfId="2" applyNumberFormat="1" applyFont="1" applyFill="1" applyBorder="1" applyAlignment="1">
      <alignment vertical="center"/>
    </xf>
    <xf numFmtId="165" fontId="9" fillId="15" borderId="1" xfId="2" applyNumberFormat="1" applyFont="1" applyFill="1" applyBorder="1" applyAlignment="1">
      <alignment vertical="center"/>
    </xf>
    <xf numFmtId="9" fontId="2" fillId="15" borderId="0" xfId="2" applyFont="1" applyFill="1" applyBorder="1" applyAlignment="1">
      <alignment vertical="center"/>
    </xf>
    <xf numFmtId="9" fontId="2" fillId="15" borderId="1" xfId="2" applyFont="1" applyFill="1" applyBorder="1" applyAlignment="1">
      <alignment vertical="center"/>
    </xf>
    <xf numFmtId="9" fontId="9" fillId="15" borderId="0" xfId="2" applyFont="1" applyFill="1" applyBorder="1" applyAlignment="1">
      <alignment vertical="center"/>
    </xf>
    <xf numFmtId="9" fontId="9" fillId="15" borderId="1" xfId="2" applyFont="1" applyFill="1" applyBorder="1" applyAlignment="1">
      <alignment vertical="center"/>
    </xf>
    <xf numFmtId="3" fontId="3" fillId="15" borderId="6" xfId="0" applyNumberFormat="1" applyFont="1" applyFill="1" applyBorder="1" applyAlignment="1">
      <alignment vertical="center"/>
    </xf>
    <xf numFmtId="165" fontId="2" fillId="15" borderId="7" xfId="2" applyNumberFormat="1" applyFont="1" applyFill="1" applyBorder="1" applyAlignment="1">
      <alignment vertical="center"/>
    </xf>
    <xf numFmtId="165" fontId="2" fillId="15" borderId="8" xfId="2" applyNumberFormat="1" applyFont="1" applyFill="1" applyBorder="1" applyAlignment="1">
      <alignment vertical="center"/>
    </xf>
    <xf numFmtId="165" fontId="2" fillId="15" borderId="6" xfId="2" applyNumberFormat="1" applyFont="1" applyFill="1" applyBorder="1" applyAlignment="1">
      <alignment vertical="center"/>
    </xf>
    <xf numFmtId="165" fontId="2" fillId="15" borderId="2" xfId="2" applyNumberFormat="1" applyFont="1" applyFill="1" applyBorder="1" applyAlignment="1">
      <alignment vertical="center"/>
    </xf>
    <xf numFmtId="165" fontId="9" fillId="15" borderId="2" xfId="2" applyNumberFormat="1" applyFont="1" applyFill="1" applyBorder="1" applyAlignment="1">
      <alignment vertical="center"/>
    </xf>
    <xf numFmtId="9" fontId="2" fillId="15" borderId="7" xfId="2" applyFont="1" applyFill="1" applyBorder="1" applyAlignment="1">
      <alignment vertical="center"/>
    </xf>
    <xf numFmtId="9" fontId="2" fillId="15" borderId="8" xfId="2" applyFont="1" applyFill="1" applyBorder="1" applyAlignment="1">
      <alignment vertical="center"/>
    </xf>
    <xf numFmtId="3" fontId="2" fillId="15" borderId="0" xfId="0" applyNumberFormat="1" applyFont="1" applyFill="1" applyBorder="1" applyAlignment="1">
      <alignment vertical="center"/>
    </xf>
    <xf numFmtId="3" fontId="2" fillId="15" borderId="1" xfId="0" applyNumberFormat="1" applyFont="1" applyFill="1" applyBorder="1" applyAlignment="1">
      <alignment vertical="center"/>
    </xf>
    <xf numFmtId="3" fontId="3" fillId="15" borderId="16" xfId="0" applyNumberFormat="1" applyFont="1" applyFill="1" applyBorder="1" applyAlignment="1">
      <alignment horizontal="left" vertical="center" wrapText="1" indent="1"/>
    </xf>
    <xf numFmtId="3" fontId="0" fillId="15" borderId="16" xfId="0" applyNumberFormat="1" applyFill="1" applyBorder="1" applyAlignment="1">
      <alignment horizontal="left" vertical="center" wrapText="1" indent="1"/>
    </xf>
    <xf numFmtId="165" fontId="9" fillId="15" borderId="0" xfId="0" applyNumberFormat="1" applyFont="1" applyFill="1" applyBorder="1" applyAlignment="1">
      <alignment vertical="center"/>
    </xf>
    <xf numFmtId="165" fontId="9" fillId="15" borderId="1" xfId="0" applyNumberFormat="1" applyFont="1" applyFill="1" applyBorder="1" applyAlignment="1">
      <alignment vertical="center"/>
    </xf>
    <xf numFmtId="3" fontId="9" fillId="15" borderId="0" xfId="0" applyNumberFormat="1" applyFont="1" applyFill="1" applyBorder="1" applyAlignment="1">
      <alignment vertical="center"/>
    </xf>
    <xf numFmtId="3" fontId="9" fillId="15" borderId="1" xfId="0" applyNumberFormat="1" applyFont="1" applyFill="1" applyBorder="1" applyAlignment="1">
      <alignment vertical="center"/>
    </xf>
    <xf numFmtId="0" fontId="18" fillId="9" borderId="0" xfId="8" applyFont="1" applyFill="1" applyBorder="1" applyAlignment="1">
      <alignment horizontal="center" vertical="top" wrapText="1"/>
    </xf>
    <xf numFmtId="0" fontId="18" fillId="9" borderId="0" xfId="8" applyFont="1" applyFill="1" applyBorder="1" applyAlignment="1">
      <alignment horizontal="center" vertical="center" wrapText="1"/>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3" fontId="8" fillId="3" borderId="6" xfId="0" applyNumberFormat="1" applyFont="1" applyFill="1" applyBorder="1" applyAlignment="1">
      <alignment horizontal="left" vertical="center"/>
    </xf>
    <xf numFmtId="3" fontId="8" fillId="3" borderId="7" xfId="0" applyNumberFormat="1" applyFont="1" applyFill="1" applyBorder="1" applyAlignment="1">
      <alignment horizontal="left" vertical="center"/>
    </xf>
    <xf numFmtId="3" fontId="8" fillId="3" borderId="8" xfId="0" applyNumberFormat="1" applyFont="1" applyFill="1" applyBorder="1" applyAlignment="1">
      <alignment horizontal="left"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3" fontId="3" fillId="15" borderId="6" xfId="0" applyNumberFormat="1" applyFont="1" applyFill="1" applyBorder="1" applyAlignment="1">
      <alignment horizontal="center" vertical="center" wrapText="1"/>
    </xf>
    <xf numFmtId="3" fontId="3" fillId="15" borderId="7" xfId="0" applyNumberFormat="1" applyFont="1" applyFill="1" applyBorder="1" applyAlignment="1">
      <alignment horizontal="center" vertical="center" wrapText="1"/>
    </xf>
    <xf numFmtId="3" fontId="3" fillId="15" borderId="8"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0" fillId="15" borderId="15" xfId="0" applyNumberFormat="1" applyFill="1" applyBorder="1" applyAlignment="1">
      <alignment horizontal="center" vertical="center" wrapText="1"/>
    </xf>
    <xf numFmtId="3" fontId="0" fillId="15" borderId="14" xfId="0" applyNumberFormat="1" applyFill="1" applyBorder="1" applyAlignment="1">
      <alignment horizontal="center" vertical="center" wrapText="1"/>
    </xf>
    <xf numFmtId="3" fontId="0" fillId="15" borderId="5" xfId="0" applyNumberFormat="1" applyFill="1" applyBorder="1" applyAlignment="1">
      <alignment horizontal="center" vertical="center" wrapText="1"/>
    </xf>
    <xf numFmtId="3" fontId="0" fillId="15" borderId="6" xfId="0" applyNumberFormat="1" applyFill="1" applyBorder="1" applyAlignment="1">
      <alignment horizontal="center" vertical="center" wrapText="1"/>
    </xf>
    <xf numFmtId="3" fontId="0" fillId="15" borderId="7" xfId="0" applyNumberFormat="1" applyFill="1" applyBorder="1" applyAlignment="1">
      <alignment horizontal="center" vertical="center" wrapText="1"/>
    </xf>
    <xf numFmtId="3" fontId="0" fillId="15" borderId="8" xfId="0" applyNumberFormat="1" applyFill="1" applyBorder="1" applyAlignment="1">
      <alignment horizontal="center" vertical="center" wrapText="1"/>
    </xf>
    <xf numFmtId="3" fontId="8" fillId="4" borderId="6"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3" fontId="8" fillId="4" borderId="8" xfId="0" applyNumberFormat="1" applyFont="1" applyFill="1" applyBorder="1" applyAlignment="1">
      <alignment horizontal="center" vertical="center" wrapText="1"/>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5" borderId="8" xfId="0" applyNumberFormat="1" applyFont="1" applyFill="1" applyBorder="1" applyAlignment="1">
      <alignment horizontal="center" vertical="center" wrapText="1"/>
    </xf>
    <xf numFmtId="3" fontId="3" fillId="5" borderId="6" xfId="0" applyNumberFormat="1" applyFont="1" applyFill="1" applyBorder="1" applyAlignment="1">
      <alignment horizontal="center" vertical="center" wrapText="1"/>
    </xf>
    <xf numFmtId="3" fontId="3" fillId="5" borderId="7" xfId="0" applyNumberFormat="1"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0" fontId="3" fillId="5" borderId="7"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1" xfId="0" applyFont="1" applyFill="1" applyBorder="1" applyAlignment="1">
      <alignment horizontal="center" vertical="center"/>
    </xf>
    <xf numFmtId="3" fontId="3" fillId="5" borderId="6" xfId="0" applyNumberFormat="1" applyFont="1" applyFill="1" applyBorder="1" applyAlignment="1">
      <alignment horizontal="center" vertical="center"/>
    </xf>
    <xf numFmtId="3" fontId="3" fillId="5" borderId="7" xfId="0" applyNumberFormat="1" applyFont="1" applyFill="1" applyBorder="1" applyAlignment="1">
      <alignment horizontal="center" vertical="center"/>
    </xf>
    <xf numFmtId="3" fontId="3" fillId="5" borderId="8" xfId="0" applyNumberFormat="1" applyFont="1" applyFill="1" applyBorder="1" applyAlignment="1">
      <alignment horizontal="center" vertical="center"/>
    </xf>
    <xf numFmtId="165" fontId="3" fillId="5" borderId="6" xfId="0" applyNumberFormat="1" applyFont="1" applyFill="1" applyBorder="1" applyAlignment="1">
      <alignment horizontal="center" vertical="center"/>
    </xf>
    <xf numFmtId="165" fontId="3" fillId="5" borderId="7" xfId="0" applyNumberFormat="1" applyFont="1" applyFill="1" applyBorder="1" applyAlignment="1">
      <alignment horizontal="center" vertical="center"/>
    </xf>
    <xf numFmtId="165" fontId="3" fillId="5" borderId="8" xfId="0" applyNumberFormat="1" applyFont="1" applyFill="1" applyBorder="1" applyAlignment="1">
      <alignment horizontal="center" vertical="center"/>
    </xf>
    <xf numFmtId="3" fontId="3" fillId="13" borderId="6" xfId="0" applyNumberFormat="1" applyFont="1" applyFill="1" applyBorder="1" applyAlignment="1">
      <alignment horizontal="center" vertical="center" wrapText="1"/>
    </xf>
    <xf numFmtId="3" fontId="3" fillId="13" borderId="7" xfId="0" applyNumberFormat="1" applyFont="1" applyFill="1" applyBorder="1" applyAlignment="1">
      <alignment horizontal="center" vertical="center" wrapText="1"/>
    </xf>
    <xf numFmtId="3" fontId="3" fillId="13" borderId="8" xfId="0" applyNumberFormat="1" applyFont="1" applyFill="1" applyBorder="1" applyAlignment="1">
      <alignment horizontal="center" vertical="center" wrapText="1"/>
    </xf>
    <xf numFmtId="3" fontId="8" fillId="4" borderId="6" xfId="0" applyNumberFormat="1" applyFont="1" applyFill="1" applyBorder="1" applyAlignment="1">
      <alignment horizontal="left" vertical="center"/>
    </xf>
    <xf numFmtId="3" fontId="8" fillId="4" borderId="7" xfId="0" applyNumberFormat="1" applyFont="1" applyFill="1" applyBorder="1" applyAlignment="1">
      <alignment horizontal="left" vertical="center"/>
    </xf>
    <xf numFmtId="3" fontId="8" fillId="4" borderId="8" xfId="0" applyNumberFormat="1" applyFont="1" applyFill="1" applyBorder="1" applyAlignment="1">
      <alignment horizontal="left" vertical="center"/>
    </xf>
    <xf numFmtId="3" fontId="3" fillId="4" borderId="15"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169" fontId="3" fillId="5" borderId="6" xfId="0" applyNumberFormat="1" applyFont="1" applyFill="1" applyBorder="1" applyAlignment="1">
      <alignment horizontal="center" vertical="center" wrapText="1"/>
    </xf>
    <xf numFmtId="169" fontId="3" fillId="5" borderId="7" xfId="0" applyNumberFormat="1" applyFont="1" applyFill="1" applyBorder="1" applyAlignment="1">
      <alignment horizontal="center" vertical="center" wrapText="1"/>
    </xf>
    <xf numFmtId="169" fontId="3" fillId="5" borderId="8" xfId="0" applyNumberFormat="1" applyFont="1" applyFill="1" applyBorder="1" applyAlignment="1">
      <alignment horizontal="center" vertical="center" wrapText="1"/>
    </xf>
    <xf numFmtId="3" fontId="8" fillId="3" borderId="9" xfId="0" applyNumberFormat="1" applyFont="1" applyFill="1" applyBorder="1" applyAlignment="1">
      <alignment horizontal="left" vertical="center"/>
    </xf>
    <xf numFmtId="3" fontId="8" fillId="3" borderId="10" xfId="0" applyNumberFormat="1" applyFont="1" applyFill="1" applyBorder="1" applyAlignment="1">
      <alignment horizontal="left" vertical="center"/>
    </xf>
    <xf numFmtId="165" fontId="8" fillId="5" borderId="6" xfId="0" applyNumberFormat="1" applyFont="1" applyFill="1" applyBorder="1" applyAlignment="1">
      <alignment horizontal="center" vertical="center" wrapText="1"/>
    </xf>
    <xf numFmtId="165" fontId="8" fillId="5" borderId="7" xfId="0" applyNumberFormat="1"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0" fontId="18" fillId="9" borderId="0" xfId="7" applyFont="1" applyFill="1" applyBorder="1" applyAlignment="1">
      <alignment horizontal="center" vertical="top" wrapText="1"/>
    </xf>
    <xf numFmtId="0" fontId="18" fillId="9" borderId="0" xfId="7" applyFont="1" applyFill="1" applyBorder="1" applyAlignment="1">
      <alignment horizontal="center" vertical="center" wrapText="1"/>
    </xf>
    <xf numFmtId="3" fontId="18" fillId="9" borderId="0" xfId="7" applyNumberFormat="1" applyFont="1" applyFill="1" applyBorder="1" applyAlignment="1">
      <alignment horizontal="center" vertical="center" wrapText="1"/>
    </xf>
    <xf numFmtId="169" fontId="18" fillId="9" borderId="0" xfId="7" applyNumberFormat="1" applyFont="1" applyFill="1" applyBorder="1" applyAlignment="1">
      <alignment horizontal="center" vertical="center" wrapText="1"/>
    </xf>
    <xf numFmtId="170" fontId="18" fillId="9" borderId="0" xfId="7" applyNumberFormat="1" applyFont="1" applyFill="1" applyBorder="1" applyAlignment="1">
      <alignment horizontal="center" vertical="center" wrapText="1"/>
    </xf>
    <xf numFmtId="0" fontId="18" fillId="9" borderId="0" xfId="6" applyFont="1" applyFill="1" applyBorder="1" applyAlignment="1">
      <alignment horizontal="center" vertical="center" wrapText="1"/>
    </xf>
    <xf numFmtId="0" fontId="18" fillId="9" borderId="0" xfId="6" applyFont="1" applyFill="1" applyBorder="1" applyAlignment="1">
      <alignment horizontal="center" vertical="top" wrapText="1"/>
    </xf>
    <xf numFmtId="0" fontId="18" fillId="9" borderId="0" xfId="4" applyFont="1" applyFill="1" applyBorder="1" applyAlignment="1">
      <alignment horizontal="center" vertical="center" wrapText="1"/>
    </xf>
    <xf numFmtId="0" fontId="18" fillId="10" borderId="0" xfId="4" applyFont="1" applyFill="1" applyBorder="1" applyAlignment="1">
      <alignment horizontal="center" vertical="center" wrapText="1"/>
    </xf>
    <xf numFmtId="0" fontId="18" fillId="9" borderId="0" xfId="5" applyFont="1" applyFill="1" applyBorder="1" applyAlignment="1">
      <alignment horizontal="center" vertical="center" wrapText="1"/>
    </xf>
    <xf numFmtId="0" fontId="18" fillId="9" borderId="0" xfId="4" applyFont="1" applyFill="1" applyBorder="1" applyAlignment="1">
      <alignment horizontal="center" vertical="top" wrapText="1"/>
    </xf>
    <xf numFmtId="0" fontId="18" fillId="9" borderId="0" xfId="5" applyFont="1" applyFill="1" applyBorder="1" applyAlignment="1">
      <alignment horizontal="center" vertical="top" wrapText="1"/>
    </xf>
    <xf numFmtId="3" fontId="8" fillId="17" borderId="6" xfId="0" applyNumberFormat="1" applyFont="1" applyFill="1" applyBorder="1" applyAlignment="1">
      <alignment horizontal="center" vertical="center" wrapText="1"/>
    </xf>
    <xf numFmtId="3" fontId="8" fillId="17" borderId="7" xfId="0" applyNumberFormat="1" applyFont="1" applyFill="1" applyBorder="1" applyAlignment="1">
      <alignment horizontal="center" vertical="center" wrapText="1"/>
    </xf>
    <xf numFmtId="3" fontId="8" fillId="17" borderId="8" xfId="0" applyNumberFormat="1" applyFont="1" applyFill="1" applyBorder="1" applyAlignment="1">
      <alignment horizontal="center" vertical="center" wrapText="1"/>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3" fontId="3" fillId="15" borderId="6" xfId="0" applyNumberFormat="1" applyFont="1" applyFill="1" applyBorder="1" applyAlignment="1">
      <alignment horizontal="center" vertical="center"/>
    </xf>
    <xf numFmtId="3" fontId="3" fillId="15" borderId="7" xfId="0" applyNumberFormat="1" applyFont="1" applyFill="1" applyBorder="1" applyAlignment="1">
      <alignment horizontal="center" vertical="center"/>
    </xf>
    <xf numFmtId="3" fontId="3" fillId="15" borderId="8" xfId="0" applyNumberFormat="1" applyFont="1" applyFill="1" applyBorder="1" applyAlignment="1">
      <alignment horizontal="center" vertical="center"/>
    </xf>
    <xf numFmtId="0" fontId="3" fillId="7" borderId="0" xfId="0" applyFont="1" applyFill="1" applyBorder="1" applyAlignment="1">
      <alignment horizontal="center" vertical="center"/>
    </xf>
    <xf numFmtId="0" fontId="3" fillId="7" borderId="10"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8" xfId="0" applyFont="1" applyFill="1" applyBorder="1" applyAlignment="1">
      <alignment horizontal="center" vertical="center"/>
    </xf>
    <xf numFmtId="165" fontId="25" fillId="0" borderId="2" xfId="0" applyNumberFormat="1" applyFont="1" applyFill="1" applyBorder="1" applyAlignment="1">
      <alignment horizontal="center" vertical="center"/>
    </xf>
    <xf numFmtId="165" fontId="25"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3" fontId="23" fillId="7" borderId="6" xfId="0" applyNumberFormat="1" applyFont="1" applyFill="1" applyBorder="1" applyAlignment="1">
      <alignment horizontal="center" vertical="center" wrapText="1"/>
    </xf>
    <xf numFmtId="3" fontId="23" fillId="7" borderId="7" xfId="0" applyNumberFormat="1" applyFont="1" applyFill="1" applyBorder="1" applyAlignment="1">
      <alignment horizontal="center" vertical="center" wrapText="1"/>
    </xf>
    <xf numFmtId="3" fontId="23" fillId="7" borderId="8" xfId="0" applyNumberFormat="1" applyFont="1" applyFill="1" applyBorder="1" applyAlignment="1">
      <alignment horizontal="center" vertical="center" wrapText="1"/>
    </xf>
  </cellXfs>
  <cellStyles count="9">
    <cellStyle name="Commentaire" xfId="3" xr:uid="{D612E183-A021-4722-8813-39B3CFCF4852}"/>
    <cellStyle name="Normal" xfId="0" builtinId="0"/>
    <cellStyle name="Normal 2" xfId="1" xr:uid="{00000000-0005-0000-0000-000001000000}"/>
    <cellStyle name="Normal_Feuil3" xfId="4" xr:uid="{4FB17CFC-52E5-4701-A541-952224D6735B}"/>
    <cellStyle name="Normal_Feuil5" xfId="6" xr:uid="{FC7B68D8-2BFD-42C1-9D6D-7D7BA4505A4D}"/>
    <cellStyle name="Normal_SAS_caisLiq_Stock" xfId="8" xr:uid="{48A39D90-524E-4D18-B856-4BBE4AABD1A9}"/>
    <cellStyle name="Normal_SAS_Caisses_Stock" xfId="5" xr:uid="{868120E5-7ECC-4658-8BD4-3E6E1FD709FD}"/>
    <cellStyle name="Normal_SAS_dept_Stock" xfId="7" xr:uid="{D90BE125-9CAB-4784-85C3-CD09B381FF91}"/>
    <cellStyle name="Pourcentage" xfId="2" builtinId="5"/>
  </cellStyles>
  <dxfs count="0"/>
  <tableStyles count="0" defaultTableStyle="TableStyleMedium9" defaultPivotStyle="PivotStyleLight16"/>
  <colors>
    <mruColors>
      <color rgb="FFDAEEF3"/>
      <color rgb="FFF3F9FB"/>
      <color rgb="FF92CDD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PR/PSN/Site%20Internet/Fiches%20r&#233;gionales%20et%20d&#233;partementales%202022/Donn&#233;es%20pour%20P_BREUIL/Donn&#233;es%20compl&#233;mentaire/D&#233;part%20&#226;ge%20l&#233;g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isse de liquidation"/>
      <sheetName val="Caisse résidence"/>
      <sheetName val="Département résidence"/>
      <sheetName val="Caisse &amp; département résidence"/>
    </sheetNames>
    <sheetDataSet>
      <sheetData sheetId="0">
        <row r="3">
          <cell r="AO3">
            <v>0.46051125524608927</v>
          </cell>
          <cell r="AQ3">
            <v>0.3755552887501501</v>
          </cell>
          <cell r="AS3">
            <v>0.40837079065654702</v>
          </cell>
        </row>
        <row r="4">
          <cell r="AO4">
            <v>0.49362076550813905</v>
          </cell>
          <cell r="AQ4">
            <v>0.40797285835453773</v>
          </cell>
          <cell r="AS4">
            <v>0.44148020654044751</v>
          </cell>
        </row>
        <row r="5">
          <cell r="AO5">
            <v>0.45711376940697379</v>
          </cell>
          <cell r="AQ5">
            <v>0.36147871116225544</v>
          </cell>
          <cell r="AS5">
            <v>0.39601139601139601</v>
          </cell>
        </row>
        <row r="6">
          <cell r="AO6">
            <v>0.49599604547701431</v>
          </cell>
          <cell r="AQ6">
            <v>0.38181120491174214</v>
          </cell>
          <cell r="AS6">
            <v>0.42666304221195295</v>
          </cell>
        </row>
        <row r="7">
          <cell r="AO7">
            <v>0.46300156331422615</v>
          </cell>
          <cell r="AQ7">
            <v>0.36017478152309612</v>
          </cell>
          <cell r="AS7">
            <v>0.3986921725551435</v>
          </cell>
        </row>
        <row r="8">
          <cell r="AO8">
            <v>0.48156762414234211</v>
          </cell>
          <cell r="AQ8">
            <v>0.3734072420992009</v>
          </cell>
          <cell r="AS8">
            <v>0.41476211649622052</v>
          </cell>
        </row>
        <row r="9">
          <cell r="AO9">
            <v>0.54360280076384471</v>
          </cell>
          <cell r="AQ9">
            <v>0.48157415832575068</v>
          </cell>
          <cell r="AS9">
            <v>0.50742902626691433</v>
          </cell>
        </row>
        <row r="10">
          <cell r="AO10">
            <v>0.51622235999173383</v>
          </cell>
          <cell r="AQ10">
            <v>0.43258842681663462</v>
          </cell>
          <cell r="AS10">
            <v>0.46748878923766818</v>
          </cell>
        </row>
        <row r="11">
          <cell r="AO11">
            <v>0.42456768038163389</v>
          </cell>
          <cell r="AQ11">
            <v>0.31735479356193141</v>
          </cell>
          <cell r="AS11">
            <v>0.35700110253583239</v>
          </cell>
        </row>
        <row r="12">
          <cell r="AO12">
            <v>0.45380045072730996</v>
          </cell>
          <cell r="AQ12">
            <v>0.33591280653950956</v>
          </cell>
          <cell r="AS12">
            <v>0.37684974388161641</v>
          </cell>
        </row>
        <row r="13">
          <cell r="AO13">
            <v>0.40604815032295949</v>
          </cell>
          <cell r="AQ13">
            <v>0.32994021651316852</v>
          </cell>
          <cell r="AS13">
            <v>0.35695674830640961</v>
          </cell>
        </row>
        <row r="14">
          <cell r="AO14">
            <v>0.44915698763581868</v>
          </cell>
          <cell r="AQ14">
            <v>0.37847329821299452</v>
          </cell>
          <cell r="AS14">
            <v>0.40731341914574859</v>
          </cell>
        </row>
        <row r="15">
          <cell r="AO15">
            <v>0.45870809484873265</v>
          </cell>
          <cell r="AQ15">
            <v>0.34714537963507947</v>
          </cell>
          <cell r="AS15">
            <v>0.38791364756853663</v>
          </cell>
        </row>
        <row r="16">
          <cell r="AO16">
            <v>0.48761213156770611</v>
          </cell>
          <cell r="AQ16">
            <v>0.36875926841324763</v>
          </cell>
          <cell r="AS16">
            <v>0.41232190386723033</v>
          </cell>
        </row>
        <row r="17">
          <cell r="AO17">
            <v>0.47455799913755931</v>
          </cell>
          <cell r="AQ17">
            <v>0.35744334373727776</v>
          </cell>
          <cell r="AS17">
            <v>0.40268176896810193</v>
          </cell>
        </row>
        <row r="18">
          <cell r="AO18">
            <v>0.46990452469904526</v>
          </cell>
          <cell r="AQ18">
            <v>0.38482570061517429</v>
          </cell>
          <cell r="AS18">
            <v>0.41861040138465344</v>
          </cell>
        </row>
        <row r="19">
          <cell r="AO19">
            <v>0.67801857585139313</v>
          </cell>
          <cell r="AQ19">
            <v>0.53793103448275859</v>
          </cell>
          <cell r="AS19">
            <v>0.59762532981530347</v>
          </cell>
        </row>
        <row r="20">
          <cell r="AO20">
            <v>0.5152439024390244</v>
          </cell>
          <cell r="AQ20">
            <v>0.43296703296703298</v>
          </cell>
          <cell r="AS20">
            <v>0.46743295019157088</v>
          </cell>
        </row>
        <row r="21">
          <cell r="AO21">
            <v>0.64</v>
          </cell>
          <cell r="AQ21">
            <v>0.39189189189189189</v>
          </cell>
          <cell r="AS21">
            <v>0.51677852348993292</v>
          </cell>
        </row>
        <row r="22">
          <cell r="AO22">
            <v>0.48915187376725838</v>
          </cell>
          <cell r="AQ22">
            <v>0.41524459613196812</v>
          </cell>
          <cell r="AS22">
            <v>0.45483359746434232</v>
          </cell>
        </row>
        <row r="23">
          <cell r="AO23">
            <v>0.47681802227256775</v>
          </cell>
          <cell r="AQ23">
            <v>0.37972668528336506</v>
          </cell>
          <cell r="AS23">
            <v>0.41740447680490028</v>
          </cell>
        </row>
      </sheetData>
      <sheetData sheetId="1">
        <row r="3">
          <cell r="AO3">
            <v>0.26737260092653869</v>
          </cell>
          <cell r="AQ3">
            <v>0.18267148014440432</v>
          </cell>
          <cell r="AS3">
            <v>0.2268646408839779</v>
          </cell>
        </row>
        <row r="4">
          <cell r="AO4">
            <v>0.46112394149345648</v>
          </cell>
          <cell r="AQ4">
            <v>0.37611365278112208</v>
          </cell>
          <cell r="AS4">
            <v>0.40882832173011407</v>
          </cell>
        </row>
        <row r="5">
          <cell r="AO5">
            <v>0.50089365504915107</v>
          </cell>
          <cell r="AQ5">
            <v>0.41309895094981569</v>
          </cell>
          <cell r="AS5">
            <v>0.44718126626192539</v>
          </cell>
        </row>
        <row r="6">
          <cell r="AO6">
            <v>0.45710659898477157</v>
          </cell>
          <cell r="AQ6">
            <v>0.36085891338809628</v>
          </cell>
          <cell r="AS6">
            <v>0.39571651806232189</v>
          </cell>
        </row>
        <row r="7">
          <cell r="AO7">
            <v>0.50096124658504504</v>
          </cell>
          <cell r="AQ7">
            <v>0.38267006469319742</v>
          </cell>
          <cell r="AS7">
            <v>0.42908758834273009</v>
          </cell>
        </row>
        <row r="8">
          <cell r="AO8">
            <v>0.4630733350608966</v>
          </cell>
          <cell r="AQ8">
            <v>0.35931790499390986</v>
          </cell>
          <cell r="AS8">
            <v>0.39771746427543875</v>
          </cell>
        </row>
        <row r="9">
          <cell r="AO9">
            <v>0.48349195159205732</v>
          </cell>
          <cell r="AQ9">
            <v>0.37421132787004135</v>
          </cell>
          <cell r="AS9">
            <v>0.41591928251121074</v>
          </cell>
        </row>
        <row r="10">
          <cell r="AO10">
            <v>0.54378125332482175</v>
          </cell>
          <cell r="AQ10">
            <v>0.47986425339366517</v>
          </cell>
          <cell r="AS10">
            <v>0.50637715697956664</v>
          </cell>
        </row>
        <row r="11">
          <cell r="AO11">
            <v>0.5121555915721232</v>
          </cell>
          <cell r="AQ11">
            <v>0.4328336902212705</v>
          </cell>
          <cell r="AS11">
            <v>0.46562264466962566</v>
          </cell>
        </row>
        <row r="12">
          <cell r="AO12">
            <v>0.42537533117456577</v>
          </cell>
          <cell r="AQ12">
            <v>0.32052386696536272</v>
          </cell>
          <cell r="AS12">
            <v>0.35923913043478262</v>
          </cell>
        </row>
        <row r="13">
          <cell r="AO13">
            <v>0.45201866504361937</v>
          </cell>
          <cell r="AQ13">
            <v>0.33390724201011512</v>
          </cell>
          <cell r="AS13">
            <v>0.37484179440303755</v>
          </cell>
        </row>
        <row r="14">
          <cell r="AO14">
            <v>0.40646853146853146</v>
          </cell>
          <cell r="AQ14">
            <v>0.32806451612903226</v>
          </cell>
          <cell r="AS14">
            <v>0.35600083056478404</v>
          </cell>
        </row>
        <row r="15">
          <cell r="AO15">
            <v>0.46296890028855403</v>
          </cell>
          <cell r="AQ15">
            <v>0.39093062978676513</v>
          </cell>
          <cell r="AS15">
            <v>0.42027755102040815</v>
          </cell>
        </row>
        <row r="16">
          <cell r="AO16">
            <v>0.45547738693467338</v>
          </cell>
          <cell r="AQ16">
            <v>0.34518876611418048</v>
          </cell>
          <cell r="AS16">
            <v>0.38534728829686016</v>
          </cell>
        </row>
        <row r="17">
          <cell r="AO17">
            <v>0.48994006849315069</v>
          </cell>
          <cell r="AQ17">
            <v>0.36959467783663913</v>
          </cell>
          <cell r="AS17">
            <v>0.41355852685901945</v>
          </cell>
        </row>
        <row r="18">
          <cell r="AO18">
            <v>0.48397976391231029</v>
          </cell>
          <cell r="AQ18">
            <v>0.35926365795724463</v>
          </cell>
          <cell r="AS18">
            <v>0.40681546798934509</v>
          </cell>
        </row>
        <row r="19">
          <cell r="AO19">
            <v>0.47722980062959075</v>
          </cell>
          <cell r="AQ19">
            <v>0.38936722700560339</v>
          </cell>
          <cell r="AS19">
            <v>0.42401920211885452</v>
          </cell>
        </row>
        <row r="20">
          <cell r="AO20">
            <v>0.67692307692307696</v>
          </cell>
          <cell r="AQ20">
            <v>0.52477477477477474</v>
          </cell>
          <cell r="AS20">
            <v>0.58907672301690506</v>
          </cell>
        </row>
        <row r="21">
          <cell r="AO21">
            <v>0.51840490797546013</v>
          </cell>
          <cell r="AQ21">
            <v>0.42456896551724138</v>
          </cell>
          <cell r="AS21">
            <v>0.46329113924050636</v>
          </cell>
        </row>
        <row r="22">
          <cell r="AO22">
            <v>0.64864864864864868</v>
          </cell>
          <cell r="AQ22">
            <v>0.40540540540540543</v>
          </cell>
          <cell r="AS22">
            <v>0.52702702702702697</v>
          </cell>
        </row>
        <row r="23">
          <cell r="AO23">
            <v>0.48532289628180036</v>
          </cell>
          <cell r="AQ23">
            <v>0.41375422773393461</v>
          </cell>
          <cell r="AS23">
            <v>0.45206914614981664</v>
          </cell>
        </row>
        <row r="24">
          <cell r="AO24">
            <v>0.47681802227256775</v>
          </cell>
          <cell r="AQ24">
            <v>0.37972668528336506</v>
          </cell>
          <cell r="AS24">
            <v>0.41740447680490028</v>
          </cell>
        </row>
      </sheetData>
      <sheetData sheetId="2">
        <row r="3">
          <cell r="AO3">
            <v>0.39281129653401797</v>
          </cell>
          <cell r="AQ3">
            <v>0.31695721077654515</v>
          </cell>
          <cell r="AS3">
            <v>0.34590886820186184</v>
          </cell>
        </row>
        <row r="4">
          <cell r="AO4">
            <v>0.40581395348837207</v>
          </cell>
          <cell r="AQ4">
            <v>0.29160530191458028</v>
          </cell>
          <cell r="AS4">
            <v>0.33588818755635708</v>
          </cell>
        </row>
        <row r="5">
          <cell r="AO5">
            <v>0.50397456279809216</v>
          </cell>
          <cell r="AQ5">
            <v>0.43049792531120334</v>
          </cell>
          <cell r="AS5">
            <v>0.45951035781544258</v>
          </cell>
        </row>
        <row r="6">
          <cell r="AO6">
            <v>0.5714285714285714</v>
          </cell>
          <cell r="AQ6">
            <v>0.47126436781609193</v>
          </cell>
          <cell r="AS6">
            <v>0.51048951048951052</v>
          </cell>
        </row>
        <row r="7">
          <cell r="AO7">
            <v>0.44086021505376344</v>
          </cell>
          <cell r="AQ7">
            <v>0.38681318681318683</v>
          </cell>
          <cell r="AS7">
            <v>0.40735694822888285</v>
          </cell>
        </row>
        <row r="8">
          <cell r="AO8">
            <v>0.48784722222222221</v>
          </cell>
          <cell r="AQ8">
            <v>0.42043142043142046</v>
          </cell>
          <cell r="AS8">
            <v>0.44826762246117086</v>
          </cell>
        </row>
        <row r="9">
          <cell r="AO9">
            <v>0.50827814569536423</v>
          </cell>
          <cell r="AQ9">
            <v>0.37949836423118866</v>
          </cell>
          <cell r="AS9">
            <v>0.43063773833004604</v>
          </cell>
        </row>
        <row r="10">
          <cell r="AO10">
            <v>0.43052391799544421</v>
          </cell>
          <cell r="AQ10">
            <v>0.31352154531946508</v>
          </cell>
          <cell r="AS10">
            <v>0.35971223021582732</v>
          </cell>
        </row>
        <row r="11">
          <cell r="AO11">
            <v>0.47865853658536583</v>
          </cell>
          <cell r="AQ11">
            <v>0.42332613390928725</v>
          </cell>
          <cell r="AS11">
            <v>0.44627054361567636</v>
          </cell>
        </row>
        <row r="12">
          <cell r="AO12">
            <v>0.45896656534954405</v>
          </cell>
          <cell r="AQ12">
            <v>0.35777126099706746</v>
          </cell>
          <cell r="AS12">
            <v>0.39070227497527199</v>
          </cell>
        </row>
        <row r="13">
          <cell r="AO13">
            <v>0.50072568940493467</v>
          </cell>
          <cell r="AQ13">
            <v>0.43213572854291415</v>
          </cell>
          <cell r="AS13">
            <v>0.4600827912477824</v>
          </cell>
        </row>
        <row r="14">
          <cell r="AO14">
            <v>0.54122621564482032</v>
          </cell>
          <cell r="AQ14">
            <v>0.40329218106995884</v>
          </cell>
          <cell r="AS14">
            <v>0.45757071547420963</v>
          </cell>
        </row>
        <row r="15">
          <cell r="AO15">
            <v>0.59428241409182792</v>
          </cell>
          <cell r="AQ15">
            <v>0.53071098022717711</v>
          </cell>
          <cell r="AS15">
            <v>0.55750273822562979</v>
          </cell>
        </row>
        <row r="16">
          <cell r="AO16">
            <v>0.47379454926624737</v>
          </cell>
          <cell r="AQ16">
            <v>0.33292079207920794</v>
          </cell>
          <cell r="AS16">
            <v>0.38521400778210119</v>
          </cell>
        </row>
        <row r="17">
          <cell r="AO17">
            <v>0.58799999999999997</v>
          </cell>
          <cell r="AQ17">
            <v>0.41686746987951806</v>
          </cell>
          <cell r="AS17">
            <v>0.48120300751879697</v>
          </cell>
        </row>
        <row r="18">
          <cell r="AO18">
            <v>0.45593869731800768</v>
          </cell>
          <cell r="AQ18">
            <v>0.38293216630196936</v>
          </cell>
          <cell r="AS18">
            <v>0.40947075208913647</v>
          </cell>
        </row>
        <row r="19">
          <cell r="AO19">
            <v>0.43636363636363634</v>
          </cell>
          <cell r="AQ19">
            <v>0.34259754142169963</v>
          </cell>
          <cell r="AS19">
            <v>0.3773140356782228</v>
          </cell>
        </row>
        <row r="20">
          <cell r="AO20">
            <v>0.42386831275720166</v>
          </cell>
          <cell r="AQ20">
            <v>0.33585858585858586</v>
          </cell>
          <cell r="AS20">
            <v>0.36932707355242567</v>
          </cell>
        </row>
        <row r="21">
          <cell r="AO21">
            <v>0.4585635359116022</v>
          </cell>
          <cell r="AQ21">
            <v>0.34626865671641793</v>
          </cell>
          <cell r="AS21">
            <v>0.38565891472868219</v>
          </cell>
        </row>
        <row r="22">
          <cell r="AO22">
            <v>0.42113323124042878</v>
          </cell>
          <cell r="AQ22">
            <v>0.34658599827139153</v>
          </cell>
          <cell r="AS22">
            <v>0.37348066298342542</v>
          </cell>
        </row>
        <row r="23">
          <cell r="AO23">
            <v>0.439873417721519</v>
          </cell>
          <cell r="AQ23">
            <v>0.34384121424401637</v>
          </cell>
          <cell r="AS23">
            <v>0.37805336339721907</v>
          </cell>
        </row>
        <row r="24">
          <cell r="AO24">
            <v>0.59241706161137442</v>
          </cell>
          <cell r="AQ24">
            <v>0.44875346260387811</v>
          </cell>
          <cell r="AS24">
            <v>0.50174825174825177</v>
          </cell>
        </row>
        <row r="25">
          <cell r="AO25">
            <v>0.45850914205344584</v>
          </cell>
          <cell r="AQ25">
            <v>0.36035242290748898</v>
          </cell>
          <cell r="AS25">
            <v>0.39815817984832069</v>
          </cell>
        </row>
        <row r="26">
          <cell r="AO26">
            <v>0.46314102564102566</v>
          </cell>
          <cell r="AQ26">
            <v>0.33584589614740368</v>
          </cell>
          <cell r="AS26">
            <v>0.37953795379537952</v>
          </cell>
        </row>
        <row r="27">
          <cell r="AO27">
            <v>0.43405889884763127</v>
          </cell>
          <cell r="AQ27">
            <v>0.35050741608118657</v>
          </cell>
          <cell r="AS27">
            <v>0.3821532492725509</v>
          </cell>
        </row>
        <row r="28">
          <cell r="AO28">
            <v>0.48829039812646369</v>
          </cell>
          <cell r="AQ28">
            <v>0.41899804814573843</v>
          </cell>
          <cell r="AS28">
            <v>0.44374738603094938</v>
          </cell>
        </row>
        <row r="29">
          <cell r="AO29">
            <v>0.397887323943662</v>
          </cell>
          <cell r="AQ29">
            <v>0.34990791896869244</v>
          </cell>
          <cell r="AS29">
            <v>0.36638452237001207</v>
          </cell>
        </row>
        <row r="30">
          <cell r="AO30">
            <v>0.44289693593314761</v>
          </cell>
          <cell r="AQ30">
            <v>0.34912920210611581</v>
          </cell>
          <cell r="AS30">
            <v>0.38361075544174134</v>
          </cell>
        </row>
        <row r="31">
          <cell r="AO31">
            <v>0.6607142857142857</v>
          </cell>
          <cell r="AQ31">
            <v>0.60606060606060608</v>
          </cell>
          <cell r="AS31">
            <v>0.63114754098360659</v>
          </cell>
        </row>
        <row r="32">
          <cell r="AO32">
            <v>0.67592592592592593</v>
          </cell>
          <cell r="AQ32">
            <v>0.64</v>
          </cell>
          <cell r="AS32">
            <v>0.65607734806629836</v>
          </cell>
        </row>
        <row r="33">
          <cell r="AO33">
            <v>0.52330827067669172</v>
          </cell>
          <cell r="AQ33">
            <v>0.43593833067517279</v>
          </cell>
          <cell r="AS33">
            <v>0.47212706322018061</v>
          </cell>
        </row>
        <row r="34">
          <cell r="AO34">
            <v>0.45412844036697247</v>
          </cell>
          <cell r="AQ34">
            <v>0.37953795379537952</v>
          </cell>
          <cell r="AS34">
            <v>0.40863341534332365</v>
          </cell>
        </row>
        <row r="35">
          <cell r="AO35">
            <v>0.47098976109215018</v>
          </cell>
          <cell r="AQ35">
            <v>0.38703339882121807</v>
          </cell>
          <cell r="AS35">
            <v>0.4177057356608479</v>
          </cell>
        </row>
        <row r="36">
          <cell r="AO36">
            <v>0.48054383497421471</v>
          </cell>
          <cell r="AQ36">
            <v>0.39142091152815012</v>
          </cell>
          <cell r="AS36">
            <v>0.42604735883424411</v>
          </cell>
        </row>
        <row r="37">
          <cell r="AO37">
            <v>0.50259605399792318</v>
          </cell>
          <cell r="AQ37">
            <v>0.43820648078372271</v>
          </cell>
          <cell r="AS37">
            <v>0.46528384279475982</v>
          </cell>
        </row>
        <row r="38">
          <cell r="AO38">
            <v>0.47520000000000001</v>
          </cell>
          <cell r="AQ38">
            <v>0.33771353482260186</v>
          </cell>
          <cell r="AS38">
            <v>0.38635720350976505</v>
          </cell>
        </row>
        <row r="39">
          <cell r="AO39">
            <v>0.45811518324607331</v>
          </cell>
          <cell r="AQ39">
            <v>0.36306729264475746</v>
          </cell>
          <cell r="AS39">
            <v>0.39862879529872675</v>
          </cell>
        </row>
        <row r="40">
          <cell r="AO40">
            <v>0.37367021276595747</v>
          </cell>
          <cell r="AQ40">
            <v>0.3067389620449264</v>
          </cell>
          <cell r="AS40">
            <v>0.33137542829172784</v>
          </cell>
        </row>
        <row r="41">
          <cell r="AO41">
            <v>0.49634214969048956</v>
          </cell>
          <cell r="AQ41">
            <v>0.38390966831333806</v>
          </cell>
          <cell r="AS41">
            <v>0.42723921058338754</v>
          </cell>
        </row>
        <row r="42">
          <cell r="AO42">
            <v>0.4702702702702703</v>
          </cell>
          <cell r="AQ42">
            <v>0.35789473684210527</v>
          </cell>
          <cell r="AS42">
            <v>0.39806763285024155</v>
          </cell>
        </row>
        <row r="43">
          <cell r="AO43">
            <v>0.41284403669724773</v>
          </cell>
          <cell r="AQ43">
            <v>0.33835845896147404</v>
          </cell>
          <cell r="AS43">
            <v>0.36739908022483392</v>
          </cell>
        </row>
        <row r="44">
          <cell r="AO44">
            <v>0.41942604856512139</v>
          </cell>
          <cell r="AQ44">
            <v>0.32283464566929132</v>
          </cell>
          <cell r="AS44">
            <v>0.35543964232488823</v>
          </cell>
        </row>
        <row r="45">
          <cell r="AO45">
            <v>0.5442359249329759</v>
          </cell>
          <cell r="AQ45">
            <v>0.39811419591409114</v>
          </cell>
          <cell r="AS45">
            <v>0.45211360634081904</v>
          </cell>
        </row>
        <row r="46">
          <cell r="AO46">
            <v>0.53255813953488373</v>
          </cell>
          <cell r="AQ46">
            <v>0.4218978102189781</v>
          </cell>
          <cell r="AS46">
            <v>0.46457399103139013</v>
          </cell>
        </row>
        <row r="47">
          <cell r="AO47">
            <v>0.45358090185676392</v>
          </cell>
          <cell r="AQ47">
            <v>0.34787991333952339</v>
          </cell>
          <cell r="AS47">
            <v>0.38682564503518374</v>
          </cell>
        </row>
        <row r="48">
          <cell r="AO48">
            <v>0.40075853350189633</v>
          </cell>
          <cell r="AQ48">
            <v>0.31491344873501997</v>
          </cell>
          <cell r="AS48">
            <v>0.34452682075883123</v>
          </cell>
        </row>
        <row r="49">
          <cell r="AO49">
            <v>0.43887147335423199</v>
          </cell>
          <cell r="AQ49">
            <v>0.34174757281553397</v>
          </cell>
          <cell r="AS49">
            <v>0.37889688249400477</v>
          </cell>
        </row>
        <row r="50">
          <cell r="AO50">
            <v>0.46837944664031622</v>
          </cell>
          <cell r="AQ50">
            <v>0.36810551558752996</v>
          </cell>
          <cell r="AS50">
            <v>0.40597014925373132</v>
          </cell>
        </row>
        <row r="51">
          <cell r="AO51">
            <v>0.51851851851851849</v>
          </cell>
          <cell r="AQ51">
            <v>0.38418079096045199</v>
          </cell>
          <cell r="AS51">
            <v>0.44230769230769229</v>
          </cell>
        </row>
        <row r="52">
          <cell r="AO52">
            <v>0.40869565217391307</v>
          </cell>
          <cell r="AQ52">
            <v>0.30390492359932086</v>
          </cell>
          <cell r="AS52">
            <v>0.33978414588760697</v>
          </cell>
        </row>
        <row r="53">
          <cell r="AO53">
            <v>0.51574803149606296</v>
          </cell>
          <cell r="AQ53">
            <v>0.36159999999999998</v>
          </cell>
          <cell r="AS53">
            <v>0.41998011928429424</v>
          </cell>
        </row>
        <row r="54">
          <cell r="AO54">
            <v>0.40802675585284282</v>
          </cell>
          <cell r="AQ54">
            <v>0.3261480787253983</v>
          </cell>
          <cell r="AS54">
            <v>0.35555555555555557</v>
          </cell>
        </row>
        <row r="55">
          <cell r="AO55">
            <v>0.4251012145748988</v>
          </cell>
          <cell r="AQ55">
            <v>0.35697399527186763</v>
          </cell>
          <cell r="AS55">
            <v>0.38208955223880597</v>
          </cell>
        </row>
        <row r="56">
          <cell r="AO56">
            <v>0.54742547425474253</v>
          </cell>
          <cell r="AQ56">
            <v>0.36300417246175243</v>
          </cell>
          <cell r="AS56">
            <v>0.42555147058823528</v>
          </cell>
        </row>
        <row r="57">
          <cell r="AO57">
            <v>0.45356371490280778</v>
          </cell>
          <cell r="AQ57">
            <v>0.33378932968536251</v>
          </cell>
          <cell r="AS57">
            <v>0.38023450586264657</v>
          </cell>
        </row>
        <row r="58">
          <cell r="AO58">
            <v>0.44814814814814813</v>
          </cell>
          <cell r="AQ58">
            <v>0.35181236673773986</v>
          </cell>
          <cell r="AS58">
            <v>0.38700947225981053</v>
          </cell>
        </row>
        <row r="59">
          <cell r="AO59">
            <v>0.46159582401193139</v>
          </cell>
          <cell r="AQ59">
            <v>0.34747292418772563</v>
          </cell>
          <cell r="AS59">
            <v>0.390497610345797</v>
          </cell>
        </row>
        <row r="60">
          <cell r="AO60">
            <v>0.46186440677966101</v>
          </cell>
          <cell r="AQ60">
            <v>0.36863927629099136</v>
          </cell>
          <cell r="AS60">
            <v>0.40441347270615563</v>
          </cell>
        </row>
        <row r="61">
          <cell r="AO61">
            <v>0.46683046683046681</v>
          </cell>
          <cell r="AQ61">
            <v>0.43556280587275692</v>
          </cell>
          <cell r="AS61">
            <v>0.44803921568627453</v>
          </cell>
        </row>
        <row r="62">
          <cell r="AO62">
            <v>0.50023923444976082</v>
          </cell>
          <cell r="AQ62">
            <v>0.38236695790309772</v>
          </cell>
          <cell r="AS62">
            <v>0.42940334128878282</v>
          </cell>
        </row>
        <row r="63">
          <cell r="AO63">
            <v>0.523524379811805</v>
          </cell>
          <cell r="AQ63">
            <v>0.44886363636363635</v>
          </cell>
          <cell r="AS63">
            <v>0.47697262479871178</v>
          </cell>
        </row>
        <row r="64">
          <cell r="AO64">
            <v>0.489247311827957</v>
          </cell>
          <cell r="AQ64">
            <v>0.35555555555555557</v>
          </cell>
          <cell r="AS64">
            <v>0.40305635148042024</v>
          </cell>
        </row>
        <row r="65">
          <cell r="AO65">
            <v>0.52892263195950828</v>
          </cell>
          <cell r="AQ65">
            <v>0.38013460199582272</v>
          </cell>
          <cell r="AS65">
            <v>0.43830388692579503</v>
          </cell>
        </row>
        <row r="66">
          <cell r="AO66">
            <v>0.46071044133476857</v>
          </cell>
          <cell r="AQ66">
            <v>0.39931972789115644</v>
          </cell>
          <cell r="AS66">
            <v>0.42309295539808256</v>
          </cell>
        </row>
        <row r="67">
          <cell r="AO67">
            <v>0.45521698984302861</v>
          </cell>
          <cell r="AQ67">
            <v>0.38426966292134829</v>
          </cell>
          <cell r="AS67">
            <v>0.41110723017813483</v>
          </cell>
        </row>
        <row r="68">
          <cell r="AO68">
            <v>0.46228710462287104</v>
          </cell>
          <cell r="AQ68">
            <v>0.40088105726872247</v>
          </cell>
          <cell r="AS68">
            <v>0.42399267399267399</v>
          </cell>
        </row>
        <row r="69">
          <cell r="AO69">
            <v>0.52453271028037385</v>
          </cell>
          <cell r="AQ69">
            <v>0.42669753086419754</v>
          </cell>
          <cell r="AS69">
            <v>0.46561338289962823</v>
          </cell>
        </row>
        <row r="70">
          <cell r="AO70">
            <v>0.50905432595573441</v>
          </cell>
          <cell r="AQ70">
            <v>0.35769701919150676</v>
          </cell>
          <cell r="AS70">
            <v>0.4149746192893401</v>
          </cell>
        </row>
        <row r="71">
          <cell r="AO71">
            <v>0.48313492063492064</v>
          </cell>
          <cell r="AQ71">
            <v>0.3471882640586797</v>
          </cell>
          <cell r="AS71">
            <v>0.39901664145234494</v>
          </cell>
        </row>
        <row r="72">
          <cell r="AO72">
            <v>0.51924037981009497</v>
          </cell>
          <cell r="AQ72">
            <v>0.42139595564253096</v>
          </cell>
          <cell r="AS72">
            <v>0.46003552397868563</v>
          </cell>
        </row>
        <row r="73">
          <cell r="AO73">
            <v>0.48958333333333331</v>
          </cell>
          <cell r="AQ73">
            <v>0.39209726443769</v>
          </cell>
          <cell r="AS73">
            <v>0.42802303262955854</v>
          </cell>
        </row>
        <row r="74">
          <cell r="AO74">
            <v>0.41902313624678661</v>
          </cell>
          <cell r="AQ74">
            <v>0.32296296296296295</v>
          </cell>
          <cell r="AS74">
            <v>0.35808270676691728</v>
          </cell>
        </row>
        <row r="75">
          <cell r="AO75">
            <v>0.48329048843187661</v>
          </cell>
          <cell r="AQ75">
            <v>0.37464985994397759</v>
          </cell>
          <cell r="AS75">
            <v>0.41296464188576609</v>
          </cell>
        </row>
        <row r="76">
          <cell r="AO76">
            <v>0.44391785150078988</v>
          </cell>
          <cell r="AQ76">
            <v>0.34547244094488189</v>
          </cell>
          <cell r="AS76">
            <v>0.38326258338386904</v>
          </cell>
        </row>
        <row r="77">
          <cell r="AO77">
            <v>0.42944785276073622</v>
          </cell>
          <cell r="AQ77">
            <v>0.31041388518024032</v>
          </cell>
          <cell r="AS77">
            <v>0.35235624729788156</v>
          </cell>
        </row>
        <row r="78">
          <cell r="AO78">
            <v>0.53676470588235292</v>
          </cell>
          <cell r="AQ78">
            <v>0.46078028747433264</v>
          </cell>
          <cell r="AS78">
            <v>0.49412306983175847</v>
          </cell>
        </row>
        <row r="79">
          <cell r="AO79">
            <v>0.48843930635838151</v>
          </cell>
          <cell r="AQ79">
            <v>0.37027293653403487</v>
          </cell>
          <cell r="AS79">
            <v>0.4131209390064976</v>
          </cell>
        </row>
        <row r="80">
          <cell r="AO80">
            <v>0.41974595842956119</v>
          </cell>
          <cell r="AQ80">
            <v>0.36356648731744812</v>
          </cell>
          <cell r="AS80">
            <v>0.38601753576372866</v>
          </cell>
        </row>
        <row r="81">
          <cell r="AO81">
            <v>0.36255259467040674</v>
          </cell>
          <cell r="AQ81">
            <v>0.31668153434433544</v>
          </cell>
          <cell r="AS81">
            <v>0.33451472191930209</v>
          </cell>
        </row>
        <row r="82">
          <cell r="AO82">
            <v>0.48073022312373226</v>
          </cell>
          <cell r="AQ82">
            <v>0.32547699214365883</v>
          </cell>
          <cell r="AS82">
            <v>0.38078034682080925</v>
          </cell>
        </row>
        <row r="83">
          <cell r="AO83">
            <v>0.48017621145374451</v>
          </cell>
          <cell r="AQ83">
            <v>0.38406317300789661</v>
          </cell>
          <cell r="AS83">
            <v>0.42199043893959148</v>
          </cell>
        </row>
        <row r="84">
          <cell r="AO84">
            <v>0.49736147757255939</v>
          </cell>
          <cell r="AQ84">
            <v>0.40019286403085824</v>
          </cell>
          <cell r="AS84">
            <v>0.44122562674094706</v>
          </cell>
        </row>
        <row r="85">
          <cell r="AO85">
            <v>0.51025056947608205</v>
          </cell>
          <cell r="AQ85">
            <v>0.40634441087613293</v>
          </cell>
          <cell r="AS85">
            <v>0.44777475022706631</v>
          </cell>
        </row>
        <row r="86">
          <cell r="AO86">
            <v>0.51828063241106714</v>
          </cell>
          <cell r="AQ86">
            <v>0.47050707140393239</v>
          </cell>
          <cell r="AS86">
            <v>0.49014828356693074</v>
          </cell>
        </row>
        <row r="87">
          <cell r="AO87">
            <v>0.45803108808290155</v>
          </cell>
          <cell r="AQ87">
            <v>0.38958333333333334</v>
          </cell>
          <cell r="AS87">
            <v>0.41704781704781707</v>
          </cell>
        </row>
        <row r="88">
          <cell r="AO88">
            <v>0.42886386898669399</v>
          </cell>
          <cell r="AQ88">
            <v>0.30157992565055763</v>
          </cell>
          <cell r="AS88">
            <v>0.34132310642377756</v>
          </cell>
        </row>
        <row r="89">
          <cell r="AO89">
            <v>0.43423423423423424</v>
          </cell>
          <cell r="AQ89">
            <v>0.32404540763673889</v>
          </cell>
          <cell r="AS89">
            <v>0.36417322834645671</v>
          </cell>
        </row>
        <row r="90">
          <cell r="AO90">
            <v>0.48701298701298701</v>
          </cell>
          <cell r="AQ90">
            <v>0.41591928251121074</v>
          </cell>
          <cell r="AS90">
            <v>0.44496021220159149</v>
          </cell>
        </row>
        <row r="91">
          <cell r="AO91">
            <v>0.36564625850340138</v>
          </cell>
          <cell r="AQ91">
            <v>0.25072886297376096</v>
          </cell>
          <cell r="AS91">
            <v>0.29251700680272108</v>
          </cell>
        </row>
        <row r="92">
          <cell r="AO92">
            <v>0.50452079566003616</v>
          </cell>
          <cell r="AQ92">
            <v>0.39184952978056425</v>
          </cell>
          <cell r="AS92">
            <v>0.43311258278145698</v>
          </cell>
        </row>
        <row r="93">
          <cell r="AO93">
            <v>0.46783625730994149</v>
          </cell>
          <cell r="AQ93">
            <v>0.37215909090909088</v>
          </cell>
          <cell r="AS93">
            <v>0.40344168260038243</v>
          </cell>
        </row>
        <row r="94">
          <cell r="AO94">
            <v>0.39973172367538562</v>
          </cell>
          <cell r="AQ94">
            <v>0.34638694638694639</v>
          </cell>
          <cell r="AS94">
            <v>0.36826182618261827</v>
          </cell>
        </row>
        <row r="95">
          <cell r="AO95">
            <v>0.44509090909090909</v>
          </cell>
          <cell r="AQ95">
            <v>0.34851301115241634</v>
          </cell>
          <cell r="AS95">
            <v>0.38616387865041113</v>
          </cell>
        </row>
        <row r="96">
          <cell r="AO96">
            <v>0.57166947723440131</v>
          </cell>
          <cell r="AQ96">
            <v>0.50325203252032524</v>
          </cell>
          <cell r="AS96">
            <v>0.53196508610521354</v>
          </cell>
        </row>
        <row r="97">
          <cell r="AO97">
            <v>0.46718972895863053</v>
          </cell>
          <cell r="AQ97">
            <v>0.38416133792424989</v>
          </cell>
          <cell r="AS97">
            <v>0.41804949053857349</v>
          </cell>
        </row>
        <row r="98">
          <cell r="AO98">
            <v>0.46086320409656184</v>
          </cell>
          <cell r="AQ98">
            <v>0.38864838864838863</v>
          </cell>
          <cell r="AS98">
            <v>0.41729541497388278</v>
          </cell>
        </row>
        <row r="99">
          <cell r="AO99">
            <v>0.67692307692307696</v>
          </cell>
          <cell r="AQ99">
            <v>0.52477477477477474</v>
          </cell>
          <cell r="AS99">
            <v>0.58907672301690506</v>
          </cell>
        </row>
        <row r="100">
          <cell r="AO100">
            <v>0.51840490797546013</v>
          </cell>
          <cell r="AQ100">
            <v>0.42456896551724138</v>
          </cell>
          <cell r="AS100">
            <v>0.46329113924050636</v>
          </cell>
        </row>
        <row r="101">
          <cell r="AO101">
            <v>0.64864864864864868</v>
          </cell>
          <cell r="AQ101">
            <v>0.40540540540540543</v>
          </cell>
          <cell r="AS101">
            <v>0.52702702702702697</v>
          </cell>
        </row>
        <row r="102">
          <cell r="AO102">
            <v>0.48532289628180036</v>
          </cell>
          <cell r="AQ102">
            <v>0.41375422773393461</v>
          </cell>
          <cell r="AS102">
            <v>0.45206914614981664</v>
          </cell>
        </row>
        <row r="103">
          <cell r="AO103">
            <v>0.26834104428288169</v>
          </cell>
          <cell r="AQ103">
            <v>0.18326118326118326</v>
          </cell>
          <cell r="AS103">
            <v>0.22766471196964472</v>
          </cell>
        </row>
        <row r="104">
          <cell r="AO104">
            <v>0.47681802227256775</v>
          </cell>
          <cell r="AQ104">
            <v>0.37972668528336506</v>
          </cell>
          <cell r="AS104">
            <v>0.41740447680490028</v>
          </cell>
        </row>
      </sheetData>
      <sheetData sheetId="3">
        <row r="3">
          <cell r="AO3">
            <v>0.46112394149345648</v>
          </cell>
          <cell r="AQ3">
            <v>0.37611365278112208</v>
          </cell>
          <cell r="AS3">
            <v>0.40882832173011407</v>
          </cell>
        </row>
        <row r="4">
          <cell r="AO4">
            <v>0.45850914205344584</v>
          </cell>
          <cell r="AQ4">
            <v>0.36035242290748898</v>
          </cell>
          <cell r="AS4">
            <v>0.39815817984832069</v>
          </cell>
        </row>
        <row r="5">
          <cell r="AO5">
            <v>0.48054383497421471</v>
          </cell>
          <cell r="AQ5">
            <v>0.39142091152815012</v>
          </cell>
          <cell r="AS5">
            <v>0.42604735883424411</v>
          </cell>
        </row>
        <row r="6">
          <cell r="AO6">
            <v>0.41284403669724773</v>
          </cell>
          <cell r="AQ6">
            <v>0.33835845896147404</v>
          </cell>
          <cell r="AS6">
            <v>0.36739908022483392</v>
          </cell>
        </row>
        <row r="7">
          <cell r="AO7">
            <v>0.46837944664031622</v>
          </cell>
          <cell r="AQ7">
            <v>0.36810551558752996</v>
          </cell>
          <cell r="AS7">
            <v>0.40597014925373132</v>
          </cell>
        </row>
        <row r="8">
          <cell r="AO8">
            <v>0.45521698984302861</v>
          </cell>
          <cell r="AQ8">
            <v>0.38633818589025753</v>
          </cell>
          <cell r="AS8">
            <v>0.41233879400487977</v>
          </cell>
        </row>
        <row r="9">
          <cell r="AO9">
            <v>0.50089365504915107</v>
          </cell>
          <cell r="AQ9">
            <v>0.41309895094981569</v>
          </cell>
          <cell r="AS9">
            <v>0.44718126626192539</v>
          </cell>
        </row>
        <row r="10">
          <cell r="AO10">
            <v>0.50397456279809216</v>
          </cell>
          <cell r="AQ10">
            <v>0.43049792531120334</v>
          </cell>
          <cell r="AS10">
            <v>0.45951035781544258</v>
          </cell>
        </row>
        <row r="11">
          <cell r="AO11">
            <v>0.58799999999999997</v>
          </cell>
          <cell r="AQ11">
            <v>0.41686746987951806</v>
          </cell>
          <cell r="AS11">
            <v>0.48120300751879697</v>
          </cell>
        </row>
        <row r="12">
          <cell r="AO12">
            <v>0.53255813953488373</v>
          </cell>
          <cell r="AQ12">
            <v>0.4218978102189781</v>
          </cell>
          <cell r="AS12">
            <v>0.46457399103139013</v>
          </cell>
        </row>
        <row r="13">
          <cell r="AO13">
            <v>0.46071044133476857</v>
          </cell>
          <cell r="AQ13">
            <v>0.39644565960355432</v>
          </cell>
          <cell r="AS13">
            <v>0.42140468227424749</v>
          </cell>
        </row>
        <row r="14">
          <cell r="AO14">
            <v>0.45710659898477157</v>
          </cell>
          <cell r="AQ14">
            <v>0.36080691642651297</v>
          </cell>
          <cell r="AS14">
            <v>0.39568014705882354</v>
          </cell>
        </row>
        <row r="15">
          <cell r="AO15">
            <v>0.42113323124042878</v>
          </cell>
          <cell r="AQ15">
            <v>0.34658599827139153</v>
          </cell>
          <cell r="AS15">
            <v>0.37348066298342542</v>
          </cell>
        </row>
        <row r="16">
          <cell r="AO16">
            <v>0.46314102564102566</v>
          </cell>
          <cell r="AQ16">
            <v>0.33584589614740368</v>
          </cell>
          <cell r="AS16">
            <v>0.37953795379537952</v>
          </cell>
        </row>
        <row r="17">
          <cell r="AO17">
            <v>0.4702702702702703</v>
          </cell>
          <cell r="AQ17">
            <v>0.35789473684210527</v>
          </cell>
          <cell r="AS17">
            <v>0.39806763285024155</v>
          </cell>
        </row>
        <row r="18">
          <cell r="AO18">
            <v>0.46683046683046681</v>
          </cell>
          <cell r="AQ18">
            <v>0.43069306930693069</v>
          </cell>
          <cell r="AS18">
            <v>0.44521224086870681</v>
          </cell>
        </row>
        <row r="19">
          <cell r="AO19">
            <v>0.48958333333333331</v>
          </cell>
          <cell r="AQ19">
            <v>0.38957055214723929</v>
          </cell>
          <cell r="AS19">
            <v>0.42664092664092662</v>
          </cell>
        </row>
        <row r="20">
          <cell r="AO20">
            <v>0.41902313624678661</v>
          </cell>
          <cell r="AQ20">
            <v>0.32398523985239852</v>
          </cell>
          <cell r="AS20">
            <v>0.35864978902953587</v>
          </cell>
        </row>
        <row r="21">
          <cell r="AO21">
            <v>0.50452079566003616</v>
          </cell>
          <cell r="AQ21">
            <v>0.39374999999999999</v>
          </cell>
          <cell r="AS21">
            <v>0.43423661599471247</v>
          </cell>
        </row>
        <row r="22">
          <cell r="AO22">
            <v>0.46783625730994149</v>
          </cell>
          <cell r="AQ22">
            <v>0.37606837606837606</v>
          </cell>
          <cell r="AS22">
            <v>0.4061302681992337</v>
          </cell>
        </row>
        <row r="23">
          <cell r="AO23">
            <v>0.50096124658504504</v>
          </cell>
          <cell r="AQ23">
            <v>0.38267006469319742</v>
          </cell>
          <cell r="AS23">
            <v>0.42908758834273009</v>
          </cell>
        </row>
        <row r="24">
          <cell r="AO24">
            <v>0.40581395348837207</v>
          </cell>
          <cell r="AQ24">
            <v>0.29160530191458028</v>
          </cell>
          <cell r="AS24">
            <v>0.33588818755635708</v>
          </cell>
        </row>
        <row r="25">
          <cell r="AO25">
            <v>0.50023923444976082</v>
          </cell>
          <cell r="AQ25">
            <v>0.38279638152674178</v>
          </cell>
          <cell r="AS25">
            <v>0.42963457685335371</v>
          </cell>
        </row>
        <row r="26">
          <cell r="AO26">
            <v>0.523524379811805</v>
          </cell>
          <cell r="AQ26">
            <v>0.44914816726897266</v>
          </cell>
          <cell r="AS26">
            <v>0.47714101738570508</v>
          </cell>
        </row>
        <row r="27">
          <cell r="AO27">
            <v>0.52892263195950828</v>
          </cell>
          <cell r="AQ27">
            <v>0.38056586270871984</v>
          </cell>
          <cell r="AS27">
            <v>0.4385419610059339</v>
          </cell>
        </row>
        <row r="28">
          <cell r="AO28">
            <v>0.48017621145374451</v>
          </cell>
          <cell r="AQ28">
            <v>0.38494623655913979</v>
          </cell>
          <cell r="AS28">
            <v>0.42249240121580545</v>
          </cell>
        </row>
        <row r="29">
          <cell r="AO29">
            <v>0.4630733350608966</v>
          </cell>
          <cell r="AQ29">
            <v>0.35931790499390986</v>
          </cell>
          <cell r="AS29">
            <v>0.39771746427543875</v>
          </cell>
        </row>
        <row r="30">
          <cell r="AO30">
            <v>0.45593869731800768</v>
          </cell>
          <cell r="AQ30">
            <v>0.38293216630196936</v>
          </cell>
          <cell r="AS30">
            <v>0.40947075208913647</v>
          </cell>
        </row>
        <row r="31">
          <cell r="AO31">
            <v>0.43636363636363634</v>
          </cell>
          <cell r="AQ31">
            <v>0.34259754142169963</v>
          </cell>
          <cell r="AS31">
            <v>0.3773140356782228</v>
          </cell>
        </row>
        <row r="32">
          <cell r="AO32">
            <v>0.4585635359116022</v>
          </cell>
          <cell r="AQ32">
            <v>0.34626865671641793</v>
          </cell>
          <cell r="AS32">
            <v>0.38565891472868219</v>
          </cell>
        </row>
        <row r="33">
          <cell r="AO33">
            <v>0.59241706161137442</v>
          </cell>
          <cell r="AQ33">
            <v>0.44875346260387811</v>
          </cell>
          <cell r="AS33">
            <v>0.50174825174825177</v>
          </cell>
        </row>
        <row r="34">
          <cell r="AO34">
            <v>0.48073022312373226</v>
          </cell>
          <cell r="AQ34">
            <v>0.32623318385650224</v>
          </cell>
          <cell r="AS34">
            <v>0.38122743682310467</v>
          </cell>
        </row>
        <row r="35">
          <cell r="AO35">
            <v>0.43423423423423424</v>
          </cell>
          <cell r="AQ35">
            <v>0.32231404958677684</v>
          </cell>
          <cell r="AS35">
            <v>0.36309914642153646</v>
          </cell>
        </row>
        <row r="36">
          <cell r="AO36">
            <v>0.48701298701298701</v>
          </cell>
          <cell r="AQ36">
            <v>0.4170403587443946</v>
          </cell>
          <cell r="AS36">
            <v>0.44562334217506633</v>
          </cell>
        </row>
        <row r="37">
          <cell r="AO37">
            <v>0.48337054883064989</v>
          </cell>
          <cell r="AQ37">
            <v>0.37421132787004135</v>
          </cell>
          <cell r="AS37">
            <v>0.41586689389182885</v>
          </cell>
        </row>
        <row r="38">
          <cell r="AO38">
            <v>0.39281129653401797</v>
          </cell>
          <cell r="AQ38">
            <v>0.31695721077654515</v>
          </cell>
          <cell r="AS38">
            <v>0.34590886820186184</v>
          </cell>
        </row>
        <row r="39">
          <cell r="AO39">
            <v>0.50827814569536423</v>
          </cell>
          <cell r="AQ39">
            <v>0.37949836423118866</v>
          </cell>
          <cell r="AS39">
            <v>0.43063773833004604</v>
          </cell>
        </row>
        <row r="40">
          <cell r="AO40">
            <v>0.43405889884763127</v>
          </cell>
          <cell r="AQ40">
            <v>0.35050741608118657</v>
          </cell>
          <cell r="AS40">
            <v>0.3821532492725509</v>
          </cell>
        </row>
        <row r="41">
          <cell r="AO41">
            <v>0.49634214969048956</v>
          </cell>
          <cell r="AQ41">
            <v>0.38390966831333806</v>
          </cell>
          <cell r="AS41">
            <v>0.42723921058338754</v>
          </cell>
        </row>
        <row r="42">
          <cell r="AO42">
            <v>0.5442359249329759</v>
          </cell>
          <cell r="AQ42">
            <v>0.39811419591409114</v>
          </cell>
          <cell r="AS42">
            <v>0.45211360634081904</v>
          </cell>
        </row>
        <row r="43">
          <cell r="AO43">
            <v>0.51924037981009497</v>
          </cell>
          <cell r="AQ43">
            <v>0.42233800065125365</v>
          </cell>
          <cell r="AS43">
            <v>0.4605678233438486</v>
          </cell>
        </row>
        <row r="44">
          <cell r="AO44">
            <v>0.44391785150078988</v>
          </cell>
          <cell r="AQ44">
            <v>0.34611602753195675</v>
          </cell>
          <cell r="AS44">
            <v>0.38363636363636361</v>
          </cell>
        </row>
        <row r="45">
          <cell r="AO45">
            <v>0.42944785276073622</v>
          </cell>
          <cell r="AQ45">
            <v>0.31108144192256343</v>
          </cell>
          <cell r="AS45">
            <v>0.35278858625162129</v>
          </cell>
        </row>
        <row r="46">
          <cell r="AO46">
            <v>0.54378125332482175</v>
          </cell>
          <cell r="AQ46">
            <v>0.47986425339366517</v>
          </cell>
          <cell r="AS46">
            <v>0.50637715697956664</v>
          </cell>
        </row>
        <row r="47">
          <cell r="AO47">
            <v>0.5714285714285714</v>
          </cell>
          <cell r="AQ47">
            <v>0.47126436781609193</v>
          </cell>
          <cell r="AS47">
            <v>0.51048951048951052</v>
          </cell>
        </row>
        <row r="48">
          <cell r="AO48">
            <v>0.44086021505376344</v>
          </cell>
          <cell r="AQ48">
            <v>0.38681318681318683</v>
          </cell>
          <cell r="AS48">
            <v>0.40735694822888285</v>
          </cell>
        </row>
        <row r="49">
          <cell r="AO49">
            <v>0.48784722222222221</v>
          </cell>
          <cell r="AQ49">
            <v>0.42043142043142046</v>
          </cell>
          <cell r="AS49">
            <v>0.44826762246117086</v>
          </cell>
        </row>
        <row r="50">
          <cell r="AO50">
            <v>0.59428241409182792</v>
          </cell>
          <cell r="AQ50">
            <v>0.53071098022717711</v>
          </cell>
          <cell r="AS50">
            <v>0.55750273822562979</v>
          </cell>
        </row>
        <row r="51">
          <cell r="AO51">
            <v>0.6607142857142857</v>
          </cell>
          <cell r="AQ51">
            <v>0.60606060606060608</v>
          </cell>
          <cell r="AS51">
            <v>0.63114754098360659</v>
          </cell>
        </row>
        <row r="52">
          <cell r="AO52">
            <v>0.67592592592592593</v>
          </cell>
          <cell r="AQ52">
            <v>0.64</v>
          </cell>
          <cell r="AS52">
            <v>0.65607734806629836</v>
          </cell>
        </row>
        <row r="53">
          <cell r="AO53">
            <v>0.51828063241106714</v>
          </cell>
          <cell r="AQ53">
            <v>0.47141873278236912</v>
          </cell>
          <cell r="AS53">
            <v>0.49066558441558439</v>
          </cell>
        </row>
        <row r="54">
          <cell r="AO54">
            <v>0.45803108808290155</v>
          </cell>
          <cell r="AQ54">
            <v>0.38942976356050069</v>
          </cell>
          <cell r="AS54">
            <v>0.41697877652933835</v>
          </cell>
        </row>
        <row r="55">
          <cell r="AO55">
            <v>0.5121555915721232</v>
          </cell>
          <cell r="AQ55">
            <v>0.4328336902212705</v>
          </cell>
          <cell r="AS55">
            <v>0.46562264466962566</v>
          </cell>
        </row>
        <row r="56">
          <cell r="AO56">
            <v>0.50072568940493467</v>
          </cell>
          <cell r="AQ56">
            <v>0.43213572854291415</v>
          </cell>
          <cell r="AS56">
            <v>0.4600827912477824</v>
          </cell>
        </row>
        <row r="57">
          <cell r="AO57">
            <v>0.52330827067669172</v>
          </cell>
          <cell r="AQ57">
            <v>0.43593833067517279</v>
          </cell>
          <cell r="AS57">
            <v>0.47212706322018061</v>
          </cell>
        </row>
        <row r="58">
          <cell r="AO58">
            <v>0.50259605399792318</v>
          </cell>
          <cell r="AQ58">
            <v>0.43820648078372271</v>
          </cell>
          <cell r="AS58">
            <v>0.46528384279475982</v>
          </cell>
        </row>
        <row r="59">
          <cell r="AO59">
            <v>0.51851851851851849</v>
          </cell>
          <cell r="AQ59">
            <v>0.38068181818181818</v>
          </cell>
          <cell r="AS59">
            <v>0.44051446945337619</v>
          </cell>
        </row>
        <row r="60">
          <cell r="AO60">
            <v>0.52453271028037385</v>
          </cell>
          <cell r="AQ60">
            <v>0.42492260061919507</v>
          </cell>
          <cell r="AS60">
            <v>0.46461824953445063</v>
          </cell>
        </row>
        <row r="61">
          <cell r="AO61">
            <v>0.42537533117456577</v>
          </cell>
          <cell r="AQ61">
            <v>0.32052386696536272</v>
          </cell>
          <cell r="AS61">
            <v>0.35923913043478262</v>
          </cell>
        </row>
        <row r="62">
          <cell r="AO62">
            <v>0.43052391799544421</v>
          </cell>
          <cell r="AQ62">
            <v>0.31352154531946508</v>
          </cell>
          <cell r="AS62">
            <v>0.35971223021582732</v>
          </cell>
        </row>
        <row r="63">
          <cell r="AO63">
            <v>0.45896656534954405</v>
          </cell>
          <cell r="AQ63">
            <v>0.35777126099706746</v>
          </cell>
          <cell r="AS63">
            <v>0.39070227497527199</v>
          </cell>
        </row>
        <row r="64">
          <cell r="AO64">
            <v>0.40802675585284282</v>
          </cell>
          <cell r="AQ64">
            <v>0.32521087160262419</v>
          </cell>
          <cell r="AS64">
            <v>0.35495495495495494</v>
          </cell>
        </row>
        <row r="65">
          <cell r="AO65">
            <v>0.4251012145748988</v>
          </cell>
          <cell r="AQ65">
            <v>0.35697399527186763</v>
          </cell>
          <cell r="AS65">
            <v>0.38208955223880597</v>
          </cell>
        </row>
        <row r="66">
          <cell r="AO66">
            <v>0.45356371490280778</v>
          </cell>
          <cell r="AQ66">
            <v>0.33447098976109213</v>
          </cell>
          <cell r="AS66">
            <v>0.38059389376829778</v>
          </cell>
        </row>
        <row r="67">
          <cell r="AO67">
            <v>0.44814814814814813</v>
          </cell>
          <cell r="AQ67">
            <v>0.34623655913978496</v>
          </cell>
          <cell r="AS67">
            <v>0.3836734693877551</v>
          </cell>
        </row>
        <row r="68">
          <cell r="AO68">
            <v>0.36564625850340138</v>
          </cell>
          <cell r="AQ68">
            <v>0.24902723735408561</v>
          </cell>
          <cell r="AS68">
            <v>0.29146039603960394</v>
          </cell>
        </row>
        <row r="69">
          <cell r="AO69">
            <v>0.45201866504361937</v>
          </cell>
          <cell r="AQ69">
            <v>0.33390724201011512</v>
          </cell>
          <cell r="AS69">
            <v>0.37484179440303755</v>
          </cell>
        </row>
        <row r="70">
          <cell r="AO70">
            <v>0.45358090185676392</v>
          </cell>
          <cell r="AQ70">
            <v>0.34787991333952339</v>
          </cell>
          <cell r="AS70">
            <v>0.38682564503518374</v>
          </cell>
        </row>
        <row r="71">
          <cell r="AO71">
            <v>0.40869565217391307</v>
          </cell>
          <cell r="AQ71">
            <v>0.30351075877689693</v>
          </cell>
          <cell r="AS71">
            <v>0.33953834698436336</v>
          </cell>
        </row>
        <row r="72">
          <cell r="AO72">
            <v>0.54742547425474253</v>
          </cell>
          <cell r="AQ72">
            <v>0.36083916083916084</v>
          </cell>
          <cell r="AS72">
            <v>0.42435424354243545</v>
          </cell>
        </row>
        <row r="73">
          <cell r="AO73">
            <v>0.48329048843187661</v>
          </cell>
          <cell r="AQ73">
            <v>0.37421163279607567</v>
          </cell>
          <cell r="AS73">
            <v>0.41269841269841268</v>
          </cell>
        </row>
        <row r="74">
          <cell r="AO74">
            <v>0.42886386898669399</v>
          </cell>
          <cell r="AQ74">
            <v>0.3022284122562674</v>
          </cell>
          <cell r="AS74">
            <v>0.34174385180453531</v>
          </cell>
        </row>
        <row r="75">
          <cell r="AO75">
            <v>0.40646853146853146</v>
          </cell>
          <cell r="AQ75">
            <v>0.32806451612903226</v>
          </cell>
          <cell r="AS75">
            <v>0.35600083056478404</v>
          </cell>
        </row>
        <row r="76">
          <cell r="AO76">
            <v>0.42386831275720166</v>
          </cell>
          <cell r="AQ76">
            <v>0.33585858585858586</v>
          </cell>
          <cell r="AS76">
            <v>0.36932707355242567</v>
          </cell>
        </row>
        <row r="77">
          <cell r="AO77">
            <v>0.397887323943662</v>
          </cell>
          <cell r="AQ77">
            <v>0.34990791896869244</v>
          </cell>
          <cell r="AS77">
            <v>0.36638452237001207</v>
          </cell>
        </row>
        <row r="78">
          <cell r="AO78">
            <v>0.45811518324607331</v>
          </cell>
          <cell r="AQ78">
            <v>0.36306729264475746</v>
          </cell>
          <cell r="AS78">
            <v>0.39862879529872675</v>
          </cell>
        </row>
        <row r="79">
          <cell r="AO79">
            <v>0.37367021276595747</v>
          </cell>
          <cell r="AQ79">
            <v>0.3067389620449264</v>
          </cell>
          <cell r="AS79">
            <v>0.33137542829172784</v>
          </cell>
        </row>
        <row r="80">
          <cell r="AO80">
            <v>0.41942604856512139</v>
          </cell>
          <cell r="AQ80">
            <v>0.32283464566929132</v>
          </cell>
          <cell r="AS80">
            <v>0.35543964232488823</v>
          </cell>
        </row>
        <row r="81">
          <cell r="AO81">
            <v>0.40075853350189633</v>
          </cell>
          <cell r="AQ81">
            <v>0.31491344873501997</v>
          </cell>
          <cell r="AS81">
            <v>0.34452682075883123</v>
          </cell>
        </row>
        <row r="82">
          <cell r="AO82">
            <v>0.46296890028855403</v>
          </cell>
          <cell r="AQ82">
            <v>0.39093062978676513</v>
          </cell>
          <cell r="AS82">
            <v>0.42027755102040815</v>
          </cell>
        </row>
        <row r="83">
          <cell r="AO83">
            <v>0.53676470588235292</v>
          </cell>
          <cell r="AQ83">
            <v>0.46036960985626285</v>
          </cell>
          <cell r="AS83">
            <v>0.4938926019820235</v>
          </cell>
        </row>
        <row r="84">
          <cell r="AO84">
            <v>0.41974595842956119</v>
          </cell>
          <cell r="AQ84">
            <v>0.36342681521321551</v>
          </cell>
          <cell r="AS84">
            <v>0.3859284890426759</v>
          </cell>
        </row>
        <row r="85">
          <cell r="AO85">
            <v>0.36255259467040674</v>
          </cell>
          <cell r="AQ85">
            <v>0.31607142857142856</v>
          </cell>
          <cell r="AS85">
            <v>0.334151663938898</v>
          </cell>
        </row>
        <row r="86">
          <cell r="AO86">
            <v>0.39973172367538562</v>
          </cell>
          <cell r="AQ86">
            <v>0.34622553588070831</v>
          </cell>
          <cell r="AS86">
            <v>0.36816057189991752</v>
          </cell>
        </row>
        <row r="87">
          <cell r="AO87">
            <v>0.44509090909090909</v>
          </cell>
          <cell r="AQ87">
            <v>0.34774523477452346</v>
          </cell>
          <cell r="AS87">
            <v>0.38570618264322176</v>
          </cell>
        </row>
        <row r="88">
          <cell r="AO88">
            <v>0.57166947723440131</v>
          </cell>
          <cell r="AQ88">
            <v>0.50365556458164096</v>
          </cell>
          <cell r="AS88">
            <v>0.53218580523461445</v>
          </cell>
        </row>
        <row r="89">
          <cell r="AO89">
            <v>0.46718972895863053</v>
          </cell>
          <cell r="AQ89">
            <v>0.38355489906450024</v>
          </cell>
          <cell r="AS89">
            <v>0.41771045732595397</v>
          </cell>
        </row>
        <row r="90">
          <cell r="AO90">
            <v>0.46086320409656184</v>
          </cell>
          <cell r="AQ90">
            <v>0.38923594425756847</v>
          </cell>
          <cell r="AS90">
            <v>0.41763341067285381</v>
          </cell>
        </row>
        <row r="91">
          <cell r="AO91">
            <v>0.45547738693467338</v>
          </cell>
          <cell r="AQ91">
            <v>0.3451133878208818</v>
          </cell>
          <cell r="AS91">
            <v>0.38530229834577662</v>
          </cell>
        </row>
        <row r="92">
          <cell r="AO92">
            <v>0.439873417721519</v>
          </cell>
          <cell r="AQ92">
            <v>0.34384121424401637</v>
          </cell>
          <cell r="AS92">
            <v>0.37805336339721907</v>
          </cell>
        </row>
        <row r="93">
          <cell r="AO93">
            <v>0.44289693593314761</v>
          </cell>
          <cell r="AQ93">
            <v>0.34912920210611581</v>
          </cell>
          <cell r="AS93">
            <v>0.38361075544174134</v>
          </cell>
        </row>
        <row r="94">
          <cell r="AO94">
            <v>0.47520000000000001</v>
          </cell>
          <cell r="AQ94">
            <v>0.33771353482260186</v>
          </cell>
          <cell r="AS94">
            <v>0.38635720350976505</v>
          </cell>
        </row>
        <row r="95">
          <cell r="AO95">
            <v>0.46159582401193139</v>
          </cell>
          <cell r="AQ95">
            <v>0.34923492349234925</v>
          </cell>
          <cell r="AS95">
            <v>0.39152399663205162</v>
          </cell>
        </row>
        <row r="96">
          <cell r="AO96">
            <v>0.48994006849315069</v>
          </cell>
          <cell r="AQ96">
            <v>0.36959467783663913</v>
          </cell>
          <cell r="AS96">
            <v>0.41355852685901945</v>
          </cell>
        </row>
        <row r="97">
          <cell r="AO97">
            <v>0.47379454926624737</v>
          </cell>
          <cell r="AQ97">
            <v>0.33292079207920794</v>
          </cell>
          <cell r="AS97">
            <v>0.38521400778210119</v>
          </cell>
        </row>
        <row r="98">
          <cell r="AO98">
            <v>0.48829039812646369</v>
          </cell>
          <cell r="AQ98">
            <v>0.41899804814573843</v>
          </cell>
          <cell r="AS98">
            <v>0.44374738603094938</v>
          </cell>
        </row>
        <row r="99">
          <cell r="AO99">
            <v>0.51574803149606296</v>
          </cell>
          <cell r="AQ99">
            <v>0.36290967226219023</v>
          </cell>
          <cell r="AS99">
            <v>0.42076502732240439</v>
          </cell>
        </row>
        <row r="100">
          <cell r="AO100">
            <v>0.489247311827957</v>
          </cell>
          <cell r="AQ100">
            <v>0.35267857142857145</v>
          </cell>
          <cell r="AS100">
            <v>0.40134099616858238</v>
          </cell>
        </row>
        <row r="101">
          <cell r="AO101">
            <v>0.48843930635838151</v>
          </cell>
          <cell r="AQ101">
            <v>0.37060177573166719</v>
          </cell>
          <cell r="AS101">
            <v>0.41333053867113811</v>
          </cell>
        </row>
        <row r="102">
          <cell r="AO102">
            <v>0.48397976391231029</v>
          </cell>
          <cell r="AQ102">
            <v>0.35926365795724463</v>
          </cell>
          <cell r="AS102">
            <v>0.40681546798934509</v>
          </cell>
        </row>
        <row r="103">
          <cell r="AO103">
            <v>0.46186440677966101</v>
          </cell>
          <cell r="AQ103">
            <v>0.36863927629099136</v>
          </cell>
          <cell r="AS103">
            <v>0.40441347270615563</v>
          </cell>
        </row>
        <row r="104">
          <cell r="AO104">
            <v>0.50905432595573441</v>
          </cell>
          <cell r="AQ104">
            <v>0.35874439461883406</v>
          </cell>
          <cell r="AS104">
            <v>0.41556795131845842</v>
          </cell>
        </row>
        <row r="105">
          <cell r="AO105">
            <v>0.48313492063492064</v>
          </cell>
          <cell r="AQ105">
            <v>0.34478527607361964</v>
          </cell>
          <cell r="AS105">
            <v>0.39764973464746017</v>
          </cell>
        </row>
        <row r="106">
          <cell r="AO106">
            <v>0.47722980062959075</v>
          </cell>
          <cell r="AQ106">
            <v>0.38936722700560339</v>
          </cell>
          <cell r="AS106">
            <v>0.42401920211885452</v>
          </cell>
        </row>
        <row r="107">
          <cell r="AO107">
            <v>0.47865853658536583</v>
          </cell>
          <cell r="AQ107">
            <v>0.42332613390928725</v>
          </cell>
          <cell r="AS107">
            <v>0.44627054361567636</v>
          </cell>
        </row>
        <row r="108">
          <cell r="AO108">
            <v>0.54122621564482032</v>
          </cell>
          <cell r="AQ108">
            <v>0.40329218106995884</v>
          </cell>
          <cell r="AS108">
            <v>0.45757071547420963</v>
          </cell>
        </row>
        <row r="109">
          <cell r="AO109">
            <v>0.45412844036697247</v>
          </cell>
          <cell r="AQ109">
            <v>0.37953795379537952</v>
          </cell>
          <cell r="AS109">
            <v>0.40863341534332365</v>
          </cell>
        </row>
        <row r="110">
          <cell r="AO110">
            <v>0.47098976109215018</v>
          </cell>
          <cell r="AQ110">
            <v>0.38703339882121807</v>
          </cell>
          <cell r="AS110">
            <v>0.4177057356608479</v>
          </cell>
        </row>
        <row r="111">
          <cell r="AO111">
            <v>0.43887147335423199</v>
          </cell>
          <cell r="AQ111">
            <v>0.34174757281553397</v>
          </cell>
          <cell r="AS111">
            <v>0.37889688249400477</v>
          </cell>
        </row>
        <row r="112">
          <cell r="AO112">
            <v>0.46228710462287104</v>
          </cell>
          <cell r="AQ112">
            <v>0.40175953079178883</v>
          </cell>
          <cell r="AS112">
            <v>0.42451967063129004</v>
          </cell>
        </row>
        <row r="113">
          <cell r="AO113">
            <v>0.49736147757255939</v>
          </cell>
          <cell r="AQ113">
            <v>0.39961389961389959</v>
          </cell>
          <cell r="AS113">
            <v>0.44091415830546266</v>
          </cell>
        </row>
        <row r="114">
          <cell r="AO114">
            <v>0.51025056947608205</v>
          </cell>
          <cell r="AQ114">
            <v>0.40091463414634149</v>
          </cell>
          <cell r="AS114">
            <v>0.44474885844748857</v>
          </cell>
        </row>
        <row r="115">
          <cell r="AO115">
            <v>0.67692307692307696</v>
          </cell>
          <cell r="AQ115">
            <v>0.52477477477477474</v>
          </cell>
          <cell r="AS115">
            <v>0.58907672301690506</v>
          </cell>
        </row>
        <row r="116">
          <cell r="AO116">
            <v>0.51840490797546013</v>
          </cell>
          <cell r="AQ116">
            <v>0.42456896551724138</v>
          </cell>
          <cell r="AS116">
            <v>0.46329113924050636</v>
          </cell>
        </row>
        <row r="117">
          <cell r="AO117">
            <v>0.64864864864864868</v>
          </cell>
          <cell r="AQ117">
            <v>0.40540540540540543</v>
          </cell>
          <cell r="AS117">
            <v>0.52702702702702697</v>
          </cell>
        </row>
        <row r="118">
          <cell r="AO118">
            <v>0.48532289628180036</v>
          </cell>
          <cell r="AQ118">
            <v>0.41375422773393461</v>
          </cell>
          <cell r="AS118">
            <v>0.45206914614981664</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99A1-AE22-4187-9FA4-4FD8160026E4}">
  <dimension ref="A1:A20"/>
  <sheetViews>
    <sheetView tabSelected="1" workbookViewId="0">
      <selection activeCell="A18" sqref="A18:A20"/>
    </sheetView>
  </sheetViews>
  <sheetFormatPr baseColWidth="10" defaultRowHeight="15"/>
  <cols>
    <col min="1" max="1" width="197.5703125" customWidth="1"/>
  </cols>
  <sheetData>
    <row r="1" spans="1:1">
      <c r="A1" s="57" t="s">
        <v>235</v>
      </c>
    </row>
    <row r="2" spans="1:1">
      <c r="A2" s="90" t="s">
        <v>261</v>
      </c>
    </row>
    <row r="3" spans="1:1">
      <c r="A3" s="90" t="s">
        <v>239</v>
      </c>
    </row>
    <row r="4" spans="1:1">
      <c r="A4" t="s">
        <v>376</v>
      </c>
    </row>
    <row r="5" spans="1:1">
      <c r="A5" t="s">
        <v>377</v>
      </c>
    </row>
    <row r="8" spans="1:1">
      <c r="A8" s="58" t="s">
        <v>236</v>
      </c>
    </row>
    <row r="9" spans="1:1">
      <c r="A9" t="s">
        <v>233</v>
      </c>
    </row>
    <row r="10" spans="1:1">
      <c r="A10" t="s">
        <v>240</v>
      </c>
    </row>
    <row r="11" spans="1:1">
      <c r="A11" t="s">
        <v>238</v>
      </c>
    </row>
    <row r="12" spans="1:1">
      <c r="A12" t="s">
        <v>378</v>
      </c>
    </row>
    <row r="13" spans="1:1">
      <c r="A13" t="s">
        <v>234</v>
      </c>
    </row>
    <row r="14" spans="1:1">
      <c r="A14" t="s">
        <v>237</v>
      </c>
    </row>
    <row r="15" spans="1:1">
      <c r="A15" t="s">
        <v>375</v>
      </c>
    </row>
    <row r="17" spans="1:1">
      <c r="A17" s="58" t="s">
        <v>384</v>
      </c>
    </row>
    <row r="18" spans="1:1">
      <c r="A18" t="s">
        <v>385</v>
      </c>
    </row>
    <row r="19" spans="1:1">
      <c r="A19" t="s">
        <v>386</v>
      </c>
    </row>
    <row r="20" spans="1:1">
      <c r="A20" t="s">
        <v>387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A350-178A-4A66-9066-AAD6885F2D2F}">
  <sheetPr>
    <tabColor rgb="FF92D050"/>
  </sheetPr>
  <dimension ref="B1:D39"/>
  <sheetViews>
    <sheetView topLeftCell="A25" workbookViewId="0">
      <selection activeCell="B32" sqref="B32"/>
    </sheetView>
  </sheetViews>
  <sheetFormatPr baseColWidth="10" defaultRowHeight="15"/>
  <cols>
    <col min="2" max="2" width="68.85546875" customWidth="1"/>
    <col min="4" max="4" width="82" customWidth="1"/>
  </cols>
  <sheetData>
    <row r="1" spans="2:4">
      <c r="B1" s="312" t="s">
        <v>351</v>
      </c>
      <c r="D1" s="312" t="s">
        <v>361</v>
      </c>
    </row>
    <row r="2" spans="2:4" ht="15" customHeight="1">
      <c r="B2" s="309" t="s">
        <v>214</v>
      </c>
      <c r="D2" s="313" t="s">
        <v>222</v>
      </c>
    </row>
    <row r="3" spans="2:4">
      <c r="B3" s="309" t="s">
        <v>215</v>
      </c>
      <c r="D3" s="317" t="s">
        <v>223</v>
      </c>
    </row>
    <row r="4" spans="2:4">
      <c r="B4" s="310" t="s">
        <v>379</v>
      </c>
      <c r="D4" s="317" t="s">
        <v>224</v>
      </c>
    </row>
    <row r="5" spans="2:4" ht="15" customHeight="1">
      <c r="B5" s="310" t="s">
        <v>380</v>
      </c>
      <c r="D5" s="317" t="s">
        <v>225</v>
      </c>
    </row>
    <row r="6" spans="2:4">
      <c r="B6" s="310" t="s">
        <v>381</v>
      </c>
      <c r="D6" s="313" t="s">
        <v>249</v>
      </c>
    </row>
    <row r="7" spans="2:4">
      <c r="B7" s="310" t="s">
        <v>334</v>
      </c>
      <c r="D7" s="317" t="s">
        <v>357</v>
      </c>
    </row>
    <row r="8" spans="2:4" ht="15" customHeight="1">
      <c r="B8" s="310" t="s">
        <v>335</v>
      </c>
      <c r="D8" s="318" t="s">
        <v>352</v>
      </c>
    </row>
    <row r="9" spans="2:4">
      <c r="B9" s="310" t="s">
        <v>336</v>
      </c>
      <c r="D9" s="318" t="s">
        <v>256</v>
      </c>
    </row>
    <row r="10" spans="2:4">
      <c r="B10" s="309" t="s">
        <v>216</v>
      </c>
      <c r="D10" s="318" t="s">
        <v>257</v>
      </c>
    </row>
    <row r="11" spans="2:4" ht="15" customHeight="1">
      <c r="B11" s="309" t="s">
        <v>232</v>
      </c>
      <c r="D11" s="314" t="s">
        <v>353</v>
      </c>
    </row>
    <row r="12" spans="2:4">
      <c r="B12" s="309" t="s">
        <v>343</v>
      </c>
      <c r="D12" s="314" t="s">
        <v>259</v>
      </c>
    </row>
    <row r="13" spans="2:4">
      <c r="B13" s="309" t="s">
        <v>347</v>
      </c>
      <c r="D13" s="314" t="s">
        <v>260</v>
      </c>
    </row>
    <row r="14" spans="2:4">
      <c r="B14" s="309" t="s">
        <v>217</v>
      </c>
      <c r="D14" s="314" t="s">
        <v>307</v>
      </c>
    </row>
    <row r="15" spans="2:4">
      <c r="B15" s="309" t="s">
        <v>252</v>
      </c>
      <c r="D15" s="319" t="s">
        <v>308</v>
      </c>
    </row>
    <row r="16" spans="2:4">
      <c r="B16" s="309" t="s">
        <v>218</v>
      </c>
      <c r="D16" s="316" t="s">
        <v>309</v>
      </c>
    </row>
    <row r="17" spans="2:4" ht="15" customHeight="1">
      <c r="B17" s="309" t="s">
        <v>374</v>
      </c>
      <c r="D17" s="314" t="s">
        <v>310</v>
      </c>
    </row>
    <row r="18" spans="2:4">
      <c r="B18" s="309" t="s">
        <v>253</v>
      </c>
      <c r="D18" s="314" t="s">
        <v>355</v>
      </c>
    </row>
    <row r="19" spans="2:4">
      <c r="B19" s="309" t="s">
        <v>348</v>
      </c>
      <c r="D19" s="314" t="s">
        <v>389</v>
      </c>
    </row>
    <row r="20" spans="2:4" ht="24" customHeight="1">
      <c r="B20" s="309" t="s">
        <v>390</v>
      </c>
      <c r="D20" s="314" t="s">
        <v>217</v>
      </c>
    </row>
    <row r="21" spans="2:4">
      <c r="B21" s="309" t="s">
        <v>349</v>
      </c>
      <c r="D21" s="314" t="s">
        <v>252</v>
      </c>
    </row>
    <row r="22" spans="2:4">
      <c r="B22" s="309" t="s">
        <v>360</v>
      </c>
      <c r="D22" s="314" t="s">
        <v>311</v>
      </c>
    </row>
    <row r="23" spans="2:4" ht="30" customHeight="1">
      <c r="B23" s="420" t="s">
        <v>350</v>
      </c>
      <c r="D23" s="314" t="s">
        <v>312</v>
      </c>
    </row>
    <row r="24" spans="2:4" ht="40.5" customHeight="1">
      <c r="B24" s="420" t="s">
        <v>340</v>
      </c>
      <c r="D24" s="314" t="s">
        <v>314</v>
      </c>
    </row>
    <row r="25" spans="2:4">
      <c r="B25" s="311" t="s">
        <v>391</v>
      </c>
      <c r="D25" s="314" t="s">
        <v>315</v>
      </c>
    </row>
    <row r="26" spans="2:4" ht="15" customHeight="1">
      <c r="B26" s="421" t="s">
        <v>321</v>
      </c>
      <c r="D26" s="314" t="s">
        <v>358</v>
      </c>
    </row>
    <row r="27" spans="2:4">
      <c r="B27" s="421" t="s">
        <v>322</v>
      </c>
      <c r="D27" s="314" t="s">
        <v>359</v>
      </c>
    </row>
    <row r="28" spans="2:4">
      <c r="B28" s="421" t="s">
        <v>344</v>
      </c>
      <c r="D28" s="314" t="s">
        <v>317</v>
      </c>
    </row>
    <row r="29" spans="2:4" ht="15" customHeight="1">
      <c r="B29" s="421" t="s">
        <v>345</v>
      </c>
      <c r="D29" s="314" t="s">
        <v>356</v>
      </c>
    </row>
    <row r="30" spans="2:4">
      <c r="B30" s="421" t="s">
        <v>346</v>
      </c>
      <c r="D30" s="313" t="s">
        <v>319</v>
      </c>
    </row>
    <row r="31" spans="2:4" ht="30">
      <c r="B31" s="384" t="s">
        <v>383</v>
      </c>
      <c r="D31" s="314" t="s">
        <v>320</v>
      </c>
    </row>
    <row r="32" spans="2:4" ht="15" customHeight="1">
      <c r="D32" s="315" t="s">
        <v>226</v>
      </c>
    </row>
    <row r="33" spans="2:4">
      <c r="D33" s="314" t="s">
        <v>227</v>
      </c>
    </row>
    <row r="34" spans="2:4">
      <c r="D34" s="313" t="s">
        <v>391</v>
      </c>
    </row>
    <row r="35" spans="2:4">
      <c r="B35" s="385"/>
      <c r="D35" s="314" t="s">
        <v>321</v>
      </c>
    </row>
    <row r="36" spans="2:4">
      <c r="D36" s="314" t="s">
        <v>322</v>
      </c>
    </row>
    <row r="37" spans="2:4" ht="15" customHeight="1">
      <c r="D37" s="314" t="s">
        <v>344</v>
      </c>
    </row>
    <row r="38" spans="2:4">
      <c r="D38" s="314" t="s">
        <v>345</v>
      </c>
    </row>
    <row r="39" spans="2:4">
      <c r="D39" s="314" t="s">
        <v>346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2A98-2B9A-4845-97F4-AEDB694C86F1}">
  <sheetPr>
    <tabColor rgb="FFFFFF00"/>
  </sheetPr>
  <dimension ref="A1:CG26"/>
  <sheetViews>
    <sheetView topLeftCell="BU1" workbookViewId="0">
      <selection activeCell="CD30" sqref="CD30"/>
    </sheetView>
  </sheetViews>
  <sheetFormatPr baseColWidth="10" defaultRowHeight="15"/>
  <sheetData>
    <row r="1" spans="1:85" ht="15" customHeight="1">
      <c r="A1" s="426"/>
      <c r="B1" s="426"/>
      <c r="C1" s="426"/>
      <c r="D1" s="427" t="s">
        <v>272</v>
      </c>
      <c r="E1" s="427"/>
      <c r="F1" s="427"/>
      <c r="G1" s="427"/>
      <c r="H1" s="427"/>
      <c r="I1" s="427"/>
      <c r="J1" s="427" t="s">
        <v>273</v>
      </c>
      <c r="K1" s="427"/>
      <c r="L1" s="427"/>
      <c r="M1" s="427"/>
      <c r="N1" s="427"/>
      <c r="O1" s="427"/>
      <c r="P1" s="427"/>
      <c r="Q1" s="427"/>
      <c r="R1" s="427" t="s">
        <v>274</v>
      </c>
      <c r="S1" s="427"/>
      <c r="T1" s="427"/>
      <c r="U1" s="427"/>
      <c r="V1" s="427"/>
      <c r="W1" s="427"/>
      <c r="X1" s="427"/>
      <c r="Y1" s="427"/>
      <c r="Z1" s="427" t="s">
        <v>275</v>
      </c>
      <c r="AA1" s="427"/>
      <c r="AB1" s="427"/>
      <c r="AC1" s="427"/>
      <c r="AD1" s="427"/>
      <c r="AE1" s="427"/>
      <c r="AF1" s="427" t="s">
        <v>276</v>
      </c>
      <c r="AG1" s="427"/>
      <c r="AH1" s="427"/>
      <c r="AI1" s="427"/>
      <c r="AJ1" s="427" t="s">
        <v>277</v>
      </c>
      <c r="AK1" s="427"/>
      <c r="AL1" s="427"/>
      <c r="AM1" s="427"/>
      <c r="AN1" s="427" t="s">
        <v>278</v>
      </c>
      <c r="AO1" s="427"/>
      <c r="AP1" s="427"/>
      <c r="AQ1" s="427"/>
      <c r="AR1" s="427" t="s">
        <v>302</v>
      </c>
      <c r="AS1" s="427"/>
      <c r="AT1" s="427"/>
      <c r="AU1" s="427"/>
      <c r="AV1" s="427" t="s">
        <v>279</v>
      </c>
      <c r="AW1" s="427"/>
      <c r="AX1" s="427"/>
      <c r="AY1" s="427"/>
      <c r="AZ1" s="427"/>
      <c r="BA1" s="427"/>
      <c r="BB1" s="427"/>
      <c r="BC1" s="427"/>
      <c r="BD1" s="427"/>
      <c r="BE1" s="427"/>
      <c r="BF1" s="427"/>
      <c r="BG1" s="427"/>
      <c r="BH1" s="427" t="s">
        <v>303</v>
      </c>
      <c r="BI1" s="427"/>
      <c r="BJ1" s="427"/>
      <c r="BK1" s="427"/>
      <c r="BL1" s="427" t="s">
        <v>316</v>
      </c>
      <c r="BM1" s="427"/>
      <c r="BN1" s="427"/>
      <c r="BO1" s="427"/>
      <c r="BP1" s="427"/>
      <c r="BQ1" s="427"/>
      <c r="BR1" s="427" t="s">
        <v>280</v>
      </c>
      <c r="BS1" s="427"/>
      <c r="BT1" s="427"/>
      <c r="BU1" s="427"/>
      <c r="BV1" s="427" t="s">
        <v>304</v>
      </c>
      <c r="BW1" s="427"/>
      <c r="BX1" s="427"/>
      <c r="BY1" s="427"/>
      <c r="CA1" s="426"/>
      <c r="CB1" s="427" t="s">
        <v>289</v>
      </c>
      <c r="CC1" s="427"/>
      <c r="CD1" s="427"/>
      <c r="CE1" s="427"/>
      <c r="CF1" s="427" t="s">
        <v>327</v>
      </c>
      <c r="CG1" s="427" t="s">
        <v>328</v>
      </c>
    </row>
    <row r="2" spans="1:85" ht="15" customHeight="1">
      <c r="A2" s="426"/>
      <c r="B2" s="426"/>
      <c r="C2" s="426"/>
      <c r="D2" s="427" t="s">
        <v>281</v>
      </c>
      <c r="E2" s="427"/>
      <c r="F2" s="427" t="s">
        <v>282</v>
      </c>
      <c r="G2" s="427"/>
      <c r="H2" s="427" t="s">
        <v>283</v>
      </c>
      <c r="I2" s="427"/>
      <c r="J2" s="427" t="s">
        <v>305</v>
      </c>
      <c r="K2" s="427"/>
      <c r="L2" s="427" t="s">
        <v>284</v>
      </c>
      <c r="M2" s="427"/>
      <c r="N2" s="427" t="s">
        <v>306</v>
      </c>
      <c r="O2" s="427"/>
      <c r="P2" s="427" t="s">
        <v>285</v>
      </c>
      <c r="Q2" s="427"/>
      <c r="R2" s="427">
        <v>0</v>
      </c>
      <c r="S2" s="427"/>
      <c r="T2" s="427">
        <v>1</v>
      </c>
      <c r="U2" s="427"/>
      <c r="V2" s="427">
        <v>2</v>
      </c>
      <c r="W2" s="427"/>
      <c r="X2" s="427">
        <v>3</v>
      </c>
      <c r="Y2" s="427"/>
      <c r="Z2" s="427" t="s">
        <v>286</v>
      </c>
      <c r="AA2" s="427"/>
      <c r="AB2" s="427" t="s">
        <v>287</v>
      </c>
      <c r="AC2" s="427"/>
      <c r="AD2" s="427" t="s">
        <v>288</v>
      </c>
      <c r="AE2" s="427"/>
      <c r="AF2" s="427">
        <v>0</v>
      </c>
      <c r="AG2" s="427"/>
      <c r="AH2" s="427">
        <v>1</v>
      </c>
      <c r="AI2" s="427"/>
      <c r="AJ2" s="427">
        <v>0</v>
      </c>
      <c r="AK2" s="427"/>
      <c r="AL2" s="427">
        <v>1</v>
      </c>
      <c r="AM2" s="427"/>
      <c r="AN2" s="427">
        <v>0</v>
      </c>
      <c r="AO2" s="427"/>
      <c r="AP2" s="427">
        <v>1</v>
      </c>
      <c r="AQ2" s="427"/>
      <c r="AR2" s="427">
        <v>0</v>
      </c>
      <c r="AS2" s="427"/>
      <c r="AT2" s="427">
        <v>1</v>
      </c>
      <c r="AU2" s="427"/>
      <c r="AV2" s="427">
        <v>0</v>
      </c>
      <c r="AW2" s="427"/>
      <c r="AX2" s="427">
        <v>1</v>
      </c>
      <c r="AY2" s="427"/>
      <c r="AZ2" s="427">
        <v>2</v>
      </c>
      <c r="BA2" s="427"/>
      <c r="BB2" s="427">
        <v>3</v>
      </c>
      <c r="BC2" s="427"/>
      <c r="BD2" s="427">
        <v>4</v>
      </c>
      <c r="BE2" s="427"/>
      <c r="BF2" s="427">
        <v>5</v>
      </c>
      <c r="BG2" s="427"/>
      <c r="BH2" s="427">
        <v>0</v>
      </c>
      <c r="BI2" s="427"/>
      <c r="BJ2" s="427">
        <v>1</v>
      </c>
      <c r="BK2" s="427"/>
      <c r="BL2" s="427">
        <v>0</v>
      </c>
      <c r="BM2" s="427"/>
      <c r="BN2" s="427">
        <v>1</v>
      </c>
      <c r="BO2" s="427"/>
      <c r="BP2" s="427">
        <v>2</v>
      </c>
      <c r="BQ2" s="427"/>
      <c r="BR2" s="427">
        <v>0</v>
      </c>
      <c r="BS2" s="427"/>
      <c r="BT2" s="427">
        <v>1</v>
      </c>
      <c r="BU2" s="427"/>
      <c r="BV2" s="427">
        <v>0</v>
      </c>
      <c r="BW2" s="427"/>
      <c r="BX2" s="427">
        <v>1</v>
      </c>
      <c r="BY2" s="427"/>
      <c r="CA2" s="426"/>
      <c r="CB2" s="427">
        <v>1</v>
      </c>
      <c r="CC2" s="427"/>
      <c r="CD2" s="427">
        <v>2</v>
      </c>
      <c r="CE2" s="427"/>
      <c r="CF2" s="427"/>
      <c r="CG2" s="427"/>
    </row>
    <row r="3" spans="1:85" ht="15" customHeight="1">
      <c r="A3" s="426"/>
      <c r="B3" s="426"/>
      <c r="C3" s="426"/>
      <c r="D3" s="427" t="s">
        <v>289</v>
      </c>
      <c r="E3" s="427"/>
      <c r="F3" s="427" t="s">
        <v>289</v>
      </c>
      <c r="G3" s="427"/>
      <c r="H3" s="427" t="s">
        <v>289</v>
      </c>
      <c r="I3" s="427"/>
      <c r="J3" s="427" t="s">
        <v>289</v>
      </c>
      <c r="K3" s="427"/>
      <c r="L3" s="427" t="s">
        <v>289</v>
      </c>
      <c r="M3" s="427"/>
      <c r="N3" s="427" t="s">
        <v>289</v>
      </c>
      <c r="O3" s="427"/>
      <c r="P3" s="427" t="s">
        <v>289</v>
      </c>
      <c r="Q3" s="427"/>
      <c r="R3" s="427" t="s">
        <v>289</v>
      </c>
      <c r="S3" s="427"/>
      <c r="T3" s="427" t="s">
        <v>289</v>
      </c>
      <c r="U3" s="427"/>
      <c r="V3" s="427" t="s">
        <v>289</v>
      </c>
      <c r="W3" s="427"/>
      <c r="X3" s="427" t="s">
        <v>289</v>
      </c>
      <c r="Y3" s="427"/>
      <c r="Z3" s="427" t="s">
        <v>289</v>
      </c>
      <c r="AA3" s="427"/>
      <c r="AB3" s="427" t="s">
        <v>289</v>
      </c>
      <c r="AC3" s="427"/>
      <c r="AD3" s="427" t="s">
        <v>289</v>
      </c>
      <c r="AE3" s="427"/>
      <c r="AF3" s="427" t="s">
        <v>289</v>
      </c>
      <c r="AG3" s="427"/>
      <c r="AH3" s="427" t="s">
        <v>289</v>
      </c>
      <c r="AI3" s="427"/>
      <c r="AJ3" s="427" t="s">
        <v>289</v>
      </c>
      <c r="AK3" s="427"/>
      <c r="AL3" s="427" t="s">
        <v>289</v>
      </c>
      <c r="AM3" s="427"/>
      <c r="AN3" s="427" t="s">
        <v>289</v>
      </c>
      <c r="AO3" s="427"/>
      <c r="AP3" s="427" t="s">
        <v>289</v>
      </c>
      <c r="AQ3" s="427"/>
      <c r="AR3" s="427" t="s">
        <v>289</v>
      </c>
      <c r="AS3" s="427"/>
      <c r="AT3" s="427" t="s">
        <v>289</v>
      </c>
      <c r="AU3" s="427"/>
      <c r="AV3" s="427" t="s">
        <v>289</v>
      </c>
      <c r="AW3" s="427"/>
      <c r="AX3" s="427" t="s">
        <v>289</v>
      </c>
      <c r="AY3" s="427"/>
      <c r="AZ3" s="427" t="s">
        <v>289</v>
      </c>
      <c r="BA3" s="427"/>
      <c r="BB3" s="427" t="s">
        <v>289</v>
      </c>
      <c r="BC3" s="427"/>
      <c r="BD3" s="427" t="s">
        <v>289</v>
      </c>
      <c r="BE3" s="427"/>
      <c r="BF3" s="427" t="s">
        <v>289</v>
      </c>
      <c r="BG3" s="427"/>
      <c r="BH3" s="427" t="s">
        <v>289</v>
      </c>
      <c r="BI3" s="427"/>
      <c r="BJ3" s="427" t="s">
        <v>289</v>
      </c>
      <c r="BK3" s="427"/>
      <c r="BL3" s="427" t="s">
        <v>289</v>
      </c>
      <c r="BM3" s="427"/>
      <c r="BN3" s="427" t="s">
        <v>289</v>
      </c>
      <c r="BO3" s="427"/>
      <c r="BP3" s="427" t="s">
        <v>289</v>
      </c>
      <c r="BQ3" s="427"/>
      <c r="BR3" s="427" t="s">
        <v>289</v>
      </c>
      <c r="BS3" s="427"/>
      <c r="BT3" s="427" t="s">
        <v>289</v>
      </c>
      <c r="BU3" s="427"/>
      <c r="BV3" s="427" t="s">
        <v>289</v>
      </c>
      <c r="BW3" s="427"/>
      <c r="BX3" s="427" t="s">
        <v>289</v>
      </c>
      <c r="BY3" s="427"/>
      <c r="CA3" s="426"/>
      <c r="CB3" s="427" t="s">
        <v>329</v>
      </c>
      <c r="CC3" s="427"/>
      <c r="CD3" s="427" t="s">
        <v>329</v>
      </c>
      <c r="CE3" s="427"/>
      <c r="CF3" s="427"/>
      <c r="CG3" s="427"/>
    </row>
    <row r="4" spans="1:85" ht="25.5">
      <c r="A4" s="426"/>
      <c r="B4" s="426"/>
      <c r="C4" s="426"/>
      <c r="D4" s="209">
        <v>1</v>
      </c>
      <c r="E4" s="209">
        <v>2</v>
      </c>
      <c r="F4" s="209">
        <v>1</v>
      </c>
      <c r="G4" s="209">
        <v>2</v>
      </c>
      <c r="H4" s="209">
        <v>1</v>
      </c>
      <c r="I4" s="209">
        <v>2</v>
      </c>
      <c r="J4" s="209">
        <v>1</v>
      </c>
      <c r="K4" s="209">
        <v>2</v>
      </c>
      <c r="L4" s="209">
        <v>1</v>
      </c>
      <c r="M4" s="209">
        <v>2</v>
      </c>
      <c r="N4" s="209">
        <v>1</v>
      </c>
      <c r="O4" s="209">
        <v>2</v>
      </c>
      <c r="P4" s="209">
        <v>1</v>
      </c>
      <c r="Q4" s="209">
        <v>2</v>
      </c>
      <c r="R4" s="209">
        <v>1</v>
      </c>
      <c r="S4" s="209">
        <v>2</v>
      </c>
      <c r="T4" s="209">
        <v>1</v>
      </c>
      <c r="U4" s="209">
        <v>2</v>
      </c>
      <c r="V4" s="209">
        <v>1</v>
      </c>
      <c r="W4" s="209">
        <v>2</v>
      </c>
      <c r="X4" s="209">
        <v>1</v>
      </c>
      <c r="Y4" s="209">
        <v>2</v>
      </c>
      <c r="Z4" s="209">
        <v>1</v>
      </c>
      <c r="AA4" s="209">
        <v>2</v>
      </c>
      <c r="AB4" s="209">
        <v>1</v>
      </c>
      <c r="AC4" s="209">
        <v>2</v>
      </c>
      <c r="AD4" s="209">
        <v>1</v>
      </c>
      <c r="AE4" s="209">
        <v>2</v>
      </c>
      <c r="AF4" s="209">
        <v>1</v>
      </c>
      <c r="AG4" s="209">
        <v>2</v>
      </c>
      <c r="AH4" s="209">
        <v>1</v>
      </c>
      <c r="AI4" s="209">
        <v>2</v>
      </c>
      <c r="AJ4" s="209">
        <v>1</v>
      </c>
      <c r="AK4" s="209">
        <v>2</v>
      </c>
      <c r="AL4" s="209">
        <v>1</v>
      </c>
      <c r="AM4" s="209">
        <v>2</v>
      </c>
      <c r="AN4" s="209">
        <v>1</v>
      </c>
      <c r="AO4" s="209">
        <v>2</v>
      </c>
      <c r="AP4" s="209">
        <v>1</v>
      </c>
      <c r="AQ4" s="209">
        <v>2</v>
      </c>
      <c r="AR4" s="209">
        <v>1</v>
      </c>
      <c r="AS4" s="209">
        <v>2</v>
      </c>
      <c r="AT4" s="209">
        <v>1</v>
      </c>
      <c r="AU4" s="209">
        <v>2</v>
      </c>
      <c r="AV4" s="209">
        <v>1</v>
      </c>
      <c r="AW4" s="209">
        <v>2</v>
      </c>
      <c r="AX4" s="209">
        <v>1</v>
      </c>
      <c r="AY4" s="209">
        <v>2</v>
      </c>
      <c r="AZ4" s="209">
        <v>1</v>
      </c>
      <c r="BA4" s="209">
        <v>2</v>
      </c>
      <c r="BB4" s="209">
        <v>1</v>
      </c>
      <c r="BC4" s="209">
        <v>2</v>
      </c>
      <c r="BD4" s="209">
        <v>1</v>
      </c>
      <c r="BE4" s="209">
        <v>2</v>
      </c>
      <c r="BF4" s="209">
        <v>1</v>
      </c>
      <c r="BG4" s="209">
        <v>2</v>
      </c>
      <c r="BH4" s="209">
        <v>1</v>
      </c>
      <c r="BI4" s="209">
        <v>2</v>
      </c>
      <c r="BJ4" s="209">
        <v>1</v>
      </c>
      <c r="BK4" s="209">
        <v>2</v>
      </c>
      <c r="BL4" s="209">
        <v>1</v>
      </c>
      <c r="BM4" s="209">
        <v>2</v>
      </c>
      <c r="BN4" s="209">
        <v>1</v>
      </c>
      <c r="BO4" s="209">
        <v>2</v>
      </c>
      <c r="BP4" s="209">
        <v>1</v>
      </c>
      <c r="BQ4" s="209">
        <v>2</v>
      </c>
      <c r="BR4" s="209">
        <v>1</v>
      </c>
      <c r="BS4" s="209">
        <v>2</v>
      </c>
      <c r="BT4" s="209">
        <v>1</v>
      </c>
      <c r="BU4" s="209">
        <v>2</v>
      </c>
      <c r="BV4" s="209">
        <v>1</v>
      </c>
      <c r="BW4" s="209">
        <v>2</v>
      </c>
      <c r="BX4" s="209">
        <v>1</v>
      </c>
      <c r="BY4" s="209">
        <v>2</v>
      </c>
      <c r="CA4" s="426"/>
      <c r="CB4" s="209" t="s">
        <v>327</v>
      </c>
      <c r="CC4" s="209" t="s">
        <v>328</v>
      </c>
      <c r="CD4" s="209" t="s">
        <v>327</v>
      </c>
      <c r="CE4" s="209" t="s">
        <v>328</v>
      </c>
      <c r="CF4" s="209" t="s">
        <v>329</v>
      </c>
      <c r="CG4" s="209" t="s">
        <v>329</v>
      </c>
    </row>
    <row r="5" spans="1:85" ht="25.5">
      <c r="A5" s="210" t="s">
        <v>332</v>
      </c>
      <c r="B5" s="210"/>
      <c r="C5" s="210"/>
      <c r="CA5" s="210"/>
    </row>
    <row r="6" spans="1:85">
      <c r="A6" s="210">
        <v>1</v>
      </c>
      <c r="B6" s="210" t="s">
        <v>292</v>
      </c>
      <c r="C6" s="210" t="s">
        <v>271</v>
      </c>
      <c r="D6" s="212">
        <v>2066</v>
      </c>
      <c r="E6" s="212">
        <v>24310</v>
      </c>
      <c r="F6" s="212">
        <v>10924</v>
      </c>
      <c r="G6" s="212">
        <v>96855</v>
      </c>
      <c r="H6" s="212">
        <v>318794</v>
      </c>
      <c r="I6" s="212">
        <v>313508</v>
      </c>
      <c r="J6" s="212">
        <v>16714</v>
      </c>
      <c r="K6" s="212">
        <v>22676</v>
      </c>
      <c r="L6" s="212">
        <v>289134</v>
      </c>
      <c r="M6" s="212">
        <v>343602</v>
      </c>
      <c r="N6" s="212">
        <v>23870</v>
      </c>
      <c r="O6" s="212">
        <v>44070</v>
      </c>
      <c r="P6" s="212">
        <v>2066</v>
      </c>
      <c r="Q6" s="212">
        <v>24325</v>
      </c>
      <c r="R6" s="212">
        <v>320202</v>
      </c>
      <c r="S6" s="212">
        <v>416781</v>
      </c>
      <c r="T6" s="212">
        <v>11559</v>
      </c>
      <c r="U6" s="212">
        <v>17885</v>
      </c>
      <c r="V6" s="212">
        <v>3</v>
      </c>
      <c r="W6" s="212">
        <v>0</v>
      </c>
      <c r="X6" s="212">
        <v>20</v>
      </c>
      <c r="Y6" s="212">
        <v>7</v>
      </c>
      <c r="Z6" s="212">
        <v>74569</v>
      </c>
      <c r="AA6" s="212">
        <v>30987</v>
      </c>
      <c r="AB6" s="212">
        <v>1047</v>
      </c>
      <c r="AC6" s="212">
        <v>577</v>
      </c>
      <c r="AD6" s="212">
        <v>256168</v>
      </c>
      <c r="AE6" s="212">
        <v>403109</v>
      </c>
      <c r="AF6" s="212">
        <v>329276</v>
      </c>
      <c r="AG6" s="212">
        <v>434353</v>
      </c>
      <c r="AH6" s="212">
        <v>2508</v>
      </c>
      <c r="AI6" s="212">
        <v>320</v>
      </c>
      <c r="AJ6" s="212">
        <v>330025</v>
      </c>
      <c r="AK6" s="212">
        <v>433451</v>
      </c>
      <c r="AL6" s="212">
        <v>1759</v>
      </c>
      <c r="AM6" s="212">
        <v>1222</v>
      </c>
      <c r="AN6" s="212">
        <v>309774</v>
      </c>
      <c r="AO6" s="212">
        <v>396290</v>
      </c>
      <c r="AP6" s="212">
        <v>22010</v>
      </c>
      <c r="AQ6" s="212">
        <v>38383</v>
      </c>
      <c r="AR6" s="212">
        <v>296052</v>
      </c>
      <c r="AS6" s="212">
        <v>398540</v>
      </c>
      <c r="AT6" s="212">
        <v>35732</v>
      </c>
      <c r="AU6" s="212">
        <v>36133</v>
      </c>
      <c r="AV6" s="212">
        <v>2066</v>
      </c>
      <c r="AW6" s="212">
        <v>24310</v>
      </c>
      <c r="AX6" s="212">
        <v>80492</v>
      </c>
      <c r="AY6" s="212">
        <v>36104</v>
      </c>
      <c r="AZ6" s="212">
        <v>133607</v>
      </c>
      <c r="BA6" s="212">
        <v>174809</v>
      </c>
      <c r="BB6" s="212">
        <v>83060</v>
      </c>
      <c r="BC6" s="212">
        <v>94131</v>
      </c>
      <c r="BD6" s="212">
        <v>17236</v>
      </c>
      <c r="BE6" s="212">
        <v>80747</v>
      </c>
      <c r="BF6" s="212">
        <v>15323</v>
      </c>
      <c r="BG6" s="212">
        <v>24572</v>
      </c>
      <c r="BH6" s="212">
        <v>331357</v>
      </c>
      <c r="BI6" s="212">
        <v>433553</v>
      </c>
      <c r="BJ6" s="212">
        <v>427</v>
      </c>
      <c r="BK6" s="212">
        <v>1120</v>
      </c>
      <c r="BL6" s="212">
        <v>229715</v>
      </c>
      <c r="BM6" s="212">
        <v>202860</v>
      </c>
      <c r="BN6" s="212">
        <v>74110</v>
      </c>
      <c r="BO6" s="212">
        <v>200219</v>
      </c>
      <c r="BP6" s="212">
        <v>27959</v>
      </c>
      <c r="BQ6" s="212">
        <v>31594</v>
      </c>
      <c r="BR6" s="212">
        <v>179403</v>
      </c>
      <c r="BS6" s="212">
        <v>281439</v>
      </c>
      <c r="BT6" s="212">
        <v>152381</v>
      </c>
      <c r="BU6" s="212">
        <v>153234</v>
      </c>
      <c r="BV6" s="212">
        <v>331665</v>
      </c>
      <c r="BW6" s="212">
        <v>424685</v>
      </c>
      <c r="BX6" s="212">
        <v>119</v>
      </c>
      <c r="BY6" s="212">
        <v>9988</v>
      </c>
      <c r="CA6" s="210">
        <v>1</v>
      </c>
      <c r="CB6" s="211">
        <v>73.56</v>
      </c>
      <c r="CC6" s="211">
        <v>862.67</v>
      </c>
      <c r="CD6" s="211">
        <v>75.31</v>
      </c>
      <c r="CE6" s="211">
        <v>674.22</v>
      </c>
      <c r="CF6" s="211">
        <v>74.55</v>
      </c>
      <c r="CG6" s="211">
        <v>755.79</v>
      </c>
    </row>
    <row r="7" spans="1:85">
      <c r="A7" s="210">
        <v>2</v>
      </c>
      <c r="B7" s="210" t="s">
        <v>292</v>
      </c>
      <c r="C7" s="210" t="s">
        <v>271</v>
      </c>
      <c r="D7" s="211">
        <v>1069</v>
      </c>
      <c r="E7" s="211">
        <v>11646</v>
      </c>
      <c r="F7" s="211">
        <v>5877</v>
      </c>
      <c r="G7" s="211">
        <v>48634</v>
      </c>
      <c r="H7" s="211">
        <v>151223</v>
      </c>
      <c r="I7" s="211">
        <v>136838</v>
      </c>
      <c r="J7" s="211">
        <v>11086</v>
      </c>
      <c r="K7" s="211">
        <v>14710</v>
      </c>
      <c r="L7" s="211">
        <v>133460</v>
      </c>
      <c r="M7" s="211">
        <v>142284</v>
      </c>
      <c r="N7" s="211">
        <v>12554</v>
      </c>
      <c r="O7" s="211">
        <v>28472</v>
      </c>
      <c r="P7" s="211">
        <v>1069</v>
      </c>
      <c r="Q7" s="211">
        <v>11652</v>
      </c>
      <c r="R7" s="211">
        <v>153585</v>
      </c>
      <c r="S7" s="211">
        <v>190363</v>
      </c>
      <c r="T7" s="211">
        <v>4575</v>
      </c>
      <c r="U7" s="211">
        <v>6750</v>
      </c>
      <c r="V7" s="211">
        <v>3</v>
      </c>
      <c r="W7" s="211">
        <v>1</v>
      </c>
      <c r="X7" s="211">
        <v>6</v>
      </c>
      <c r="Y7" s="211">
        <v>4</v>
      </c>
      <c r="Z7" s="211">
        <v>37933</v>
      </c>
      <c r="AA7" s="211">
        <v>13096</v>
      </c>
      <c r="AB7" s="211">
        <v>642</v>
      </c>
      <c r="AC7" s="211">
        <v>353</v>
      </c>
      <c r="AD7" s="211">
        <v>119594</v>
      </c>
      <c r="AE7" s="211">
        <v>183669</v>
      </c>
      <c r="AF7" s="211">
        <v>157539</v>
      </c>
      <c r="AG7" s="211">
        <v>196984</v>
      </c>
      <c r="AH7" s="211">
        <v>630</v>
      </c>
      <c r="AI7" s="211">
        <v>134</v>
      </c>
      <c r="AJ7" s="211">
        <v>157443</v>
      </c>
      <c r="AK7" s="211">
        <v>196760</v>
      </c>
      <c r="AL7" s="211">
        <v>726</v>
      </c>
      <c r="AM7" s="211">
        <v>358</v>
      </c>
      <c r="AN7" s="211">
        <v>147692</v>
      </c>
      <c r="AO7" s="211">
        <v>182291</v>
      </c>
      <c r="AP7" s="211">
        <v>10477</v>
      </c>
      <c r="AQ7" s="211">
        <v>14827</v>
      </c>
      <c r="AR7" s="211">
        <v>143913</v>
      </c>
      <c r="AS7" s="211">
        <v>182122</v>
      </c>
      <c r="AT7" s="211">
        <v>14256</v>
      </c>
      <c r="AU7" s="211">
        <v>14996</v>
      </c>
      <c r="AV7" s="211">
        <v>1069</v>
      </c>
      <c r="AW7" s="211">
        <v>11646</v>
      </c>
      <c r="AX7" s="211">
        <v>40281</v>
      </c>
      <c r="AY7" s="211">
        <v>15273</v>
      </c>
      <c r="AZ7" s="211">
        <v>66736</v>
      </c>
      <c r="BA7" s="211">
        <v>88863</v>
      </c>
      <c r="BB7" s="211">
        <v>34003</v>
      </c>
      <c r="BC7" s="211">
        <v>41270</v>
      </c>
      <c r="BD7" s="211">
        <v>9696</v>
      </c>
      <c r="BE7" s="211">
        <v>30584</v>
      </c>
      <c r="BF7" s="211">
        <v>6384</v>
      </c>
      <c r="BG7" s="211">
        <v>9482</v>
      </c>
      <c r="BH7" s="211">
        <v>158007</v>
      </c>
      <c r="BI7" s="211">
        <v>196629</v>
      </c>
      <c r="BJ7" s="211">
        <v>162</v>
      </c>
      <c r="BK7" s="211">
        <v>489</v>
      </c>
      <c r="BL7" s="211">
        <v>109285</v>
      </c>
      <c r="BM7" s="211">
        <v>86622</v>
      </c>
      <c r="BN7" s="211">
        <v>37125</v>
      </c>
      <c r="BO7" s="211">
        <v>96550</v>
      </c>
      <c r="BP7" s="211">
        <v>11759</v>
      </c>
      <c r="BQ7" s="211">
        <v>13946</v>
      </c>
      <c r="BR7" s="211">
        <v>87179</v>
      </c>
      <c r="BS7" s="211">
        <v>129307</v>
      </c>
      <c r="BT7" s="211">
        <v>70990</v>
      </c>
      <c r="BU7" s="211">
        <v>67811</v>
      </c>
      <c r="BV7" s="211">
        <v>158106</v>
      </c>
      <c r="BW7" s="211">
        <v>191188</v>
      </c>
      <c r="BX7" s="211">
        <v>63</v>
      </c>
      <c r="BY7" s="211">
        <v>5930</v>
      </c>
      <c r="CA7" s="210">
        <v>2</v>
      </c>
      <c r="CB7" s="211">
        <v>73.599999999999994</v>
      </c>
      <c r="CC7" s="211">
        <v>833.75</v>
      </c>
      <c r="CD7" s="211">
        <v>75.37</v>
      </c>
      <c r="CE7" s="211">
        <v>670.56</v>
      </c>
      <c r="CF7" s="211">
        <v>74.58</v>
      </c>
      <c r="CG7" s="211">
        <v>743.21</v>
      </c>
    </row>
    <row r="8" spans="1:85">
      <c r="A8" s="210">
        <v>3</v>
      </c>
      <c r="B8" s="210" t="s">
        <v>292</v>
      </c>
      <c r="C8" s="210" t="s">
        <v>271</v>
      </c>
      <c r="D8" s="211">
        <v>1596</v>
      </c>
      <c r="E8" s="211">
        <v>20125</v>
      </c>
      <c r="F8" s="211">
        <v>10852</v>
      </c>
      <c r="G8" s="211">
        <v>99578</v>
      </c>
      <c r="H8" s="211">
        <v>297732</v>
      </c>
      <c r="I8" s="211">
        <v>266688</v>
      </c>
      <c r="J8" s="211">
        <v>14305</v>
      </c>
      <c r="K8" s="211">
        <v>19900</v>
      </c>
      <c r="L8" s="211">
        <v>276677</v>
      </c>
      <c r="M8" s="211">
        <v>309854</v>
      </c>
      <c r="N8" s="211">
        <v>17602</v>
      </c>
      <c r="O8" s="211">
        <v>36505</v>
      </c>
      <c r="P8" s="211">
        <v>1596</v>
      </c>
      <c r="Q8" s="211">
        <v>20132</v>
      </c>
      <c r="R8" s="211">
        <v>302072</v>
      </c>
      <c r="S8" s="211">
        <v>374721</v>
      </c>
      <c r="T8" s="211">
        <v>8081</v>
      </c>
      <c r="U8" s="211">
        <v>11666</v>
      </c>
      <c r="V8" s="211">
        <v>2</v>
      </c>
      <c r="W8" s="211">
        <v>1</v>
      </c>
      <c r="X8" s="211">
        <v>25</v>
      </c>
      <c r="Y8" s="211">
        <v>3</v>
      </c>
      <c r="Z8" s="211">
        <v>84999</v>
      </c>
      <c r="AA8" s="211">
        <v>34415</v>
      </c>
      <c r="AB8" s="211">
        <v>1492</v>
      </c>
      <c r="AC8" s="211">
        <v>823</v>
      </c>
      <c r="AD8" s="211">
        <v>223689</v>
      </c>
      <c r="AE8" s="211">
        <v>351153</v>
      </c>
      <c r="AF8" s="211">
        <v>308184</v>
      </c>
      <c r="AG8" s="211">
        <v>385955</v>
      </c>
      <c r="AH8" s="211">
        <v>1996</v>
      </c>
      <c r="AI8" s="211">
        <v>436</v>
      </c>
      <c r="AJ8" s="211">
        <v>308934</v>
      </c>
      <c r="AK8" s="211">
        <v>385481</v>
      </c>
      <c r="AL8" s="211">
        <v>1246</v>
      </c>
      <c r="AM8" s="211">
        <v>910</v>
      </c>
      <c r="AN8" s="211">
        <v>291670</v>
      </c>
      <c r="AO8" s="211">
        <v>352529</v>
      </c>
      <c r="AP8" s="211">
        <v>18510</v>
      </c>
      <c r="AQ8" s="211">
        <v>33862</v>
      </c>
      <c r="AR8" s="211">
        <v>280441</v>
      </c>
      <c r="AS8" s="211">
        <v>356474</v>
      </c>
      <c r="AT8" s="211">
        <v>29739</v>
      </c>
      <c r="AU8" s="211">
        <v>29917</v>
      </c>
      <c r="AV8" s="211">
        <v>1596</v>
      </c>
      <c r="AW8" s="211">
        <v>20125</v>
      </c>
      <c r="AX8" s="211">
        <v>90051</v>
      </c>
      <c r="AY8" s="211">
        <v>38596</v>
      </c>
      <c r="AZ8" s="211">
        <v>123044</v>
      </c>
      <c r="BA8" s="211">
        <v>165510</v>
      </c>
      <c r="BB8" s="211">
        <v>68100</v>
      </c>
      <c r="BC8" s="211">
        <v>80490</v>
      </c>
      <c r="BD8" s="211">
        <v>15880</v>
      </c>
      <c r="BE8" s="211">
        <v>65301</v>
      </c>
      <c r="BF8" s="211">
        <v>11509</v>
      </c>
      <c r="BG8" s="211">
        <v>16369</v>
      </c>
      <c r="BH8" s="211">
        <v>309920</v>
      </c>
      <c r="BI8" s="211">
        <v>385636</v>
      </c>
      <c r="BJ8" s="211">
        <v>260</v>
      </c>
      <c r="BK8" s="211">
        <v>755</v>
      </c>
      <c r="BL8" s="211">
        <v>230613</v>
      </c>
      <c r="BM8" s="211">
        <v>186658</v>
      </c>
      <c r="BN8" s="211">
        <v>58378</v>
      </c>
      <c r="BO8" s="211">
        <v>175509</v>
      </c>
      <c r="BP8" s="211">
        <v>21189</v>
      </c>
      <c r="BQ8" s="211">
        <v>24224</v>
      </c>
      <c r="BR8" s="211">
        <v>185843</v>
      </c>
      <c r="BS8" s="211">
        <v>266184</v>
      </c>
      <c r="BT8" s="211">
        <v>124337</v>
      </c>
      <c r="BU8" s="211">
        <v>120207</v>
      </c>
      <c r="BV8" s="211">
        <v>310083</v>
      </c>
      <c r="BW8" s="211">
        <v>376051</v>
      </c>
      <c r="BX8" s="211">
        <v>97</v>
      </c>
      <c r="BY8" s="211">
        <v>10340</v>
      </c>
      <c r="CA8" s="210">
        <v>3</v>
      </c>
      <c r="CB8" s="211">
        <v>73.67</v>
      </c>
      <c r="CC8" s="211">
        <v>910.12</v>
      </c>
      <c r="CD8" s="211">
        <v>75.31</v>
      </c>
      <c r="CE8" s="211">
        <v>712.67</v>
      </c>
      <c r="CF8" s="211">
        <v>74.58</v>
      </c>
      <c r="CG8" s="211">
        <v>800.59</v>
      </c>
    </row>
    <row r="9" spans="1:85">
      <c r="A9" s="210">
        <v>4</v>
      </c>
      <c r="B9" s="210" t="s">
        <v>292</v>
      </c>
      <c r="C9" s="210" t="s">
        <v>271</v>
      </c>
      <c r="D9" s="211">
        <v>2812</v>
      </c>
      <c r="E9" s="211">
        <v>50334</v>
      </c>
      <c r="F9" s="211">
        <v>20960</v>
      </c>
      <c r="G9" s="211">
        <v>207300</v>
      </c>
      <c r="H9" s="211">
        <v>545135</v>
      </c>
      <c r="I9" s="211">
        <v>477857</v>
      </c>
      <c r="J9" s="211">
        <v>39688</v>
      </c>
      <c r="K9" s="211">
        <v>45070</v>
      </c>
      <c r="L9" s="211">
        <v>496623</v>
      </c>
      <c r="M9" s="211">
        <v>560565</v>
      </c>
      <c r="N9" s="211">
        <v>29782</v>
      </c>
      <c r="O9" s="211">
        <v>79484</v>
      </c>
      <c r="P9" s="211">
        <v>2814</v>
      </c>
      <c r="Q9" s="211">
        <v>50372</v>
      </c>
      <c r="R9" s="211">
        <v>550007</v>
      </c>
      <c r="S9" s="211">
        <v>708084</v>
      </c>
      <c r="T9" s="211">
        <v>18887</v>
      </c>
      <c r="U9" s="211">
        <v>27404</v>
      </c>
      <c r="V9" s="211">
        <v>2</v>
      </c>
      <c r="W9" s="211">
        <v>0</v>
      </c>
      <c r="X9" s="211">
        <v>11</v>
      </c>
      <c r="Y9" s="211">
        <v>3</v>
      </c>
      <c r="Z9" s="211">
        <v>152750</v>
      </c>
      <c r="AA9" s="211">
        <v>59100</v>
      </c>
      <c r="AB9" s="211">
        <v>2168</v>
      </c>
      <c r="AC9" s="211">
        <v>1023</v>
      </c>
      <c r="AD9" s="211">
        <v>413989</v>
      </c>
      <c r="AE9" s="211">
        <v>675368</v>
      </c>
      <c r="AF9" s="211">
        <v>562996</v>
      </c>
      <c r="AG9" s="211">
        <v>734149</v>
      </c>
      <c r="AH9" s="211">
        <v>5911</v>
      </c>
      <c r="AI9" s="211">
        <v>1342</v>
      </c>
      <c r="AJ9" s="211">
        <v>567147</v>
      </c>
      <c r="AK9" s="211">
        <v>734690</v>
      </c>
      <c r="AL9" s="211">
        <v>1760</v>
      </c>
      <c r="AM9" s="211">
        <v>801</v>
      </c>
      <c r="AN9" s="211">
        <v>536800</v>
      </c>
      <c r="AO9" s="211">
        <v>649905</v>
      </c>
      <c r="AP9" s="211">
        <v>32107</v>
      </c>
      <c r="AQ9" s="211">
        <v>85586</v>
      </c>
      <c r="AR9" s="211">
        <v>520040</v>
      </c>
      <c r="AS9" s="211">
        <v>692157</v>
      </c>
      <c r="AT9" s="211">
        <v>48867</v>
      </c>
      <c r="AU9" s="211">
        <v>43334</v>
      </c>
      <c r="AV9" s="211">
        <v>2812</v>
      </c>
      <c r="AW9" s="211">
        <v>50334</v>
      </c>
      <c r="AX9" s="211">
        <v>163021</v>
      </c>
      <c r="AY9" s="211">
        <v>64606</v>
      </c>
      <c r="AZ9" s="211">
        <v>240208</v>
      </c>
      <c r="BA9" s="211">
        <v>337497</v>
      </c>
      <c r="BB9" s="211">
        <v>115505</v>
      </c>
      <c r="BC9" s="211">
        <v>133869</v>
      </c>
      <c r="BD9" s="211">
        <v>28667</v>
      </c>
      <c r="BE9" s="211">
        <v>117748</v>
      </c>
      <c r="BF9" s="211">
        <v>18694</v>
      </c>
      <c r="BG9" s="211">
        <v>31437</v>
      </c>
      <c r="BH9" s="211">
        <v>568426</v>
      </c>
      <c r="BI9" s="211">
        <v>734488</v>
      </c>
      <c r="BJ9" s="211">
        <v>481</v>
      </c>
      <c r="BK9" s="211">
        <v>1003</v>
      </c>
      <c r="BL9" s="211">
        <v>432395</v>
      </c>
      <c r="BM9" s="211">
        <v>360782</v>
      </c>
      <c r="BN9" s="211">
        <v>100155</v>
      </c>
      <c r="BO9" s="211">
        <v>332518</v>
      </c>
      <c r="BP9" s="211">
        <v>36357</v>
      </c>
      <c r="BQ9" s="211">
        <v>42191</v>
      </c>
      <c r="BR9" s="211">
        <v>364997</v>
      </c>
      <c r="BS9" s="211">
        <v>549011</v>
      </c>
      <c r="BT9" s="211">
        <v>203910</v>
      </c>
      <c r="BU9" s="211">
        <v>186480</v>
      </c>
      <c r="BV9" s="211">
        <v>568713</v>
      </c>
      <c r="BW9" s="211">
        <v>714368</v>
      </c>
      <c r="BX9" s="211">
        <v>194</v>
      </c>
      <c r="BY9" s="211">
        <v>21123</v>
      </c>
      <c r="CA9" s="210">
        <v>4</v>
      </c>
      <c r="CB9" s="211">
        <v>72.95</v>
      </c>
      <c r="CC9" s="211">
        <v>946.54</v>
      </c>
      <c r="CD9" s="211">
        <v>74.77</v>
      </c>
      <c r="CE9" s="211">
        <v>725.95</v>
      </c>
      <c r="CF9" s="211">
        <v>73.98</v>
      </c>
      <c r="CG9" s="211">
        <v>822.16</v>
      </c>
    </row>
    <row r="10" spans="1:85">
      <c r="A10" s="210">
        <v>5</v>
      </c>
      <c r="B10" s="210" t="s">
        <v>292</v>
      </c>
      <c r="C10" s="210" t="s">
        <v>271</v>
      </c>
      <c r="D10" s="211">
        <v>2087</v>
      </c>
      <c r="E10" s="211">
        <v>14570</v>
      </c>
      <c r="F10" s="211">
        <v>9918</v>
      </c>
      <c r="G10" s="211">
        <v>79203</v>
      </c>
      <c r="H10" s="211">
        <v>245180</v>
      </c>
      <c r="I10" s="211">
        <v>241601</v>
      </c>
      <c r="J10" s="211">
        <v>13043</v>
      </c>
      <c r="K10" s="211">
        <v>17595</v>
      </c>
      <c r="L10" s="211">
        <v>226957</v>
      </c>
      <c r="M10" s="211">
        <v>269031</v>
      </c>
      <c r="N10" s="211">
        <v>15097</v>
      </c>
      <c r="O10" s="211">
        <v>34168</v>
      </c>
      <c r="P10" s="211">
        <v>2088</v>
      </c>
      <c r="Q10" s="211">
        <v>14580</v>
      </c>
      <c r="R10" s="211">
        <v>249399</v>
      </c>
      <c r="S10" s="211">
        <v>322886</v>
      </c>
      <c r="T10" s="211">
        <v>7772</v>
      </c>
      <c r="U10" s="211">
        <v>12485</v>
      </c>
      <c r="V10" s="211">
        <v>6</v>
      </c>
      <c r="W10" s="211">
        <v>1</v>
      </c>
      <c r="X10" s="211">
        <v>8</v>
      </c>
      <c r="Y10" s="211">
        <v>2</v>
      </c>
      <c r="Z10" s="211">
        <v>73554</v>
      </c>
      <c r="AA10" s="211">
        <v>31327</v>
      </c>
      <c r="AB10" s="211">
        <v>1164</v>
      </c>
      <c r="AC10" s="211">
        <v>597</v>
      </c>
      <c r="AD10" s="211">
        <v>182467</v>
      </c>
      <c r="AE10" s="211">
        <v>303450</v>
      </c>
      <c r="AF10" s="211">
        <v>256106</v>
      </c>
      <c r="AG10" s="211">
        <v>335161</v>
      </c>
      <c r="AH10" s="211">
        <v>1079</v>
      </c>
      <c r="AI10" s="211">
        <v>213</v>
      </c>
      <c r="AJ10" s="211">
        <v>255820</v>
      </c>
      <c r="AK10" s="211">
        <v>334583</v>
      </c>
      <c r="AL10" s="211">
        <v>1365</v>
      </c>
      <c r="AM10" s="211">
        <v>791</v>
      </c>
      <c r="AN10" s="211">
        <v>240713</v>
      </c>
      <c r="AO10" s="211">
        <v>307749</v>
      </c>
      <c r="AP10" s="211">
        <v>16472</v>
      </c>
      <c r="AQ10" s="211">
        <v>27625</v>
      </c>
      <c r="AR10" s="211">
        <v>234950</v>
      </c>
      <c r="AS10" s="211">
        <v>310089</v>
      </c>
      <c r="AT10" s="211">
        <v>22235</v>
      </c>
      <c r="AU10" s="211">
        <v>25285</v>
      </c>
      <c r="AV10" s="211">
        <v>2087</v>
      </c>
      <c r="AW10" s="211">
        <v>14570</v>
      </c>
      <c r="AX10" s="211">
        <v>77679</v>
      </c>
      <c r="AY10" s="211">
        <v>35445</v>
      </c>
      <c r="AZ10" s="211">
        <v>105189</v>
      </c>
      <c r="BA10" s="211">
        <v>145310</v>
      </c>
      <c r="BB10" s="211">
        <v>53233</v>
      </c>
      <c r="BC10" s="211">
        <v>68116</v>
      </c>
      <c r="BD10" s="211">
        <v>10190</v>
      </c>
      <c r="BE10" s="211">
        <v>57347</v>
      </c>
      <c r="BF10" s="211">
        <v>8807</v>
      </c>
      <c r="BG10" s="211">
        <v>14586</v>
      </c>
      <c r="BH10" s="211">
        <v>256900</v>
      </c>
      <c r="BI10" s="211">
        <v>334536</v>
      </c>
      <c r="BJ10" s="211">
        <v>285</v>
      </c>
      <c r="BK10" s="211">
        <v>838</v>
      </c>
      <c r="BL10" s="211">
        <v>179410</v>
      </c>
      <c r="BM10" s="211">
        <v>152351</v>
      </c>
      <c r="BN10" s="211">
        <v>55831</v>
      </c>
      <c r="BO10" s="211">
        <v>158370</v>
      </c>
      <c r="BP10" s="211">
        <v>21944</v>
      </c>
      <c r="BQ10" s="211">
        <v>24653</v>
      </c>
      <c r="BR10" s="211">
        <v>135964</v>
      </c>
      <c r="BS10" s="211">
        <v>207378</v>
      </c>
      <c r="BT10" s="211">
        <v>121221</v>
      </c>
      <c r="BU10" s="211">
        <v>127996</v>
      </c>
      <c r="BV10" s="211">
        <v>257098</v>
      </c>
      <c r="BW10" s="211">
        <v>327717</v>
      </c>
      <c r="BX10" s="211">
        <v>87</v>
      </c>
      <c r="BY10" s="211">
        <v>7657</v>
      </c>
      <c r="CA10" s="210">
        <v>5</v>
      </c>
      <c r="CB10" s="211">
        <v>73.260000000000005</v>
      </c>
      <c r="CC10" s="211">
        <v>851.84</v>
      </c>
      <c r="CD10" s="211">
        <v>75.209999999999994</v>
      </c>
      <c r="CE10" s="211">
        <v>686.75</v>
      </c>
      <c r="CF10" s="211">
        <v>74.37</v>
      </c>
      <c r="CG10" s="211">
        <v>758.4</v>
      </c>
    </row>
    <row r="11" spans="1:85">
      <c r="A11" s="210">
        <v>6</v>
      </c>
      <c r="B11" s="210" t="s">
        <v>292</v>
      </c>
      <c r="C11" s="210" t="s">
        <v>271</v>
      </c>
      <c r="D11" s="211">
        <v>2108</v>
      </c>
      <c r="E11" s="211">
        <v>63260</v>
      </c>
      <c r="F11" s="211">
        <v>17248</v>
      </c>
      <c r="G11" s="211">
        <v>185601</v>
      </c>
      <c r="H11" s="211">
        <v>650917</v>
      </c>
      <c r="I11" s="211">
        <v>562049</v>
      </c>
      <c r="J11" s="211">
        <v>41678</v>
      </c>
      <c r="K11" s="211">
        <v>55743</v>
      </c>
      <c r="L11" s="211">
        <v>589843</v>
      </c>
      <c r="M11" s="211">
        <v>620904</v>
      </c>
      <c r="N11" s="211">
        <v>36642</v>
      </c>
      <c r="O11" s="211">
        <v>70987</v>
      </c>
      <c r="P11" s="211">
        <v>2110</v>
      </c>
      <c r="Q11" s="211">
        <v>63276</v>
      </c>
      <c r="R11" s="211">
        <v>650171</v>
      </c>
      <c r="S11" s="211">
        <v>786387</v>
      </c>
      <c r="T11" s="211">
        <v>20047</v>
      </c>
      <c r="U11" s="211">
        <v>24513</v>
      </c>
      <c r="V11" s="211">
        <v>5</v>
      </c>
      <c r="W11" s="211">
        <v>2</v>
      </c>
      <c r="X11" s="211">
        <v>50</v>
      </c>
      <c r="Y11" s="211">
        <v>8</v>
      </c>
      <c r="Z11" s="211">
        <v>146779</v>
      </c>
      <c r="AA11" s="211">
        <v>53707</v>
      </c>
      <c r="AB11" s="211">
        <v>1955</v>
      </c>
      <c r="AC11" s="211">
        <v>1133</v>
      </c>
      <c r="AD11" s="211">
        <v>521539</v>
      </c>
      <c r="AE11" s="211">
        <v>756070</v>
      </c>
      <c r="AF11" s="211">
        <v>666995</v>
      </c>
      <c r="AG11" s="211">
        <v>810030</v>
      </c>
      <c r="AH11" s="211">
        <v>3278</v>
      </c>
      <c r="AI11" s="211">
        <v>880</v>
      </c>
      <c r="AJ11" s="211">
        <v>667978</v>
      </c>
      <c r="AK11" s="211">
        <v>809554</v>
      </c>
      <c r="AL11" s="211">
        <v>2295</v>
      </c>
      <c r="AM11" s="211">
        <v>1356</v>
      </c>
      <c r="AN11" s="211">
        <v>620472</v>
      </c>
      <c r="AO11" s="211">
        <v>738143</v>
      </c>
      <c r="AP11" s="211">
        <v>49801</v>
      </c>
      <c r="AQ11" s="211">
        <v>72767</v>
      </c>
      <c r="AR11" s="211">
        <v>596509</v>
      </c>
      <c r="AS11" s="211">
        <v>739630</v>
      </c>
      <c r="AT11" s="211">
        <v>73764</v>
      </c>
      <c r="AU11" s="211">
        <v>71280</v>
      </c>
      <c r="AV11" s="211">
        <v>2108</v>
      </c>
      <c r="AW11" s="211">
        <v>63260</v>
      </c>
      <c r="AX11" s="211">
        <v>155672</v>
      </c>
      <c r="AY11" s="211">
        <v>62500</v>
      </c>
      <c r="AZ11" s="211">
        <v>258637</v>
      </c>
      <c r="BA11" s="211">
        <v>322954</v>
      </c>
      <c r="BB11" s="211">
        <v>177525</v>
      </c>
      <c r="BC11" s="211">
        <v>186747</v>
      </c>
      <c r="BD11" s="211">
        <v>43442</v>
      </c>
      <c r="BE11" s="211">
        <v>133216</v>
      </c>
      <c r="BF11" s="211">
        <v>32889</v>
      </c>
      <c r="BG11" s="211">
        <v>42233</v>
      </c>
      <c r="BH11" s="211">
        <v>669353</v>
      </c>
      <c r="BI11" s="211">
        <v>808718</v>
      </c>
      <c r="BJ11" s="211">
        <v>920</v>
      </c>
      <c r="BK11" s="211">
        <v>2192</v>
      </c>
      <c r="BL11" s="211">
        <v>508320</v>
      </c>
      <c r="BM11" s="211">
        <v>431782</v>
      </c>
      <c r="BN11" s="211">
        <v>119979</v>
      </c>
      <c r="BO11" s="211">
        <v>327784</v>
      </c>
      <c r="BP11" s="211">
        <v>41974</v>
      </c>
      <c r="BQ11" s="211">
        <v>51344</v>
      </c>
      <c r="BR11" s="211">
        <v>427008</v>
      </c>
      <c r="BS11" s="211">
        <v>575788</v>
      </c>
      <c r="BT11" s="211">
        <v>243265</v>
      </c>
      <c r="BU11" s="211">
        <v>235122</v>
      </c>
      <c r="BV11" s="211">
        <v>670115</v>
      </c>
      <c r="BW11" s="211">
        <v>781272</v>
      </c>
      <c r="BX11" s="211">
        <v>158</v>
      </c>
      <c r="BY11" s="211">
        <v>29638</v>
      </c>
      <c r="CA11" s="210">
        <v>6</v>
      </c>
      <c r="CB11" s="211">
        <v>74.13</v>
      </c>
      <c r="CC11" s="211">
        <v>949.85</v>
      </c>
      <c r="CD11" s="211">
        <v>75.55</v>
      </c>
      <c r="CE11" s="211">
        <v>726.44</v>
      </c>
      <c r="CF11" s="211">
        <v>74.91</v>
      </c>
      <c r="CG11" s="211">
        <v>827.54</v>
      </c>
    </row>
    <row r="12" spans="1:85">
      <c r="A12" s="210">
        <v>7</v>
      </c>
      <c r="B12" s="210" t="s">
        <v>292</v>
      </c>
      <c r="C12" s="210" t="s">
        <v>271</v>
      </c>
      <c r="D12" s="211">
        <v>1712</v>
      </c>
      <c r="E12" s="211">
        <v>66736</v>
      </c>
      <c r="F12" s="211">
        <v>14130</v>
      </c>
      <c r="G12" s="211">
        <v>150652</v>
      </c>
      <c r="H12" s="211">
        <v>537492</v>
      </c>
      <c r="I12" s="211">
        <v>484301</v>
      </c>
      <c r="J12" s="211">
        <v>44203</v>
      </c>
      <c r="K12" s="211">
        <v>59699</v>
      </c>
      <c r="L12" s="211">
        <v>452688</v>
      </c>
      <c r="M12" s="211">
        <v>476684</v>
      </c>
      <c r="N12" s="211">
        <v>54728</v>
      </c>
      <c r="O12" s="211">
        <v>98501</v>
      </c>
      <c r="P12" s="211">
        <v>1715</v>
      </c>
      <c r="Q12" s="211">
        <v>66805</v>
      </c>
      <c r="R12" s="211">
        <v>513162</v>
      </c>
      <c r="S12" s="211">
        <v>657863</v>
      </c>
      <c r="T12" s="211">
        <v>40066</v>
      </c>
      <c r="U12" s="211">
        <v>43802</v>
      </c>
      <c r="V12" s="211">
        <v>10</v>
      </c>
      <c r="W12" s="211">
        <v>2</v>
      </c>
      <c r="X12" s="211">
        <v>96</v>
      </c>
      <c r="Y12" s="211">
        <v>22</v>
      </c>
      <c r="Z12" s="211">
        <v>65812</v>
      </c>
      <c r="AA12" s="211">
        <v>21683</v>
      </c>
      <c r="AB12" s="211">
        <v>1015</v>
      </c>
      <c r="AC12" s="211">
        <v>412</v>
      </c>
      <c r="AD12" s="211">
        <v>486507</v>
      </c>
      <c r="AE12" s="211">
        <v>679594</v>
      </c>
      <c r="AF12" s="211">
        <v>547757</v>
      </c>
      <c r="AG12" s="211">
        <v>701427</v>
      </c>
      <c r="AH12" s="211">
        <v>5577</v>
      </c>
      <c r="AI12" s="211">
        <v>262</v>
      </c>
      <c r="AJ12" s="211">
        <v>552154</v>
      </c>
      <c r="AK12" s="211">
        <v>701296</v>
      </c>
      <c r="AL12" s="211">
        <v>1180</v>
      </c>
      <c r="AM12" s="211">
        <v>393</v>
      </c>
      <c r="AN12" s="211">
        <v>507213</v>
      </c>
      <c r="AO12" s="211">
        <v>634475</v>
      </c>
      <c r="AP12" s="211">
        <v>46121</v>
      </c>
      <c r="AQ12" s="211">
        <v>67214</v>
      </c>
      <c r="AR12" s="211">
        <v>482776</v>
      </c>
      <c r="AS12" s="211">
        <v>637440</v>
      </c>
      <c r="AT12" s="211">
        <v>70558</v>
      </c>
      <c r="AU12" s="211">
        <v>64249</v>
      </c>
      <c r="AV12" s="211">
        <v>1712</v>
      </c>
      <c r="AW12" s="211">
        <v>66736</v>
      </c>
      <c r="AX12" s="211">
        <v>73479</v>
      </c>
      <c r="AY12" s="211">
        <v>24877</v>
      </c>
      <c r="AZ12" s="211">
        <v>220958</v>
      </c>
      <c r="BA12" s="211">
        <v>258869</v>
      </c>
      <c r="BB12" s="211">
        <v>167760</v>
      </c>
      <c r="BC12" s="211">
        <v>169597</v>
      </c>
      <c r="BD12" s="211">
        <v>45601</v>
      </c>
      <c r="BE12" s="211">
        <v>124182</v>
      </c>
      <c r="BF12" s="211">
        <v>43824</v>
      </c>
      <c r="BG12" s="211">
        <v>57428</v>
      </c>
      <c r="BH12" s="211">
        <v>552854</v>
      </c>
      <c r="BI12" s="211">
        <v>700787</v>
      </c>
      <c r="BJ12" s="211">
        <v>480</v>
      </c>
      <c r="BK12" s="211">
        <v>902</v>
      </c>
      <c r="BL12" s="211">
        <v>370668</v>
      </c>
      <c r="BM12" s="211">
        <v>351591</v>
      </c>
      <c r="BN12" s="211">
        <v>138424</v>
      </c>
      <c r="BO12" s="211">
        <v>301253</v>
      </c>
      <c r="BP12" s="211">
        <v>44242</v>
      </c>
      <c r="BQ12" s="211">
        <v>48845</v>
      </c>
      <c r="BR12" s="211">
        <v>335289</v>
      </c>
      <c r="BS12" s="211">
        <v>509738</v>
      </c>
      <c r="BT12" s="211">
        <v>218045</v>
      </c>
      <c r="BU12" s="211">
        <v>191951</v>
      </c>
      <c r="BV12" s="211">
        <v>553069</v>
      </c>
      <c r="BW12" s="211">
        <v>670825</v>
      </c>
      <c r="BX12" s="211">
        <v>265</v>
      </c>
      <c r="BY12" s="211">
        <v>30864</v>
      </c>
      <c r="CA12" s="210">
        <v>7</v>
      </c>
      <c r="CB12" s="211">
        <v>74.38</v>
      </c>
      <c r="CC12" s="211">
        <v>864.76</v>
      </c>
      <c r="CD12" s="211">
        <v>75.53</v>
      </c>
      <c r="CE12" s="211">
        <v>670.89</v>
      </c>
      <c r="CF12" s="211">
        <v>75.02</v>
      </c>
      <c r="CG12" s="211">
        <v>756.37</v>
      </c>
    </row>
    <row r="13" spans="1:85">
      <c r="A13" s="210">
        <v>8</v>
      </c>
      <c r="B13" s="210" t="s">
        <v>292</v>
      </c>
      <c r="C13" s="210" t="s">
        <v>271</v>
      </c>
      <c r="D13" s="211">
        <v>1504</v>
      </c>
      <c r="E13" s="211">
        <v>19584</v>
      </c>
      <c r="F13" s="211">
        <v>8133</v>
      </c>
      <c r="G13" s="211">
        <v>72546</v>
      </c>
      <c r="H13" s="211">
        <v>245843</v>
      </c>
      <c r="I13" s="211">
        <v>240355</v>
      </c>
      <c r="J13" s="211">
        <v>19007</v>
      </c>
      <c r="K13" s="211">
        <v>24286</v>
      </c>
      <c r="L13" s="211">
        <v>209124</v>
      </c>
      <c r="M13" s="211">
        <v>240092</v>
      </c>
      <c r="N13" s="211">
        <v>25845</v>
      </c>
      <c r="O13" s="211">
        <v>48499</v>
      </c>
      <c r="P13" s="211">
        <v>1504</v>
      </c>
      <c r="Q13" s="211">
        <v>19608</v>
      </c>
      <c r="R13" s="211">
        <v>238702</v>
      </c>
      <c r="S13" s="211">
        <v>312024</v>
      </c>
      <c r="T13" s="211">
        <v>16749</v>
      </c>
      <c r="U13" s="211">
        <v>20458</v>
      </c>
      <c r="V13" s="211">
        <v>5</v>
      </c>
      <c r="W13" s="211">
        <v>0</v>
      </c>
      <c r="X13" s="211">
        <v>24</v>
      </c>
      <c r="Y13" s="211">
        <v>3</v>
      </c>
      <c r="Z13" s="211">
        <v>40745</v>
      </c>
      <c r="AA13" s="211">
        <v>12946</v>
      </c>
      <c r="AB13" s="211">
        <v>669</v>
      </c>
      <c r="AC13" s="211">
        <v>302</v>
      </c>
      <c r="AD13" s="211">
        <v>214066</v>
      </c>
      <c r="AE13" s="211">
        <v>319237</v>
      </c>
      <c r="AF13" s="211">
        <v>254817</v>
      </c>
      <c r="AG13" s="211">
        <v>332415</v>
      </c>
      <c r="AH13" s="211">
        <v>663</v>
      </c>
      <c r="AI13" s="211">
        <v>70</v>
      </c>
      <c r="AJ13" s="211">
        <v>254402</v>
      </c>
      <c r="AK13" s="211">
        <v>332020</v>
      </c>
      <c r="AL13" s="211">
        <v>1078</v>
      </c>
      <c r="AM13" s="211">
        <v>465</v>
      </c>
      <c r="AN13" s="211">
        <v>235243</v>
      </c>
      <c r="AO13" s="211">
        <v>299726</v>
      </c>
      <c r="AP13" s="211">
        <v>20237</v>
      </c>
      <c r="AQ13" s="211">
        <v>32759</v>
      </c>
      <c r="AR13" s="211">
        <v>228386</v>
      </c>
      <c r="AS13" s="211">
        <v>304777</v>
      </c>
      <c r="AT13" s="211">
        <v>27094</v>
      </c>
      <c r="AU13" s="211">
        <v>27708</v>
      </c>
      <c r="AV13" s="211">
        <v>1504</v>
      </c>
      <c r="AW13" s="211">
        <v>19584</v>
      </c>
      <c r="AX13" s="211">
        <v>43577</v>
      </c>
      <c r="AY13" s="211">
        <v>15286</v>
      </c>
      <c r="AZ13" s="211">
        <v>108765</v>
      </c>
      <c r="BA13" s="211">
        <v>131598</v>
      </c>
      <c r="BB13" s="211">
        <v>67729</v>
      </c>
      <c r="BC13" s="211">
        <v>77099</v>
      </c>
      <c r="BD13" s="211">
        <v>18865</v>
      </c>
      <c r="BE13" s="211">
        <v>65722</v>
      </c>
      <c r="BF13" s="211">
        <v>15040</v>
      </c>
      <c r="BG13" s="211">
        <v>23196</v>
      </c>
      <c r="BH13" s="211">
        <v>255166</v>
      </c>
      <c r="BI13" s="211">
        <v>331849</v>
      </c>
      <c r="BJ13" s="211">
        <v>314</v>
      </c>
      <c r="BK13" s="211">
        <v>636</v>
      </c>
      <c r="BL13" s="211">
        <v>163049</v>
      </c>
      <c r="BM13" s="211">
        <v>147987</v>
      </c>
      <c r="BN13" s="211">
        <v>68837</v>
      </c>
      <c r="BO13" s="211">
        <v>159773</v>
      </c>
      <c r="BP13" s="211">
        <v>23594</v>
      </c>
      <c r="BQ13" s="211">
        <v>24725</v>
      </c>
      <c r="BR13" s="211">
        <v>133890</v>
      </c>
      <c r="BS13" s="211">
        <v>213741</v>
      </c>
      <c r="BT13" s="211">
        <v>121590</v>
      </c>
      <c r="BU13" s="211">
        <v>118744</v>
      </c>
      <c r="BV13" s="211">
        <v>255354</v>
      </c>
      <c r="BW13" s="211">
        <v>322988</v>
      </c>
      <c r="BX13" s="211">
        <v>126</v>
      </c>
      <c r="BY13" s="211">
        <v>9497</v>
      </c>
      <c r="CA13" s="210">
        <v>8</v>
      </c>
      <c r="CB13" s="211">
        <v>73.62</v>
      </c>
      <c r="CC13" s="211">
        <v>812.39</v>
      </c>
      <c r="CD13" s="211">
        <v>75.13</v>
      </c>
      <c r="CE13" s="211">
        <v>648.5</v>
      </c>
      <c r="CF13" s="211">
        <v>74.47</v>
      </c>
      <c r="CG13" s="211">
        <v>719.72</v>
      </c>
    </row>
    <row r="14" spans="1:85">
      <c r="A14" s="210">
        <v>9</v>
      </c>
      <c r="B14" s="210" t="s">
        <v>292</v>
      </c>
      <c r="C14" s="210" t="s">
        <v>271</v>
      </c>
      <c r="D14" s="211">
        <v>1202</v>
      </c>
      <c r="E14" s="211">
        <v>26366</v>
      </c>
      <c r="F14" s="211">
        <v>9231</v>
      </c>
      <c r="G14" s="211">
        <v>89386</v>
      </c>
      <c r="H14" s="211">
        <v>257834</v>
      </c>
      <c r="I14" s="211">
        <v>225439</v>
      </c>
      <c r="J14" s="211">
        <v>11785</v>
      </c>
      <c r="K14" s="211">
        <v>14500</v>
      </c>
      <c r="L14" s="211">
        <v>242989</v>
      </c>
      <c r="M14" s="211">
        <v>276257</v>
      </c>
      <c r="N14" s="211">
        <v>12291</v>
      </c>
      <c r="O14" s="211">
        <v>24058</v>
      </c>
      <c r="P14" s="211">
        <v>1202</v>
      </c>
      <c r="Q14" s="211">
        <v>26376</v>
      </c>
      <c r="R14" s="211">
        <v>260499</v>
      </c>
      <c r="S14" s="211">
        <v>329636</v>
      </c>
      <c r="T14" s="211">
        <v>7749</v>
      </c>
      <c r="U14" s="211">
        <v>11554</v>
      </c>
      <c r="V14" s="211">
        <v>1</v>
      </c>
      <c r="W14" s="211">
        <v>0</v>
      </c>
      <c r="X14" s="211">
        <v>18</v>
      </c>
      <c r="Y14" s="211">
        <v>1</v>
      </c>
      <c r="Z14" s="211">
        <v>76261</v>
      </c>
      <c r="AA14" s="211">
        <v>30804</v>
      </c>
      <c r="AB14" s="211">
        <v>1267</v>
      </c>
      <c r="AC14" s="211">
        <v>650</v>
      </c>
      <c r="AD14" s="211">
        <v>190739</v>
      </c>
      <c r="AE14" s="211">
        <v>309737</v>
      </c>
      <c r="AF14" s="211">
        <v>266599</v>
      </c>
      <c r="AG14" s="211">
        <v>340741</v>
      </c>
      <c r="AH14" s="211">
        <v>1668</v>
      </c>
      <c r="AI14" s="211">
        <v>450</v>
      </c>
      <c r="AJ14" s="211">
        <v>267068</v>
      </c>
      <c r="AK14" s="211">
        <v>340496</v>
      </c>
      <c r="AL14" s="211">
        <v>1199</v>
      </c>
      <c r="AM14" s="211">
        <v>695</v>
      </c>
      <c r="AN14" s="211">
        <v>249226</v>
      </c>
      <c r="AO14" s="211">
        <v>302523</v>
      </c>
      <c r="AP14" s="211">
        <v>19041</v>
      </c>
      <c r="AQ14" s="211">
        <v>38668</v>
      </c>
      <c r="AR14" s="211">
        <v>244713</v>
      </c>
      <c r="AS14" s="211">
        <v>316989</v>
      </c>
      <c r="AT14" s="211">
        <v>23554</v>
      </c>
      <c r="AU14" s="211">
        <v>24202</v>
      </c>
      <c r="AV14" s="211">
        <v>1202</v>
      </c>
      <c r="AW14" s="211">
        <v>26366</v>
      </c>
      <c r="AX14" s="211">
        <v>80749</v>
      </c>
      <c r="AY14" s="211">
        <v>34384</v>
      </c>
      <c r="AZ14" s="211">
        <v>105915</v>
      </c>
      <c r="BA14" s="211">
        <v>141047</v>
      </c>
      <c r="BB14" s="211">
        <v>54561</v>
      </c>
      <c r="BC14" s="211">
        <v>65428</v>
      </c>
      <c r="BD14" s="211">
        <v>15066</v>
      </c>
      <c r="BE14" s="211">
        <v>58225</v>
      </c>
      <c r="BF14" s="211">
        <v>10774</v>
      </c>
      <c r="BG14" s="211">
        <v>15741</v>
      </c>
      <c r="BH14" s="211">
        <v>268071</v>
      </c>
      <c r="BI14" s="211">
        <v>340529</v>
      </c>
      <c r="BJ14" s="211">
        <v>196</v>
      </c>
      <c r="BK14" s="211">
        <v>662</v>
      </c>
      <c r="BL14" s="211">
        <v>200407</v>
      </c>
      <c r="BM14" s="211">
        <v>174218</v>
      </c>
      <c r="BN14" s="211">
        <v>49450</v>
      </c>
      <c r="BO14" s="211">
        <v>145663</v>
      </c>
      <c r="BP14" s="211">
        <v>18410</v>
      </c>
      <c r="BQ14" s="211">
        <v>21310</v>
      </c>
      <c r="BR14" s="211">
        <v>158588</v>
      </c>
      <c r="BS14" s="211">
        <v>242903</v>
      </c>
      <c r="BT14" s="211">
        <v>109679</v>
      </c>
      <c r="BU14" s="211">
        <v>98288</v>
      </c>
      <c r="BV14" s="211">
        <v>268200</v>
      </c>
      <c r="BW14" s="211">
        <v>329081</v>
      </c>
      <c r="BX14" s="211">
        <v>67</v>
      </c>
      <c r="BY14" s="211">
        <v>12110</v>
      </c>
      <c r="CA14" s="210">
        <v>9</v>
      </c>
      <c r="CB14" s="211">
        <v>73.7</v>
      </c>
      <c r="CC14" s="211">
        <v>888.55</v>
      </c>
      <c r="CD14" s="211">
        <v>75.400000000000006</v>
      </c>
      <c r="CE14" s="211">
        <v>702.44</v>
      </c>
      <c r="CF14" s="211">
        <v>74.650000000000006</v>
      </c>
      <c r="CG14" s="211">
        <v>784.36</v>
      </c>
    </row>
    <row r="15" spans="1:85">
      <c r="A15" s="210">
        <v>10</v>
      </c>
      <c r="B15" s="210" t="s">
        <v>292</v>
      </c>
      <c r="C15" s="210" t="s">
        <v>271</v>
      </c>
      <c r="D15" s="211">
        <v>2955</v>
      </c>
      <c r="E15" s="211">
        <v>14421</v>
      </c>
      <c r="F15" s="211">
        <v>12457</v>
      </c>
      <c r="G15" s="211">
        <v>107708</v>
      </c>
      <c r="H15" s="211">
        <v>337805</v>
      </c>
      <c r="I15" s="211">
        <v>338411</v>
      </c>
      <c r="J15" s="211">
        <v>18646</v>
      </c>
      <c r="K15" s="211">
        <v>27134</v>
      </c>
      <c r="L15" s="211">
        <v>315939</v>
      </c>
      <c r="M15" s="211">
        <v>377617</v>
      </c>
      <c r="N15" s="211">
        <v>15676</v>
      </c>
      <c r="O15" s="211">
        <v>41363</v>
      </c>
      <c r="P15" s="211">
        <v>2956</v>
      </c>
      <c r="Q15" s="211">
        <v>14426</v>
      </c>
      <c r="R15" s="211">
        <v>345047</v>
      </c>
      <c r="S15" s="211">
        <v>448449</v>
      </c>
      <c r="T15" s="211">
        <v>8156</v>
      </c>
      <c r="U15" s="211">
        <v>12085</v>
      </c>
      <c r="V15" s="211">
        <v>1</v>
      </c>
      <c r="W15" s="211">
        <v>1</v>
      </c>
      <c r="X15" s="211">
        <v>13</v>
      </c>
      <c r="Y15" s="211">
        <v>5</v>
      </c>
      <c r="Z15" s="211">
        <v>118180</v>
      </c>
      <c r="AA15" s="211">
        <v>55137</v>
      </c>
      <c r="AB15" s="211">
        <v>1707</v>
      </c>
      <c r="AC15" s="211">
        <v>951</v>
      </c>
      <c r="AD15" s="211">
        <v>233330</v>
      </c>
      <c r="AE15" s="211">
        <v>404452</v>
      </c>
      <c r="AF15" s="211">
        <v>349046</v>
      </c>
      <c r="AG15" s="211">
        <v>459100</v>
      </c>
      <c r="AH15" s="211">
        <v>4171</v>
      </c>
      <c r="AI15" s="211">
        <v>1440</v>
      </c>
      <c r="AJ15" s="211">
        <v>351554</v>
      </c>
      <c r="AK15" s="211">
        <v>459102</v>
      </c>
      <c r="AL15" s="211">
        <v>1663</v>
      </c>
      <c r="AM15" s="211">
        <v>1438</v>
      </c>
      <c r="AN15" s="211">
        <v>336374</v>
      </c>
      <c r="AO15" s="211">
        <v>428639</v>
      </c>
      <c r="AP15" s="211">
        <v>16843</v>
      </c>
      <c r="AQ15" s="211">
        <v>31901</v>
      </c>
      <c r="AR15" s="211">
        <v>325469</v>
      </c>
      <c r="AS15" s="211">
        <v>432073</v>
      </c>
      <c r="AT15" s="211">
        <v>27748</v>
      </c>
      <c r="AU15" s="211">
        <v>28467</v>
      </c>
      <c r="AV15" s="211">
        <v>2955</v>
      </c>
      <c r="AW15" s="211">
        <v>14421</v>
      </c>
      <c r="AX15" s="211">
        <v>126604</v>
      </c>
      <c r="AY15" s="211">
        <v>64411</v>
      </c>
      <c r="AZ15" s="211">
        <v>140199</v>
      </c>
      <c r="BA15" s="211">
        <v>216240</v>
      </c>
      <c r="BB15" s="211">
        <v>63771</v>
      </c>
      <c r="BC15" s="211">
        <v>80697</v>
      </c>
      <c r="BD15" s="211">
        <v>10899</v>
      </c>
      <c r="BE15" s="211">
        <v>71082</v>
      </c>
      <c r="BF15" s="211">
        <v>8789</v>
      </c>
      <c r="BG15" s="211">
        <v>13689</v>
      </c>
      <c r="BH15" s="211">
        <v>352683</v>
      </c>
      <c r="BI15" s="211">
        <v>458636</v>
      </c>
      <c r="BJ15" s="211">
        <v>534</v>
      </c>
      <c r="BK15" s="211">
        <v>1904</v>
      </c>
      <c r="BL15" s="211">
        <v>268564</v>
      </c>
      <c r="BM15" s="211">
        <v>213267</v>
      </c>
      <c r="BN15" s="211">
        <v>59554</v>
      </c>
      <c r="BO15" s="211">
        <v>217314</v>
      </c>
      <c r="BP15" s="211">
        <v>25099</v>
      </c>
      <c r="BQ15" s="211">
        <v>29959</v>
      </c>
      <c r="BR15" s="211">
        <v>207193</v>
      </c>
      <c r="BS15" s="211">
        <v>292011</v>
      </c>
      <c r="BT15" s="211">
        <v>146024</v>
      </c>
      <c r="BU15" s="211">
        <v>168529</v>
      </c>
      <c r="BV15" s="211">
        <v>353134</v>
      </c>
      <c r="BW15" s="211">
        <v>453370</v>
      </c>
      <c r="BX15" s="211">
        <v>83</v>
      </c>
      <c r="BY15" s="211">
        <v>7170</v>
      </c>
      <c r="CA15" s="210">
        <v>10</v>
      </c>
      <c r="CB15" s="211">
        <v>72.86</v>
      </c>
      <c r="CC15" s="211">
        <v>954.05</v>
      </c>
      <c r="CD15" s="211">
        <v>74.84</v>
      </c>
      <c r="CE15" s="211">
        <v>732.3</v>
      </c>
      <c r="CF15" s="211">
        <v>73.98</v>
      </c>
      <c r="CG15" s="211">
        <v>828.55</v>
      </c>
    </row>
    <row r="16" spans="1:85">
      <c r="A16" s="210">
        <v>11</v>
      </c>
      <c r="B16" s="210" t="s">
        <v>292</v>
      </c>
      <c r="C16" s="210" t="s">
        <v>271</v>
      </c>
      <c r="D16" s="211">
        <v>1472</v>
      </c>
      <c r="E16" s="211">
        <v>14709</v>
      </c>
      <c r="F16" s="211">
        <v>9687</v>
      </c>
      <c r="G16" s="211">
        <v>84052</v>
      </c>
      <c r="H16" s="211">
        <v>261920</v>
      </c>
      <c r="I16" s="211">
        <v>243569</v>
      </c>
      <c r="J16" s="211">
        <v>12621</v>
      </c>
      <c r="K16" s="211">
        <v>18472</v>
      </c>
      <c r="L16" s="211">
        <v>246514</v>
      </c>
      <c r="M16" s="211">
        <v>285634</v>
      </c>
      <c r="N16" s="211">
        <v>12472</v>
      </c>
      <c r="O16" s="211">
        <v>23510</v>
      </c>
      <c r="P16" s="211">
        <v>1472</v>
      </c>
      <c r="Q16" s="211">
        <v>14714</v>
      </c>
      <c r="R16" s="211">
        <v>266187</v>
      </c>
      <c r="S16" s="211">
        <v>333176</v>
      </c>
      <c r="T16" s="211">
        <v>6872</v>
      </c>
      <c r="U16" s="211">
        <v>9148</v>
      </c>
      <c r="V16" s="211">
        <v>3</v>
      </c>
      <c r="W16" s="211">
        <v>0</v>
      </c>
      <c r="X16" s="211">
        <v>17</v>
      </c>
      <c r="Y16" s="211">
        <v>6</v>
      </c>
      <c r="Z16" s="211">
        <v>82629</v>
      </c>
      <c r="AA16" s="211">
        <v>42322</v>
      </c>
      <c r="AB16" s="211">
        <v>1092</v>
      </c>
      <c r="AC16" s="211">
        <v>671</v>
      </c>
      <c r="AD16" s="211">
        <v>189358</v>
      </c>
      <c r="AE16" s="211">
        <v>299337</v>
      </c>
      <c r="AF16" s="211">
        <v>272571</v>
      </c>
      <c r="AG16" s="211">
        <v>342058</v>
      </c>
      <c r="AH16" s="211">
        <v>508</v>
      </c>
      <c r="AI16" s="211">
        <v>272</v>
      </c>
      <c r="AJ16" s="211">
        <v>272373</v>
      </c>
      <c r="AK16" s="211">
        <v>341903</v>
      </c>
      <c r="AL16" s="211">
        <v>706</v>
      </c>
      <c r="AM16" s="211">
        <v>427</v>
      </c>
      <c r="AN16" s="211">
        <v>256474</v>
      </c>
      <c r="AO16" s="211">
        <v>311537</v>
      </c>
      <c r="AP16" s="211">
        <v>16605</v>
      </c>
      <c r="AQ16" s="211">
        <v>30793</v>
      </c>
      <c r="AR16" s="211">
        <v>249249</v>
      </c>
      <c r="AS16" s="211">
        <v>317930</v>
      </c>
      <c r="AT16" s="211">
        <v>23830</v>
      </c>
      <c r="AU16" s="211">
        <v>24400</v>
      </c>
      <c r="AV16" s="211">
        <v>1472</v>
      </c>
      <c r="AW16" s="211">
        <v>14709</v>
      </c>
      <c r="AX16" s="211">
        <v>85209</v>
      </c>
      <c r="AY16" s="211">
        <v>44835</v>
      </c>
      <c r="AZ16" s="211">
        <v>105405</v>
      </c>
      <c r="BA16" s="211">
        <v>149579</v>
      </c>
      <c r="BB16" s="211">
        <v>57505</v>
      </c>
      <c r="BC16" s="211">
        <v>67777</v>
      </c>
      <c r="BD16" s="211">
        <v>13272</v>
      </c>
      <c r="BE16" s="211">
        <v>51975</v>
      </c>
      <c r="BF16" s="211">
        <v>10216</v>
      </c>
      <c r="BG16" s="211">
        <v>13455</v>
      </c>
      <c r="BH16" s="211">
        <v>272835</v>
      </c>
      <c r="BI16" s="211">
        <v>341693</v>
      </c>
      <c r="BJ16" s="211">
        <v>244</v>
      </c>
      <c r="BK16" s="211">
        <v>637</v>
      </c>
      <c r="BL16" s="211">
        <v>205993</v>
      </c>
      <c r="BM16" s="211">
        <v>180171</v>
      </c>
      <c r="BN16" s="211">
        <v>47745</v>
      </c>
      <c r="BO16" s="211">
        <v>139989</v>
      </c>
      <c r="BP16" s="211">
        <v>19341</v>
      </c>
      <c r="BQ16" s="211">
        <v>22170</v>
      </c>
      <c r="BR16" s="211">
        <v>161289</v>
      </c>
      <c r="BS16" s="211">
        <v>223851</v>
      </c>
      <c r="BT16" s="211">
        <v>111790</v>
      </c>
      <c r="BU16" s="211">
        <v>118479</v>
      </c>
      <c r="BV16" s="211">
        <v>272975</v>
      </c>
      <c r="BW16" s="211">
        <v>335862</v>
      </c>
      <c r="BX16" s="211">
        <v>104</v>
      </c>
      <c r="BY16" s="211">
        <v>6468</v>
      </c>
      <c r="CA16" s="210">
        <v>11</v>
      </c>
      <c r="CB16" s="211">
        <v>73.489999999999995</v>
      </c>
      <c r="CC16" s="211">
        <v>919.27</v>
      </c>
      <c r="CD16" s="211">
        <v>75.16</v>
      </c>
      <c r="CE16" s="211">
        <v>742.07</v>
      </c>
      <c r="CF16" s="211">
        <v>74.42</v>
      </c>
      <c r="CG16" s="211">
        <v>820.7</v>
      </c>
    </row>
    <row r="17" spans="1:85">
      <c r="A17" s="210">
        <v>12</v>
      </c>
      <c r="B17" s="210" t="s">
        <v>292</v>
      </c>
      <c r="C17" s="210" t="s">
        <v>271</v>
      </c>
      <c r="D17" s="211">
        <v>2367</v>
      </c>
      <c r="E17" s="211">
        <v>227143</v>
      </c>
      <c r="F17" s="211">
        <v>22610</v>
      </c>
      <c r="G17" s="211">
        <v>271756</v>
      </c>
      <c r="H17" s="211">
        <v>1234517</v>
      </c>
      <c r="I17" s="211">
        <v>1077647</v>
      </c>
      <c r="J17" s="211">
        <v>50423</v>
      </c>
      <c r="K17" s="211">
        <v>73829</v>
      </c>
      <c r="L17" s="211">
        <v>1134122</v>
      </c>
      <c r="M17" s="211">
        <v>1176729</v>
      </c>
      <c r="N17" s="211">
        <v>72580</v>
      </c>
      <c r="O17" s="211">
        <v>98801</v>
      </c>
      <c r="P17" s="211">
        <v>2369</v>
      </c>
      <c r="Q17" s="211">
        <v>227187</v>
      </c>
      <c r="R17" s="211">
        <v>1211527</v>
      </c>
      <c r="S17" s="211">
        <v>1528681</v>
      </c>
      <c r="T17" s="211">
        <v>47751</v>
      </c>
      <c r="U17" s="211">
        <v>47807</v>
      </c>
      <c r="V17" s="211">
        <v>20</v>
      </c>
      <c r="W17" s="211">
        <v>5</v>
      </c>
      <c r="X17" s="211">
        <v>196</v>
      </c>
      <c r="Y17" s="211">
        <v>53</v>
      </c>
      <c r="Z17" s="211">
        <v>157215</v>
      </c>
      <c r="AA17" s="211">
        <v>101772</v>
      </c>
      <c r="AB17" s="211">
        <v>1963</v>
      </c>
      <c r="AC17" s="211">
        <v>1347</v>
      </c>
      <c r="AD17" s="211">
        <v>1100316</v>
      </c>
      <c r="AE17" s="211">
        <v>1473427</v>
      </c>
      <c r="AF17" s="211">
        <v>1258662</v>
      </c>
      <c r="AG17" s="211">
        <v>1576213</v>
      </c>
      <c r="AH17" s="211">
        <v>832</v>
      </c>
      <c r="AI17" s="211">
        <v>333</v>
      </c>
      <c r="AJ17" s="211">
        <v>1257641</v>
      </c>
      <c r="AK17" s="211">
        <v>1575499</v>
      </c>
      <c r="AL17" s="211">
        <v>1853</v>
      </c>
      <c r="AM17" s="211">
        <v>1047</v>
      </c>
      <c r="AN17" s="211">
        <v>1126316</v>
      </c>
      <c r="AO17" s="211">
        <v>1432200</v>
      </c>
      <c r="AP17" s="211">
        <v>133178</v>
      </c>
      <c r="AQ17" s="211">
        <v>144346</v>
      </c>
      <c r="AR17" s="211">
        <v>1074104</v>
      </c>
      <c r="AS17" s="211">
        <v>1399369</v>
      </c>
      <c r="AT17" s="211">
        <v>185390</v>
      </c>
      <c r="AU17" s="211">
        <v>177177</v>
      </c>
      <c r="AV17" s="211">
        <v>2367</v>
      </c>
      <c r="AW17" s="211">
        <v>227143</v>
      </c>
      <c r="AX17" s="211">
        <v>163665</v>
      </c>
      <c r="AY17" s="211">
        <v>108592</v>
      </c>
      <c r="AZ17" s="211">
        <v>397670</v>
      </c>
      <c r="BA17" s="211">
        <v>492926</v>
      </c>
      <c r="BB17" s="211">
        <v>435836</v>
      </c>
      <c r="BC17" s="211">
        <v>396601</v>
      </c>
      <c r="BD17" s="211">
        <v>132915</v>
      </c>
      <c r="BE17" s="211">
        <v>221231</v>
      </c>
      <c r="BF17" s="211">
        <v>127041</v>
      </c>
      <c r="BG17" s="211">
        <v>130053</v>
      </c>
      <c r="BH17" s="211">
        <v>1258444</v>
      </c>
      <c r="BI17" s="211">
        <v>1574951</v>
      </c>
      <c r="BJ17" s="211">
        <v>1050</v>
      </c>
      <c r="BK17" s="211">
        <v>1595</v>
      </c>
      <c r="BL17" s="211">
        <v>994677</v>
      </c>
      <c r="BM17" s="211">
        <v>1085892</v>
      </c>
      <c r="BN17" s="211">
        <v>199508</v>
      </c>
      <c r="BO17" s="211">
        <v>400564</v>
      </c>
      <c r="BP17" s="211">
        <v>65309</v>
      </c>
      <c r="BQ17" s="211">
        <v>90090</v>
      </c>
      <c r="BR17" s="211">
        <v>860568</v>
      </c>
      <c r="BS17" s="211">
        <v>1203287</v>
      </c>
      <c r="BT17" s="211">
        <v>398926</v>
      </c>
      <c r="BU17" s="211">
        <v>373259</v>
      </c>
      <c r="BV17" s="211">
        <v>1258872</v>
      </c>
      <c r="BW17" s="211">
        <v>1481410</v>
      </c>
      <c r="BX17" s="211">
        <v>622</v>
      </c>
      <c r="BY17" s="211">
        <v>95136</v>
      </c>
      <c r="CA17" s="210">
        <v>12</v>
      </c>
      <c r="CB17" s="211">
        <v>75.569999999999993</v>
      </c>
      <c r="CC17" s="211">
        <v>956.71</v>
      </c>
      <c r="CD17" s="211">
        <v>76.349999999999994</v>
      </c>
      <c r="CE17" s="211">
        <v>770.22</v>
      </c>
      <c r="CF17" s="211">
        <v>76</v>
      </c>
      <c r="CG17" s="211">
        <v>853.04</v>
      </c>
    </row>
    <row r="18" spans="1:85">
      <c r="A18" s="210">
        <v>13</v>
      </c>
      <c r="B18" s="210" t="s">
        <v>292</v>
      </c>
      <c r="C18" s="210" t="s">
        <v>271</v>
      </c>
      <c r="D18" s="211">
        <v>2284</v>
      </c>
      <c r="E18" s="211">
        <v>13827</v>
      </c>
      <c r="F18" s="211">
        <v>9663</v>
      </c>
      <c r="G18" s="211">
        <v>91648</v>
      </c>
      <c r="H18" s="211">
        <v>287385</v>
      </c>
      <c r="I18" s="211">
        <v>302641</v>
      </c>
      <c r="J18" s="211">
        <v>19955</v>
      </c>
      <c r="K18" s="211">
        <v>30019</v>
      </c>
      <c r="L18" s="211">
        <v>258849</v>
      </c>
      <c r="M18" s="211">
        <v>323950</v>
      </c>
      <c r="N18" s="211">
        <v>18244</v>
      </c>
      <c r="O18" s="211">
        <v>40317</v>
      </c>
      <c r="P18" s="211">
        <v>2284</v>
      </c>
      <c r="Q18" s="211">
        <v>13830</v>
      </c>
      <c r="R18" s="211">
        <v>291453</v>
      </c>
      <c r="S18" s="211">
        <v>397324</v>
      </c>
      <c r="T18" s="211">
        <v>7868</v>
      </c>
      <c r="U18" s="211">
        <v>10786</v>
      </c>
      <c r="V18" s="211">
        <v>2</v>
      </c>
      <c r="W18" s="211">
        <v>0</v>
      </c>
      <c r="X18" s="211">
        <v>9</v>
      </c>
      <c r="Y18" s="211">
        <v>6</v>
      </c>
      <c r="Z18" s="211">
        <v>78702</v>
      </c>
      <c r="AA18" s="211">
        <v>37665</v>
      </c>
      <c r="AB18" s="211">
        <v>1537</v>
      </c>
      <c r="AC18" s="211">
        <v>972</v>
      </c>
      <c r="AD18" s="211">
        <v>219093</v>
      </c>
      <c r="AE18" s="211">
        <v>369479</v>
      </c>
      <c r="AF18" s="211">
        <v>295077</v>
      </c>
      <c r="AG18" s="211">
        <v>407646</v>
      </c>
      <c r="AH18" s="211">
        <v>4255</v>
      </c>
      <c r="AI18" s="211">
        <v>470</v>
      </c>
      <c r="AJ18" s="211">
        <v>297741</v>
      </c>
      <c r="AK18" s="211">
        <v>406721</v>
      </c>
      <c r="AL18" s="211">
        <v>1591</v>
      </c>
      <c r="AM18" s="211">
        <v>1395</v>
      </c>
      <c r="AN18" s="211">
        <v>280496</v>
      </c>
      <c r="AO18" s="211">
        <v>375656</v>
      </c>
      <c r="AP18" s="211">
        <v>18836</v>
      </c>
      <c r="AQ18" s="211">
        <v>32460</v>
      </c>
      <c r="AR18" s="211">
        <v>273554</v>
      </c>
      <c r="AS18" s="211">
        <v>381996</v>
      </c>
      <c r="AT18" s="211">
        <v>25778</v>
      </c>
      <c r="AU18" s="211">
        <v>26120</v>
      </c>
      <c r="AV18" s="211">
        <v>2284</v>
      </c>
      <c r="AW18" s="211">
        <v>13827</v>
      </c>
      <c r="AX18" s="211">
        <v>86962</v>
      </c>
      <c r="AY18" s="211">
        <v>45084</v>
      </c>
      <c r="AZ18" s="211">
        <v>126734</v>
      </c>
      <c r="BA18" s="211">
        <v>191290</v>
      </c>
      <c r="BB18" s="211">
        <v>63838</v>
      </c>
      <c r="BC18" s="211">
        <v>76551</v>
      </c>
      <c r="BD18" s="211">
        <v>10683</v>
      </c>
      <c r="BE18" s="211">
        <v>67063</v>
      </c>
      <c r="BF18" s="211">
        <v>8831</v>
      </c>
      <c r="BG18" s="211">
        <v>14301</v>
      </c>
      <c r="BH18" s="211">
        <v>298747</v>
      </c>
      <c r="BI18" s="211">
        <v>406518</v>
      </c>
      <c r="BJ18" s="211">
        <v>585</v>
      </c>
      <c r="BK18" s="211">
        <v>1598</v>
      </c>
      <c r="BL18" s="211">
        <v>214193</v>
      </c>
      <c r="BM18" s="211">
        <v>189185</v>
      </c>
      <c r="BN18" s="211">
        <v>58293</v>
      </c>
      <c r="BO18" s="211">
        <v>190002</v>
      </c>
      <c r="BP18" s="211">
        <v>26846</v>
      </c>
      <c r="BQ18" s="211">
        <v>28929</v>
      </c>
      <c r="BR18" s="211">
        <v>155913</v>
      </c>
      <c r="BS18" s="211">
        <v>249958</v>
      </c>
      <c r="BT18" s="211">
        <v>143419</v>
      </c>
      <c r="BU18" s="211">
        <v>158158</v>
      </c>
      <c r="BV18" s="211">
        <v>299259</v>
      </c>
      <c r="BW18" s="211">
        <v>401448</v>
      </c>
      <c r="BX18" s="211">
        <v>73</v>
      </c>
      <c r="BY18" s="211">
        <v>6668</v>
      </c>
      <c r="CA18" s="210">
        <v>13</v>
      </c>
      <c r="CB18" s="211">
        <v>72.709999999999994</v>
      </c>
      <c r="CC18" s="211">
        <v>875.41</v>
      </c>
      <c r="CD18" s="211">
        <v>74.83</v>
      </c>
      <c r="CE18" s="211">
        <v>697.6</v>
      </c>
      <c r="CF18" s="211">
        <v>73.930000000000007</v>
      </c>
      <c r="CG18" s="211">
        <v>772.83</v>
      </c>
    </row>
    <row r="19" spans="1:85">
      <c r="A19" s="210">
        <v>14</v>
      </c>
      <c r="B19" s="210" t="s">
        <v>292</v>
      </c>
      <c r="C19" s="210" t="s">
        <v>271</v>
      </c>
      <c r="D19" s="211">
        <v>1795</v>
      </c>
      <c r="E19" s="211">
        <v>18998</v>
      </c>
      <c r="F19" s="211">
        <v>10830</v>
      </c>
      <c r="G19" s="211">
        <v>111693</v>
      </c>
      <c r="H19" s="211">
        <v>328164</v>
      </c>
      <c r="I19" s="211">
        <v>303565</v>
      </c>
      <c r="J19" s="211">
        <v>17855</v>
      </c>
      <c r="K19" s="211">
        <v>26671</v>
      </c>
      <c r="L19" s="211">
        <v>304656</v>
      </c>
      <c r="M19" s="211">
        <v>349911</v>
      </c>
      <c r="N19" s="211">
        <v>16482</v>
      </c>
      <c r="O19" s="211">
        <v>38674</v>
      </c>
      <c r="P19" s="211">
        <v>1796</v>
      </c>
      <c r="Q19" s="211">
        <v>19000</v>
      </c>
      <c r="R19" s="211">
        <v>331389</v>
      </c>
      <c r="S19" s="211">
        <v>421023</v>
      </c>
      <c r="T19" s="211">
        <v>9387</v>
      </c>
      <c r="U19" s="211">
        <v>13231</v>
      </c>
      <c r="V19" s="211">
        <v>2</v>
      </c>
      <c r="W19" s="211">
        <v>0</v>
      </c>
      <c r="X19" s="211">
        <v>11</v>
      </c>
      <c r="Y19" s="211">
        <v>2</v>
      </c>
      <c r="Z19" s="211">
        <v>106191</v>
      </c>
      <c r="AA19" s="211">
        <v>48340</v>
      </c>
      <c r="AB19" s="211">
        <v>1379</v>
      </c>
      <c r="AC19" s="211">
        <v>771</v>
      </c>
      <c r="AD19" s="211">
        <v>233219</v>
      </c>
      <c r="AE19" s="211">
        <v>385145</v>
      </c>
      <c r="AF19" s="211">
        <v>335031</v>
      </c>
      <c r="AG19" s="211">
        <v>432201</v>
      </c>
      <c r="AH19" s="211">
        <v>5758</v>
      </c>
      <c r="AI19" s="211">
        <v>2055</v>
      </c>
      <c r="AJ19" s="211">
        <v>339254</v>
      </c>
      <c r="AK19" s="211">
        <v>433108</v>
      </c>
      <c r="AL19" s="211">
        <v>1535</v>
      </c>
      <c r="AM19" s="211">
        <v>1148</v>
      </c>
      <c r="AN19" s="211">
        <v>322860</v>
      </c>
      <c r="AO19" s="211">
        <v>390207</v>
      </c>
      <c r="AP19" s="211">
        <v>17929</v>
      </c>
      <c r="AQ19" s="211">
        <v>44049</v>
      </c>
      <c r="AR19" s="211">
        <v>311746</v>
      </c>
      <c r="AS19" s="211">
        <v>404249</v>
      </c>
      <c r="AT19" s="211">
        <v>29043</v>
      </c>
      <c r="AU19" s="211">
        <v>30007</v>
      </c>
      <c r="AV19" s="211">
        <v>1795</v>
      </c>
      <c r="AW19" s="211">
        <v>18998</v>
      </c>
      <c r="AX19" s="211">
        <v>115002</v>
      </c>
      <c r="AY19" s="211">
        <v>54423</v>
      </c>
      <c r="AZ19" s="211">
        <v>136539</v>
      </c>
      <c r="BA19" s="211">
        <v>199638</v>
      </c>
      <c r="BB19" s="211">
        <v>65722</v>
      </c>
      <c r="BC19" s="211">
        <v>84082</v>
      </c>
      <c r="BD19" s="211">
        <v>11248</v>
      </c>
      <c r="BE19" s="211">
        <v>60645</v>
      </c>
      <c r="BF19" s="211">
        <v>10483</v>
      </c>
      <c r="BG19" s="211">
        <v>16470</v>
      </c>
      <c r="BH19" s="211">
        <v>340488</v>
      </c>
      <c r="BI19" s="211">
        <v>433406</v>
      </c>
      <c r="BJ19" s="211">
        <v>301</v>
      </c>
      <c r="BK19" s="211">
        <v>850</v>
      </c>
      <c r="BL19" s="211">
        <v>264854</v>
      </c>
      <c r="BM19" s="211">
        <v>222068</v>
      </c>
      <c r="BN19" s="211">
        <v>53404</v>
      </c>
      <c r="BO19" s="211">
        <v>183881</v>
      </c>
      <c r="BP19" s="211">
        <v>22531</v>
      </c>
      <c r="BQ19" s="211">
        <v>28307</v>
      </c>
      <c r="BR19" s="211">
        <v>213748</v>
      </c>
      <c r="BS19" s="211">
        <v>294788</v>
      </c>
      <c r="BT19" s="211">
        <v>127041</v>
      </c>
      <c r="BU19" s="211">
        <v>139468</v>
      </c>
      <c r="BV19" s="211">
        <v>340711</v>
      </c>
      <c r="BW19" s="211">
        <v>425297</v>
      </c>
      <c r="BX19" s="211">
        <v>78</v>
      </c>
      <c r="BY19" s="211">
        <v>8959</v>
      </c>
      <c r="CA19" s="210">
        <v>14</v>
      </c>
      <c r="CB19" s="211">
        <v>72.97</v>
      </c>
      <c r="CC19" s="211">
        <v>980.5</v>
      </c>
      <c r="CD19" s="211">
        <v>74.84</v>
      </c>
      <c r="CE19" s="211">
        <v>746.61</v>
      </c>
      <c r="CF19" s="211">
        <v>74.02</v>
      </c>
      <c r="CG19" s="211">
        <v>849.45</v>
      </c>
    </row>
    <row r="20" spans="1:85">
      <c r="A20" s="210">
        <v>15</v>
      </c>
      <c r="B20" s="210" t="s">
        <v>292</v>
      </c>
      <c r="C20" s="210" t="s">
        <v>271</v>
      </c>
      <c r="D20" s="211">
        <v>1041</v>
      </c>
      <c r="E20" s="211">
        <v>43058</v>
      </c>
      <c r="F20" s="211">
        <v>7913</v>
      </c>
      <c r="G20" s="211">
        <v>100534</v>
      </c>
      <c r="H20" s="211">
        <v>332080</v>
      </c>
      <c r="I20" s="211">
        <v>268023</v>
      </c>
      <c r="J20" s="211">
        <v>20858</v>
      </c>
      <c r="K20" s="211">
        <v>23393</v>
      </c>
      <c r="L20" s="211">
        <v>301234</v>
      </c>
      <c r="M20" s="211">
        <v>300739</v>
      </c>
      <c r="N20" s="211">
        <v>17901</v>
      </c>
      <c r="O20" s="211">
        <v>44418</v>
      </c>
      <c r="P20" s="211">
        <v>1041</v>
      </c>
      <c r="Q20" s="211">
        <v>43065</v>
      </c>
      <c r="R20" s="211">
        <v>332975</v>
      </c>
      <c r="S20" s="211">
        <v>401819</v>
      </c>
      <c r="T20" s="211">
        <v>8033</v>
      </c>
      <c r="U20" s="211">
        <v>9788</v>
      </c>
      <c r="V20" s="211">
        <v>4</v>
      </c>
      <c r="W20" s="211">
        <v>0</v>
      </c>
      <c r="X20" s="211">
        <v>22</v>
      </c>
      <c r="Y20" s="211">
        <v>8</v>
      </c>
      <c r="Z20" s="211">
        <v>88855</v>
      </c>
      <c r="AA20" s="211">
        <v>39633</v>
      </c>
      <c r="AB20" s="211">
        <v>1166</v>
      </c>
      <c r="AC20" s="211">
        <v>666</v>
      </c>
      <c r="AD20" s="211">
        <v>251013</v>
      </c>
      <c r="AE20" s="211">
        <v>371316</v>
      </c>
      <c r="AF20" s="211">
        <v>340171</v>
      </c>
      <c r="AG20" s="211">
        <v>411242</v>
      </c>
      <c r="AH20" s="211">
        <v>863</v>
      </c>
      <c r="AI20" s="211">
        <v>373</v>
      </c>
      <c r="AJ20" s="211">
        <v>340084</v>
      </c>
      <c r="AK20" s="211">
        <v>410842</v>
      </c>
      <c r="AL20" s="211">
        <v>950</v>
      </c>
      <c r="AM20" s="211">
        <v>773</v>
      </c>
      <c r="AN20" s="211">
        <v>313614</v>
      </c>
      <c r="AO20" s="211">
        <v>369413</v>
      </c>
      <c r="AP20" s="211">
        <v>27420</v>
      </c>
      <c r="AQ20" s="211">
        <v>42202</v>
      </c>
      <c r="AR20" s="211">
        <v>300567</v>
      </c>
      <c r="AS20" s="211">
        <v>380361</v>
      </c>
      <c r="AT20" s="211">
        <v>40467</v>
      </c>
      <c r="AU20" s="211">
        <v>31254</v>
      </c>
      <c r="AV20" s="211">
        <v>1041</v>
      </c>
      <c r="AW20" s="211">
        <v>43058</v>
      </c>
      <c r="AX20" s="211">
        <v>92993</v>
      </c>
      <c r="AY20" s="211">
        <v>43596</v>
      </c>
      <c r="AZ20" s="211">
        <v>126201</v>
      </c>
      <c r="BA20" s="211">
        <v>156787</v>
      </c>
      <c r="BB20" s="211">
        <v>80101</v>
      </c>
      <c r="BC20" s="211">
        <v>82118</v>
      </c>
      <c r="BD20" s="211">
        <v>24382</v>
      </c>
      <c r="BE20" s="211">
        <v>66347</v>
      </c>
      <c r="BF20" s="211">
        <v>16316</v>
      </c>
      <c r="BG20" s="211">
        <v>19709</v>
      </c>
      <c r="BH20" s="211">
        <v>340745</v>
      </c>
      <c r="BI20" s="211">
        <v>410811</v>
      </c>
      <c r="BJ20" s="211">
        <v>289</v>
      </c>
      <c r="BK20" s="211">
        <v>804</v>
      </c>
      <c r="BL20" s="211">
        <v>250617</v>
      </c>
      <c r="BM20" s="211">
        <v>215092</v>
      </c>
      <c r="BN20" s="211">
        <v>67816</v>
      </c>
      <c r="BO20" s="211">
        <v>174267</v>
      </c>
      <c r="BP20" s="211">
        <v>22601</v>
      </c>
      <c r="BQ20" s="211">
        <v>22256</v>
      </c>
      <c r="BR20" s="211">
        <v>184810</v>
      </c>
      <c r="BS20" s="211">
        <v>293276</v>
      </c>
      <c r="BT20" s="211">
        <v>156224</v>
      </c>
      <c r="BU20" s="211">
        <v>118339</v>
      </c>
      <c r="BV20" s="211">
        <v>340928</v>
      </c>
      <c r="BW20" s="211">
        <v>392443</v>
      </c>
      <c r="BX20" s="211">
        <v>106</v>
      </c>
      <c r="BY20" s="211">
        <v>19172</v>
      </c>
      <c r="CA20" s="210">
        <v>15</v>
      </c>
      <c r="CB20" s="211">
        <v>73.790000000000006</v>
      </c>
      <c r="CC20" s="211">
        <v>863.6</v>
      </c>
      <c r="CD20" s="211">
        <v>75.19</v>
      </c>
      <c r="CE20" s="211">
        <v>678.64</v>
      </c>
      <c r="CF20" s="211">
        <v>74.56</v>
      </c>
      <c r="CG20" s="211">
        <v>762.45</v>
      </c>
    </row>
    <row r="21" spans="1:85">
      <c r="A21" s="210">
        <v>16</v>
      </c>
      <c r="B21" s="210" t="s">
        <v>292</v>
      </c>
      <c r="C21" s="210" t="s">
        <v>271</v>
      </c>
      <c r="D21" s="211">
        <v>1875</v>
      </c>
      <c r="E21" s="211">
        <v>22766</v>
      </c>
      <c r="F21" s="211">
        <v>9756</v>
      </c>
      <c r="G21" s="211">
        <v>77431</v>
      </c>
      <c r="H21" s="211">
        <v>275064</v>
      </c>
      <c r="I21" s="211">
        <v>263772</v>
      </c>
      <c r="J21" s="211">
        <v>17944</v>
      </c>
      <c r="K21" s="211">
        <v>24505</v>
      </c>
      <c r="L21" s="211">
        <v>245828</v>
      </c>
      <c r="M21" s="211">
        <v>276567</v>
      </c>
      <c r="N21" s="211">
        <v>21045</v>
      </c>
      <c r="O21" s="211">
        <v>40115</v>
      </c>
      <c r="P21" s="211">
        <v>1878</v>
      </c>
      <c r="Q21" s="211">
        <v>22782</v>
      </c>
      <c r="R21" s="211">
        <v>275321</v>
      </c>
      <c r="S21" s="211">
        <v>347952</v>
      </c>
      <c r="T21" s="211">
        <v>11342</v>
      </c>
      <c r="U21" s="211">
        <v>16006</v>
      </c>
      <c r="V21" s="211">
        <v>5</v>
      </c>
      <c r="W21" s="211">
        <v>2</v>
      </c>
      <c r="X21" s="211">
        <v>27</v>
      </c>
      <c r="Y21" s="211">
        <v>9</v>
      </c>
      <c r="Z21" s="211">
        <v>57301</v>
      </c>
      <c r="AA21" s="211">
        <v>21425</v>
      </c>
      <c r="AB21" s="211">
        <v>1123</v>
      </c>
      <c r="AC21" s="211">
        <v>608</v>
      </c>
      <c r="AD21" s="211">
        <v>228271</v>
      </c>
      <c r="AE21" s="211">
        <v>341936</v>
      </c>
      <c r="AF21" s="211">
        <v>286347</v>
      </c>
      <c r="AG21" s="211">
        <v>363904</v>
      </c>
      <c r="AH21" s="211">
        <v>348</v>
      </c>
      <c r="AI21" s="211">
        <v>65</v>
      </c>
      <c r="AJ21" s="211">
        <v>285670</v>
      </c>
      <c r="AK21" s="211">
        <v>363472</v>
      </c>
      <c r="AL21" s="211">
        <v>1025</v>
      </c>
      <c r="AM21" s="211">
        <v>497</v>
      </c>
      <c r="AN21" s="211">
        <v>266047</v>
      </c>
      <c r="AO21" s="211">
        <v>333560</v>
      </c>
      <c r="AP21" s="211">
        <v>20648</v>
      </c>
      <c r="AQ21" s="211">
        <v>30409</v>
      </c>
      <c r="AR21" s="211">
        <v>254874</v>
      </c>
      <c r="AS21" s="211">
        <v>330768</v>
      </c>
      <c r="AT21" s="211">
        <v>31821</v>
      </c>
      <c r="AU21" s="211">
        <v>33201</v>
      </c>
      <c r="AV21" s="211">
        <v>1875</v>
      </c>
      <c r="AW21" s="211">
        <v>22766</v>
      </c>
      <c r="AX21" s="211">
        <v>60790</v>
      </c>
      <c r="AY21" s="211">
        <v>25805</v>
      </c>
      <c r="AZ21" s="211">
        <v>117783</v>
      </c>
      <c r="BA21" s="211">
        <v>149686</v>
      </c>
      <c r="BB21" s="211">
        <v>75375</v>
      </c>
      <c r="BC21" s="211">
        <v>83134</v>
      </c>
      <c r="BD21" s="211">
        <v>16019</v>
      </c>
      <c r="BE21" s="211">
        <v>61238</v>
      </c>
      <c r="BF21" s="211">
        <v>14853</v>
      </c>
      <c r="BG21" s="211">
        <v>21340</v>
      </c>
      <c r="BH21" s="211">
        <v>286207</v>
      </c>
      <c r="BI21" s="211">
        <v>362797</v>
      </c>
      <c r="BJ21" s="211">
        <v>488</v>
      </c>
      <c r="BK21" s="211">
        <v>1172</v>
      </c>
      <c r="BL21" s="211">
        <v>192548</v>
      </c>
      <c r="BM21" s="211">
        <v>169188</v>
      </c>
      <c r="BN21" s="211">
        <v>69555</v>
      </c>
      <c r="BO21" s="211">
        <v>169248</v>
      </c>
      <c r="BP21" s="211">
        <v>24592</v>
      </c>
      <c r="BQ21" s="211">
        <v>25533</v>
      </c>
      <c r="BR21" s="211">
        <v>152699</v>
      </c>
      <c r="BS21" s="211">
        <v>234281</v>
      </c>
      <c r="BT21" s="211">
        <v>133996</v>
      </c>
      <c r="BU21" s="211">
        <v>129688</v>
      </c>
      <c r="BV21" s="211">
        <v>286565</v>
      </c>
      <c r="BW21" s="211">
        <v>353943</v>
      </c>
      <c r="BX21" s="211">
        <v>130</v>
      </c>
      <c r="BY21" s="211">
        <v>10026</v>
      </c>
      <c r="CA21" s="210">
        <v>16</v>
      </c>
      <c r="CB21" s="211">
        <v>73.72</v>
      </c>
      <c r="CC21" s="211">
        <v>842.68</v>
      </c>
      <c r="CD21" s="211">
        <v>75.28</v>
      </c>
      <c r="CE21" s="211">
        <v>669.91</v>
      </c>
      <c r="CF21" s="211">
        <v>74.59</v>
      </c>
      <c r="CG21" s="211">
        <v>746.04</v>
      </c>
    </row>
    <row r="22" spans="1:85">
      <c r="A22" s="210">
        <v>20</v>
      </c>
      <c r="B22" s="210" t="s">
        <v>292</v>
      </c>
      <c r="C22" s="210" t="s">
        <v>271</v>
      </c>
      <c r="D22" s="211">
        <v>148</v>
      </c>
      <c r="E22" s="211">
        <v>2684</v>
      </c>
      <c r="F22" s="211">
        <v>861</v>
      </c>
      <c r="G22" s="211">
        <v>6037</v>
      </c>
      <c r="H22" s="211">
        <v>27906</v>
      </c>
      <c r="I22" s="211">
        <v>29686</v>
      </c>
      <c r="J22" s="211">
        <v>727</v>
      </c>
      <c r="K22" s="211">
        <v>1200</v>
      </c>
      <c r="L22" s="211">
        <v>22456</v>
      </c>
      <c r="M22" s="211">
        <v>26469</v>
      </c>
      <c r="N22" s="211">
        <v>5580</v>
      </c>
      <c r="O22" s="211">
        <v>8053</v>
      </c>
      <c r="P22" s="211">
        <v>152</v>
      </c>
      <c r="Q22" s="211">
        <v>2685</v>
      </c>
      <c r="R22" s="211">
        <v>22278</v>
      </c>
      <c r="S22" s="211">
        <v>29586</v>
      </c>
      <c r="T22" s="211">
        <v>6566</v>
      </c>
      <c r="U22" s="211">
        <v>8816</v>
      </c>
      <c r="V22" s="211">
        <v>16</v>
      </c>
      <c r="W22" s="211">
        <v>2</v>
      </c>
      <c r="X22" s="211">
        <v>55</v>
      </c>
      <c r="Y22" s="211">
        <v>3</v>
      </c>
      <c r="Z22" s="211">
        <v>260</v>
      </c>
      <c r="AA22" s="211">
        <v>196</v>
      </c>
      <c r="AB22" s="211">
        <v>4</v>
      </c>
      <c r="AC22" s="211">
        <v>1</v>
      </c>
      <c r="AD22" s="211">
        <v>28651</v>
      </c>
      <c r="AE22" s="211">
        <v>38210</v>
      </c>
      <c r="AF22" s="211">
        <v>28898</v>
      </c>
      <c r="AG22" s="211">
        <v>38402</v>
      </c>
      <c r="AH22" s="211">
        <v>17</v>
      </c>
      <c r="AI22" s="211">
        <v>5</v>
      </c>
      <c r="AJ22" s="211">
        <v>28904</v>
      </c>
      <c r="AK22" s="211">
        <v>38400</v>
      </c>
      <c r="AL22" s="211">
        <v>11</v>
      </c>
      <c r="AM22" s="211">
        <v>7</v>
      </c>
      <c r="AN22" s="211">
        <v>25572</v>
      </c>
      <c r="AO22" s="211">
        <v>34832</v>
      </c>
      <c r="AP22" s="211">
        <v>3343</v>
      </c>
      <c r="AQ22" s="211">
        <v>3575</v>
      </c>
      <c r="AR22" s="211">
        <v>24381</v>
      </c>
      <c r="AS22" s="211">
        <v>32412</v>
      </c>
      <c r="AT22" s="211">
        <v>4534</v>
      </c>
      <c r="AU22" s="211">
        <v>5995</v>
      </c>
      <c r="AV22" s="211">
        <v>148</v>
      </c>
      <c r="AW22" s="211">
        <v>2684</v>
      </c>
      <c r="AX22" s="211">
        <v>286</v>
      </c>
      <c r="AY22" s="211">
        <v>222</v>
      </c>
      <c r="AZ22" s="211">
        <v>7040</v>
      </c>
      <c r="BA22" s="211">
        <v>10725</v>
      </c>
      <c r="BB22" s="211">
        <v>11439</v>
      </c>
      <c r="BC22" s="211">
        <v>13271</v>
      </c>
      <c r="BD22" s="211">
        <v>4102</v>
      </c>
      <c r="BE22" s="211">
        <v>6089</v>
      </c>
      <c r="BF22" s="211">
        <v>5900</v>
      </c>
      <c r="BG22" s="211">
        <v>5416</v>
      </c>
      <c r="BH22" s="211">
        <v>28910</v>
      </c>
      <c r="BI22" s="211">
        <v>38400</v>
      </c>
      <c r="BJ22" s="211">
        <v>5</v>
      </c>
      <c r="BK22" s="211">
        <v>7</v>
      </c>
      <c r="BL22" s="211">
        <v>13850</v>
      </c>
      <c r="BM22" s="211">
        <v>16463</v>
      </c>
      <c r="BN22" s="211">
        <v>11333</v>
      </c>
      <c r="BO22" s="211">
        <v>18443</v>
      </c>
      <c r="BP22" s="211">
        <v>3732</v>
      </c>
      <c r="BQ22" s="211">
        <v>3501</v>
      </c>
      <c r="BR22" s="211">
        <v>19563</v>
      </c>
      <c r="BS22" s="211">
        <v>28982</v>
      </c>
      <c r="BT22" s="211">
        <v>9352</v>
      </c>
      <c r="BU22" s="211">
        <v>9425</v>
      </c>
      <c r="BV22" s="211">
        <v>28870</v>
      </c>
      <c r="BW22" s="211">
        <v>37442</v>
      </c>
      <c r="BX22" s="211">
        <v>45</v>
      </c>
      <c r="BY22" s="211">
        <v>965</v>
      </c>
      <c r="CA22" s="210">
        <v>20</v>
      </c>
      <c r="CB22" s="211">
        <v>74.73</v>
      </c>
      <c r="CC22" s="211">
        <v>721.96</v>
      </c>
      <c r="CD22" s="211">
        <v>75.25</v>
      </c>
      <c r="CE22" s="211">
        <v>710.51</v>
      </c>
      <c r="CF22" s="211">
        <v>75.03</v>
      </c>
      <c r="CG22" s="211">
        <v>715.43</v>
      </c>
    </row>
    <row r="23" spans="1:85">
      <c r="A23" s="210">
        <v>21</v>
      </c>
      <c r="B23" s="210" t="s">
        <v>292</v>
      </c>
      <c r="C23" s="210" t="s">
        <v>271</v>
      </c>
      <c r="D23" s="211">
        <v>132</v>
      </c>
      <c r="E23" s="211">
        <v>1668</v>
      </c>
      <c r="F23" s="211">
        <v>999</v>
      </c>
      <c r="G23" s="211">
        <v>5661</v>
      </c>
      <c r="H23" s="211">
        <v>27137</v>
      </c>
      <c r="I23" s="211">
        <v>31069</v>
      </c>
      <c r="J23" s="211">
        <v>689</v>
      </c>
      <c r="K23" s="211">
        <v>1190</v>
      </c>
      <c r="L23" s="211">
        <v>23683</v>
      </c>
      <c r="M23" s="211">
        <v>28631</v>
      </c>
      <c r="N23" s="211">
        <v>3754</v>
      </c>
      <c r="O23" s="211">
        <v>6903</v>
      </c>
      <c r="P23" s="211">
        <v>142</v>
      </c>
      <c r="Q23" s="211">
        <v>1674</v>
      </c>
      <c r="R23" s="211">
        <v>23894</v>
      </c>
      <c r="S23" s="211">
        <v>31760</v>
      </c>
      <c r="T23" s="211">
        <v>4323</v>
      </c>
      <c r="U23" s="211">
        <v>6635</v>
      </c>
      <c r="V23" s="211">
        <v>13</v>
      </c>
      <c r="W23" s="211">
        <v>0</v>
      </c>
      <c r="X23" s="211">
        <v>38</v>
      </c>
      <c r="Y23" s="211">
        <v>3</v>
      </c>
      <c r="Z23" s="211">
        <v>347</v>
      </c>
      <c r="AA23" s="211">
        <v>264</v>
      </c>
      <c r="AB23" s="211">
        <v>5</v>
      </c>
      <c r="AC23" s="211">
        <v>4</v>
      </c>
      <c r="AD23" s="211">
        <v>27916</v>
      </c>
      <c r="AE23" s="211">
        <v>38130</v>
      </c>
      <c r="AF23" s="211">
        <v>28244</v>
      </c>
      <c r="AG23" s="211">
        <v>38397</v>
      </c>
      <c r="AH23" s="211">
        <v>24</v>
      </c>
      <c r="AI23" s="211">
        <v>1</v>
      </c>
      <c r="AJ23" s="211">
        <v>28246</v>
      </c>
      <c r="AK23" s="211">
        <v>38377</v>
      </c>
      <c r="AL23" s="211">
        <v>22</v>
      </c>
      <c r="AM23" s="211">
        <v>21</v>
      </c>
      <c r="AN23" s="211">
        <v>25295</v>
      </c>
      <c r="AO23" s="211">
        <v>35244</v>
      </c>
      <c r="AP23" s="211">
        <v>2973</v>
      </c>
      <c r="AQ23" s="211">
        <v>3154</v>
      </c>
      <c r="AR23" s="211">
        <v>23717</v>
      </c>
      <c r="AS23" s="211">
        <v>32398</v>
      </c>
      <c r="AT23" s="211">
        <v>4551</v>
      </c>
      <c r="AU23" s="211">
        <v>6000</v>
      </c>
      <c r="AV23" s="211">
        <v>132</v>
      </c>
      <c r="AW23" s="211">
        <v>1668</v>
      </c>
      <c r="AX23" s="211">
        <v>395</v>
      </c>
      <c r="AY23" s="211">
        <v>298</v>
      </c>
      <c r="AZ23" s="211">
        <v>7217</v>
      </c>
      <c r="BA23" s="211">
        <v>12426</v>
      </c>
      <c r="BB23" s="211">
        <v>10939</v>
      </c>
      <c r="BC23" s="211">
        <v>13007</v>
      </c>
      <c r="BD23" s="211">
        <v>4736</v>
      </c>
      <c r="BE23" s="211">
        <v>6656</v>
      </c>
      <c r="BF23" s="211">
        <v>4849</v>
      </c>
      <c r="BG23" s="211">
        <v>4343</v>
      </c>
      <c r="BH23" s="211">
        <v>28264</v>
      </c>
      <c r="BI23" s="211">
        <v>38394</v>
      </c>
      <c r="BJ23" s="211">
        <v>4</v>
      </c>
      <c r="BK23" s="211">
        <v>4</v>
      </c>
      <c r="BL23" s="211">
        <v>14437</v>
      </c>
      <c r="BM23" s="211">
        <v>15716</v>
      </c>
      <c r="BN23" s="211">
        <v>10555</v>
      </c>
      <c r="BO23" s="211">
        <v>19247</v>
      </c>
      <c r="BP23" s="211">
        <v>3276</v>
      </c>
      <c r="BQ23" s="211">
        <v>3435</v>
      </c>
      <c r="BR23" s="211">
        <v>19930</v>
      </c>
      <c r="BS23" s="211">
        <v>29865</v>
      </c>
      <c r="BT23" s="211">
        <v>8338</v>
      </c>
      <c r="BU23" s="211">
        <v>8533</v>
      </c>
      <c r="BV23" s="211">
        <v>28214</v>
      </c>
      <c r="BW23" s="211">
        <v>37842</v>
      </c>
      <c r="BX23" s="211">
        <v>54</v>
      </c>
      <c r="BY23" s="211">
        <v>556</v>
      </c>
      <c r="CA23" s="210">
        <v>21</v>
      </c>
      <c r="CB23" s="211">
        <v>75</v>
      </c>
      <c r="CC23" s="211">
        <v>726.58</v>
      </c>
      <c r="CD23" s="211">
        <v>75.760000000000005</v>
      </c>
      <c r="CE23" s="211">
        <v>714.94</v>
      </c>
      <c r="CF23" s="211">
        <v>75.44</v>
      </c>
      <c r="CG23" s="211">
        <v>719.88</v>
      </c>
    </row>
    <row r="24" spans="1:85">
      <c r="A24" s="210">
        <v>22</v>
      </c>
      <c r="B24" s="210" t="s">
        <v>292</v>
      </c>
      <c r="C24" s="210" t="s">
        <v>271</v>
      </c>
      <c r="D24" s="211">
        <v>5</v>
      </c>
      <c r="E24" s="211">
        <v>462</v>
      </c>
      <c r="F24" s="211">
        <v>63</v>
      </c>
      <c r="G24" s="211">
        <v>475</v>
      </c>
      <c r="H24" s="211">
        <v>7117</v>
      </c>
      <c r="I24" s="211">
        <v>5588</v>
      </c>
      <c r="J24" s="211">
        <v>161</v>
      </c>
      <c r="K24" s="211">
        <v>163</v>
      </c>
      <c r="L24" s="211">
        <v>6103</v>
      </c>
      <c r="M24" s="211">
        <v>5122</v>
      </c>
      <c r="N24" s="211">
        <v>916</v>
      </c>
      <c r="O24" s="211">
        <v>778</v>
      </c>
      <c r="P24" s="211">
        <v>5</v>
      </c>
      <c r="Q24" s="211">
        <v>462</v>
      </c>
      <c r="R24" s="211">
        <v>5754</v>
      </c>
      <c r="S24" s="211">
        <v>5304</v>
      </c>
      <c r="T24" s="211">
        <v>1425</v>
      </c>
      <c r="U24" s="211">
        <v>1221</v>
      </c>
      <c r="V24" s="211">
        <v>0</v>
      </c>
      <c r="W24" s="211">
        <v>0</v>
      </c>
      <c r="X24" s="211">
        <v>6</v>
      </c>
      <c r="Y24" s="211">
        <v>0</v>
      </c>
      <c r="Z24" s="211">
        <v>137</v>
      </c>
      <c r="AA24" s="211">
        <v>79</v>
      </c>
      <c r="AB24" s="211">
        <v>2</v>
      </c>
      <c r="AC24" s="211">
        <v>2</v>
      </c>
      <c r="AD24" s="211">
        <v>7046</v>
      </c>
      <c r="AE24" s="211">
        <v>6444</v>
      </c>
      <c r="AF24" s="211">
        <v>7182</v>
      </c>
      <c r="AG24" s="211">
        <v>6525</v>
      </c>
      <c r="AH24" s="211">
        <v>3</v>
      </c>
      <c r="AI24" s="211">
        <v>0</v>
      </c>
      <c r="AJ24" s="211">
        <v>7182</v>
      </c>
      <c r="AK24" s="211">
        <v>6525</v>
      </c>
      <c r="AL24" s="211">
        <v>3</v>
      </c>
      <c r="AM24" s="211">
        <v>0</v>
      </c>
      <c r="AN24" s="211">
        <v>5994</v>
      </c>
      <c r="AO24" s="211">
        <v>5617</v>
      </c>
      <c r="AP24" s="211">
        <v>1191</v>
      </c>
      <c r="AQ24" s="211">
        <v>908</v>
      </c>
      <c r="AR24" s="211">
        <v>6000</v>
      </c>
      <c r="AS24" s="211">
        <v>5100</v>
      </c>
      <c r="AT24" s="211">
        <v>1185</v>
      </c>
      <c r="AU24" s="211">
        <v>1425</v>
      </c>
      <c r="AV24" s="211">
        <v>5</v>
      </c>
      <c r="AW24" s="211">
        <v>462</v>
      </c>
      <c r="AX24" s="211">
        <v>147</v>
      </c>
      <c r="AY24" s="211">
        <v>83</v>
      </c>
      <c r="AZ24" s="211">
        <v>1112</v>
      </c>
      <c r="BA24" s="211">
        <v>1249</v>
      </c>
      <c r="BB24" s="211">
        <v>2848</v>
      </c>
      <c r="BC24" s="211">
        <v>2564</v>
      </c>
      <c r="BD24" s="211">
        <v>1016</v>
      </c>
      <c r="BE24" s="211">
        <v>904</v>
      </c>
      <c r="BF24" s="211">
        <v>2057</v>
      </c>
      <c r="BG24" s="211">
        <v>1263</v>
      </c>
      <c r="BH24" s="211">
        <v>7185</v>
      </c>
      <c r="BI24" s="211">
        <v>6524</v>
      </c>
      <c r="BJ24" s="211">
        <v>0</v>
      </c>
      <c r="BK24" s="211">
        <v>1</v>
      </c>
      <c r="BL24" s="211">
        <v>4009</v>
      </c>
      <c r="BM24" s="211">
        <v>3302</v>
      </c>
      <c r="BN24" s="211">
        <v>2267</v>
      </c>
      <c r="BO24" s="211">
        <v>2387</v>
      </c>
      <c r="BP24" s="211">
        <v>909</v>
      </c>
      <c r="BQ24" s="211">
        <v>836</v>
      </c>
      <c r="BR24" s="211">
        <v>4976</v>
      </c>
      <c r="BS24" s="211">
        <v>4520</v>
      </c>
      <c r="BT24" s="211">
        <v>2209</v>
      </c>
      <c r="BU24" s="211">
        <v>2005</v>
      </c>
      <c r="BV24" s="211">
        <v>7183</v>
      </c>
      <c r="BW24" s="211">
        <v>6403</v>
      </c>
      <c r="BX24" s="211">
        <v>2</v>
      </c>
      <c r="BY24" s="211">
        <v>122</v>
      </c>
      <c r="CA24" s="210">
        <v>22</v>
      </c>
      <c r="CB24" s="211">
        <v>73.14</v>
      </c>
      <c r="CC24" s="211">
        <v>691.66</v>
      </c>
      <c r="CD24" s="211">
        <v>73.47</v>
      </c>
      <c r="CE24" s="211">
        <v>632.08000000000004</v>
      </c>
      <c r="CF24" s="211">
        <v>73.3</v>
      </c>
      <c r="CG24" s="211">
        <v>663.3</v>
      </c>
    </row>
    <row r="25" spans="1:85">
      <c r="A25" s="210">
        <v>23</v>
      </c>
      <c r="B25" s="210" t="s">
        <v>292</v>
      </c>
      <c r="C25" s="210" t="s">
        <v>271</v>
      </c>
      <c r="D25" s="211">
        <v>247</v>
      </c>
      <c r="E25" s="211">
        <v>6250</v>
      </c>
      <c r="F25" s="211">
        <v>1457</v>
      </c>
      <c r="G25" s="211">
        <v>11665</v>
      </c>
      <c r="H25" s="211">
        <v>44988</v>
      </c>
      <c r="I25" s="211">
        <v>36953</v>
      </c>
      <c r="J25" s="211">
        <v>1866</v>
      </c>
      <c r="K25" s="211">
        <v>1622</v>
      </c>
      <c r="L25" s="211">
        <v>36581</v>
      </c>
      <c r="M25" s="211">
        <v>36391</v>
      </c>
      <c r="N25" s="211">
        <v>7998</v>
      </c>
      <c r="O25" s="211">
        <v>10605</v>
      </c>
      <c r="P25" s="211">
        <v>247</v>
      </c>
      <c r="Q25" s="211">
        <v>6250</v>
      </c>
      <c r="R25" s="211">
        <v>38443</v>
      </c>
      <c r="S25" s="211">
        <v>42183</v>
      </c>
      <c r="T25" s="211">
        <v>8097</v>
      </c>
      <c r="U25" s="211">
        <v>12667</v>
      </c>
      <c r="V25" s="211">
        <v>40</v>
      </c>
      <c r="W25" s="211">
        <v>4</v>
      </c>
      <c r="X25" s="211">
        <v>112</v>
      </c>
      <c r="Y25" s="211">
        <v>14</v>
      </c>
      <c r="Z25" s="211">
        <v>1254</v>
      </c>
      <c r="AA25" s="211">
        <v>702</v>
      </c>
      <c r="AB25" s="211">
        <v>27</v>
      </c>
      <c r="AC25" s="211">
        <v>14</v>
      </c>
      <c r="AD25" s="211">
        <v>45411</v>
      </c>
      <c r="AE25" s="211">
        <v>54152</v>
      </c>
      <c r="AF25" s="211">
        <v>46664</v>
      </c>
      <c r="AG25" s="211">
        <v>54866</v>
      </c>
      <c r="AH25" s="211">
        <v>28</v>
      </c>
      <c r="AI25" s="211">
        <v>2</v>
      </c>
      <c r="AJ25" s="211">
        <v>46538</v>
      </c>
      <c r="AK25" s="211">
        <v>54794</v>
      </c>
      <c r="AL25" s="211">
        <v>154</v>
      </c>
      <c r="AM25" s="211">
        <v>74</v>
      </c>
      <c r="AN25" s="211">
        <v>42565</v>
      </c>
      <c r="AO25" s="211">
        <v>49826</v>
      </c>
      <c r="AP25" s="211">
        <v>4127</v>
      </c>
      <c r="AQ25" s="211">
        <v>5042</v>
      </c>
      <c r="AR25" s="211">
        <v>40638</v>
      </c>
      <c r="AS25" s="211">
        <v>50208</v>
      </c>
      <c r="AT25" s="211">
        <v>6054</v>
      </c>
      <c r="AU25" s="211">
        <v>4660</v>
      </c>
      <c r="AV25" s="211">
        <v>247</v>
      </c>
      <c r="AW25" s="211">
        <v>6250</v>
      </c>
      <c r="AX25" s="211">
        <v>1464</v>
      </c>
      <c r="AY25" s="211">
        <v>852</v>
      </c>
      <c r="AZ25" s="211">
        <v>16329</v>
      </c>
      <c r="BA25" s="211">
        <v>15995</v>
      </c>
      <c r="BB25" s="211">
        <v>16310</v>
      </c>
      <c r="BC25" s="211">
        <v>14258</v>
      </c>
      <c r="BD25" s="211">
        <v>7798</v>
      </c>
      <c r="BE25" s="211">
        <v>12937</v>
      </c>
      <c r="BF25" s="211">
        <v>4544</v>
      </c>
      <c r="BG25" s="211">
        <v>4576</v>
      </c>
      <c r="BH25" s="211">
        <v>46680</v>
      </c>
      <c r="BI25" s="211">
        <v>54849</v>
      </c>
      <c r="BJ25" s="211">
        <v>12</v>
      </c>
      <c r="BK25" s="211">
        <v>19</v>
      </c>
      <c r="BL25" s="211">
        <v>22015</v>
      </c>
      <c r="BM25" s="211">
        <v>22215</v>
      </c>
      <c r="BN25" s="211">
        <v>19880</v>
      </c>
      <c r="BO25" s="211">
        <v>29234</v>
      </c>
      <c r="BP25" s="211">
        <v>4797</v>
      </c>
      <c r="BQ25" s="211">
        <v>3419</v>
      </c>
      <c r="BR25" s="211">
        <v>32308</v>
      </c>
      <c r="BS25" s="211">
        <v>44601</v>
      </c>
      <c r="BT25" s="211">
        <v>14384</v>
      </c>
      <c r="BU25" s="211">
        <v>10267</v>
      </c>
      <c r="BV25" s="211">
        <v>46614</v>
      </c>
      <c r="BW25" s="211">
        <v>51919</v>
      </c>
      <c r="BX25" s="211">
        <v>78</v>
      </c>
      <c r="BY25" s="211">
        <v>2949</v>
      </c>
      <c r="CA25" s="210">
        <v>23</v>
      </c>
      <c r="CB25" s="211">
        <v>72.77</v>
      </c>
      <c r="CC25" s="211">
        <v>741.4</v>
      </c>
      <c r="CD25" s="211">
        <v>74.08</v>
      </c>
      <c r="CE25" s="211">
        <v>679.28</v>
      </c>
      <c r="CF25" s="211">
        <v>73.48</v>
      </c>
      <c r="CG25" s="211">
        <v>707.84</v>
      </c>
    </row>
    <row r="26" spans="1:85">
      <c r="A26" s="210"/>
      <c r="B26" s="210"/>
      <c r="C26" s="210"/>
      <c r="D26" s="211">
        <f>SUM(D6:D25)</f>
        <v>30477</v>
      </c>
      <c r="E26" s="211">
        <f t="shared" ref="E26:BP26" si="0">SUM(E6:E25)</f>
        <v>662917</v>
      </c>
      <c r="F26" s="211">
        <f t="shared" si="0"/>
        <v>193569</v>
      </c>
      <c r="G26" s="211">
        <f t="shared" si="0"/>
        <v>1898415</v>
      </c>
      <c r="H26" s="211">
        <f t="shared" si="0"/>
        <v>6414233</v>
      </c>
      <c r="I26" s="211">
        <f t="shared" si="0"/>
        <v>5849560</v>
      </c>
      <c r="J26" s="211">
        <f t="shared" si="0"/>
        <v>373254</v>
      </c>
      <c r="K26" s="211">
        <f t="shared" si="0"/>
        <v>502377</v>
      </c>
      <c r="L26" s="211">
        <f t="shared" si="0"/>
        <v>5813460</v>
      </c>
      <c r="M26" s="211">
        <f t="shared" si="0"/>
        <v>6427033</v>
      </c>
      <c r="N26" s="211">
        <f t="shared" si="0"/>
        <v>421059</v>
      </c>
      <c r="O26" s="211">
        <f t="shared" si="0"/>
        <v>818281</v>
      </c>
      <c r="P26" s="211">
        <f t="shared" si="0"/>
        <v>30506</v>
      </c>
      <c r="Q26" s="211">
        <f t="shared" si="0"/>
        <v>663201</v>
      </c>
      <c r="R26" s="211">
        <f t="shared" si="0"/>
        <v>6382067</v>
      </c>
      <c r="S26" s="211">
        <f t="shared" si="0"/>
        <v>8086002</v>
      </c>
      <c r="T26" s="211">
        <f t="shared" si="0"/>
        <v>255305</v>
      </c>
      <c r="U26" s="211">
        <f t="shared" si="0"/>
        <v>324707</v>
      </c>
      <c r="V26" s="211">
        <f t="shared" si="0"/>
        <v>143</v>
      </c>
      <c r="W26" s="211">
        <f t="shared" si="0"/>
        <v>21</v>
      </c>
      <c r="X26" s="211">
        <f t="shared" si="0"/>
        <v>764</v>
      </c>
      <c r="Y26" s="211">
        <f t="shared" si="0"/>
        <v>162</v>
      </c>
      <c r="Z26" s="211">
        <f t="shared" si="0"/>
        <v>1444473</v>
      </c>
      <c r="AA26" s="211">
        <f t="shared" si="0"/>
        <v>635600</v>
      </c>
      <c r="AB26" s="211">
        <f t="shared" si="0"/>
        <v>21424</v>
      </c>
      <c r="AC26" s="211">
        <f t="shared" si="0"/>
        <v>11877</v>
      </c>
      <c r="AD26" s="211">
        <f t="shared" si="0"/>
        <v>5172382</v>
      </c>
      <c r="AE26" s="211">
        <f t="shared" si="0"/>
        <v>7763415</v>
      </c>
      <c r="AF26" s="211">
        <f t="shared" si="0"/>
        <v>6598162</v>
      </c>
      <c r="AG26" s="211">
        <f t="shared" si="0"/>
        <v>8401769</v>
      </c>
      <c r="AH26" s="211">
        <f t="shared" si="0"/>
        <v>40117</v>
      </c>
      <c r="AI26" s="211">
        <f t="shared" si="0"/>
        <v>9123</v>
      </c>
      <c r="AJ26" s="211">
        <f t="shared" si="0"/>
        <v>6616158</v>
      </c>
      <c r="AK26" s="211">
        <f t="shared" si="0"/>
        <v>8397074</v>
      </c>
      <c r="AL26" s="211">
        <f t="shared" si="0"/>
        <v>22121</v>
      </c>
      <c r="AM26" s="211">
        <f t="shared" si="0"/>
        <v>13818</v>
      </c>
      <c r="AN26" s="211">
        <f t="shared" si="0"/>
        <v>6140410</v>
      </c>
      <c r="AO26" s="211">
        <f t="shared" si="0"/>
        <v>7630362</v>
      </c>
      <c r="AP26" s="211">
        <f t="shared" si="0"/>
        <v>497869</v>
      </c>
      <c r="AQ26" s="211">
        <f t="shared" si="0"/>
        <v>780530</v>
      </c>
      <c r="AR26" s="211">
        <f t="shared" si="0"/>
        <v>5912079</v>
      </c>
      <c r="AS26" s="211">
        <f t="shared" si="0"/>
        <v>7705082</v>
      </c>
      <c r="AT26" s="211">
        <f t="shared" si="0"/>
        <v>726200</v>
      </c>
      <c r="AU26" s="211">
        <f t="shared" si="0"/>
        <v>705810</v>
      </c>
      <c r="AV26" s="211">
        <f t="shared" si="0"/>
        <v>30477</v>
      </c>
      <c r="AW26" s="211">
        <f t="shared" si="0"/>
        <v>662917</v>
      </c>
      <c r="AX26" s="211">
        <f t="shared" si="0"/>
        <v>1538518</v>
      </c>
      <c r="AY26" s="211">
        <f t="shared" si="0"/>
        <v>715272</v>
      </c>
      <c r="AZ26" s="211">
        <f t="shared" si="0"/>
        <v>2545288</v>
      </c>
      <c r="BA26" s="211">
        <f t="shared" si="0"/>
        <v>3362998</v>
      </c>
      <c r="BB26" s="211">
        <f t="shared" si="0"/>
        <v>1705160</v>
      </c>
      <c r="BC26" s="211">
        <f t="shared" si="0"/>
        <v>1830807</v>
      </c>
      <c r="BD26" s="211">
        <f t="shared" si="0"/>
        <v>441713</v>
      </c>
      <c r="BE26" s="211">
        <f t="shared" si="0"/>
        <v>1359239</v>
      </c>
      <c r="BF26" s="211">
        <f t="shared" si="0"/>
        <v>377123</v>
      </c>
      <c r="BG26" s="211">
        <f t="shared" si="0"/>
        <v>479659</v>
      </c>
      <c r="BH26" s="211">
        <f t="shared" si="0"/>
        <v>6631242</v>
      </c>
      <c r="BI26" s="211">
        <f t="shared" si="0"/>
        <v>8393704</v>
      </c>
      <c r="BJ26" s="211">
        <f t="shared" si="0"/>
        <v>7037</v>
      </c>
      <c r="BK26" s="211">
        <f t="shared" si="0"/>
        <v>17188</v>
      </c>
      <c r="BL26" s="211">
        <f t="shared" si="0"/>
        <v>4869619</v>
      </c>
      <c r="BM26" s="211">
        <f t="shared" si="0"/>
        <v>4427410</v>
      </c>
      <c r="BN26" s="211">
        <f t="shared" si="0"/>
        <v>1302199</v>
      </c>
      <c r="BO26" s="211">
        <f t="shared" si="0"/>
        <v>3442215</v>
      </c>
      <c r="BP26" s="211">
        <f t="shared" si="0"/>
        <v>466461</v>
      </c>
      <c r="BQ26" s="211">
        <f t="shared" ref="BQ26:BY26" si="1">SUM(BQ6:BQ25)</f>
        <v>541267</v>
      </c>
      <c r="BR26" s="211">
        <f t="shared" si="1"/>
        <v>4021158</v>
      </c>
      <c r="BS26" s="211">
        <f t="shared" si="1"/>
        <v>5874909</v>
      </c>
      <c r="BT26" s="211">
        <f t="shared" si="1"/>
        <v>2617121</v>
      </c>
      <c r="BU26" s="211">
        <f t="shared" si="1"/>
        <v>2535983</v>
      </c>
      <c r="BV26" s="211">
        <f t="shared" si="1"/>
        <v>6635728</v>
      </c>
      <c r="BW26" s="211">
        <f t="shared" si="1"/>
        <v>8115554</v>
      </c>
      <c r="BX26" s="211">
        <f t="shared" si="1"/>
        <v>2551</v>
      </c>
      <c r="BY26" s="211">
        <f t="shared" si="1"/>
        <v>295338</v>
      </c>
      <c r="CB26" s="211">
        <v>73.930000000000007</v>
      </c>
      <c r="CC26" s="211">
        <v>907.66</v>
      </c>
      <c r="CD26" s="211">
        <v>75.400000000000006</v>
      </c>
      <c r="CE26" s="211">
        <v>715</v>
      </c>
      <c r="CF26" s="211">
        <v>74.75</v>
      </c>
      <c r="CG26" s="211">
        <v>799.98</v>
      </c>
    </row>
  </sheetData>
  <mergeCells count="96">
    <mergeCell ref="AH3:AI3"/>
    <mergeCell ref="AJ3:AK3"/>
    <mergeCell ref="AL3:AM3"/>
    <mergeCell ref="AN3:AO3"/>
    <mergeCell ref="BF3:BG3"/>
    <mergeCell ref="BR3:BS3"/>
    <mergeCell ref="BT3:BU3"/>
    <mergeCell ref="BV3:BW3"/>
    <mergeCell ref="BX3:BY3"/>
    <mergeCell ref="AJ1:AM1"/>
    <mergeCell ref="AN1:AQ1"/>
    <mergeCell ref="AR1:AU1"/>
    <mergeCell ref="AV1:BG1"/>
    <mergeCell ref="AN2:AO2"/>
    <mergeCell ref="AP2:AQ2"/>
    <mergeCell ref="AR2:AS2"/>
    <mergeCell ref="AT2:AU2"/>
    <mergeCell ref="BL2:BM2"/>
    <mergeCell ref="BN2:BO2"/>
    <mergeCell ref="BP2:BQ2"/>
    <mergeCell ref="BR2:BS2"/>
    <mergeCell ref="BN3:BO3"/>
    <mergeCell ref="BP3:BQ3"/>
    <mergeCell ref="AT3:AU3"/>
    <mergeCell ref="AV3:AW3"/>
    <mergeCell ref="AX3:AY3"/>
    <mergeCell ref="AZ3:BA3"/>
    <mergeCell ref="BB3:BC3"/>
    <mergeCell ref="BD3:BE3"/>
    <mergeCell ref="BH3:BI3"/>
    <mergeCell ref="BJ3:BK3"/>
    <mergeCell ref="BL3:BM3"/>
    <mergeCell ref="BX2:BY2"/>
    <mergeCell ref="D3:E3"/>
    <mergeCell ref="F3:G3"/>
    <mergeCell ref="H3:I3"/>
    <mergeCell ref="J3:K3"/>
    <mergeCell ref="L3:M3"/>
    <mergeCell ref="N3:O3"/>
    <mergeCell ref="P3:Q3"/>
    <mergeCell ref="R3:S3"/>
    <mergeCell ref="T3:U3"/>
    <mergeCell ref="AP3:AQ3"/>
    <mergeCell ref="AR3:AS3"/>
    <mergeCell ref="V3:W3"/>
    <mergeCell ref="X3:Y3"/>
    <mergeCell ref="Z3:AA3"/>
    <mergeCell ref="AB3:AC3"/>
    <mergeCell ref="BT2:BU2"/>
    <mergeCell ref="BV2:BW2"/>
    <mergeCell ref="AZ2:BA2"/>
    <mergeCell ref="BB2:BC2"/>
    <mergeCell ref="BD2:BE2"/>
    <mergeCell ref="BF2:BG2"/>
    <mergeCell ref="BH2:BI2"/>
    <mergeCell ref="BJ2:BK2"/>
    <mergeCell ref="BR1:BU1"/>
    <mergeCell ref="BV1:BY1"/>
    <mergeCell ref="D2:E2"/>
    <mergeCell ref="F2:G2"/>
    <mergeCell ref="H2:I2"/>
    <mergeCell ref="J2:K2"/>
    <mergeCell ref="L2:M2"/>
    <mergeCell ref="N2:O2"/>
    <mergeCell ref="P2:Q2"/>
    <mergeCell ref="R2:S2"/>
    <mergeCell ref="AV2:AW2"/>
    <mergeCell ref="AX2:AY2"/>
    <mergeCell ref="AB2:AC2"/>
    <mergeCell ref="AD2:AE2"/>
    <mergeCell ref="AF2:AG2"/>
    <mergeCell ref="AH2:AI2"/>
    <mergeCell ref="X2:Y2"/>
    <mergeCell ref="Z2:AA2"/>
    <mergeCell ref="BH1:BK1"/>
    <mergeCell ref="BL1:BQ1"/>
    <mergeCell ref="A1:C4"/>
    <mergeCell ref="D1:I1"/>
    <mergeCell ref="J1:Q1"/>
    <mergeCell ref="R1:Y1"/>
    <mergeCell ref="Z1:AE1"/>
    <mergeCell ref="AF1:AI1"/>
    <mergeCell ref="T2:U2"/>
    <mergeCell ref="V2:W2"/>
    <mergeCell ref="AJ2:AK2"/>
    <mergeCell ref="AL2:AM2"/>
    <mergeCell ref="AD3:AE3"/>
    <mergeCell ref="AF3:AG3"/>
    <mergeCell ref="CA1:CA4"/>
    <mergeCell ref="CB1:CE1"/>
    <mergeCell ref="CF1:CF3"/>
    <mergeCell ref="CG1:CG3"/>
    <mergeCell ref="CB2:CC2"/>
    <mergeCell ref="CD2:CE2"/>
    <mergeCell ref="CB3:CC3"/>
    <mergeCell ref="CD3:C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G29"/>
  <sheetViews>
    <sheetView zoomScaleNormal="100" workbookViewId="0">
      <pane xSplit="2" topLeftCell="CG1" activePane="topRight" state="frozen"/>
      <selection pane="topRight" activeCell="AD22" sqref="AD22"/>
    </sheetView>
  </sheetViews>
  <sheetFormatPr baseColWidth="10" defaultColWidth="11.42578125" defaultRowHeight="12"/>
  <cols>
    <col min="1" max="1" width="10.85546875" style="1" customWidth="1"/>
    <col min="2" max="2" width="28.28515625" style="9" bestFit="1" customWidth="1"/>
    <col min="3" max="3" width="8.42578125" style="14" customWidth="1"/>
    <col min="4" max="4" width="8.140625" style="14" customWidth="1"/>
    <col min="5" max="5" width="9.140625" style="15" customWidth="1"/>
    <col min="6" max="6" width="8.42578125" style="14" customWidth="1"/>
    <col min="7" max="7" width="8.140625" style="14" customWidth="1"/>
    <col min="8" max="8" width="9.140625" style="15" customWidth="1"/>
    <col min="9" max="10" width="9.140625" style="14" customWidth="1"/>
    <col min="11" max="11" width="9.140625" style="15" customWidth="1"/>
    <col min="12" max="13" width="9.140625" style="14" customWidth="1"/>
    <col min="14" max="14" width="9.140625" style="15" customWidth="1"/>
    <col min="15" max="16" width="9.140625" style="14" customWidth="1"/>
    <col min="17" max="17" width="9.140625" style="15" customWidth="1"/>
    <col min="18" max="19" width="9.140625" style="14" customWidth="1"/>
    <col min="20" max="20" width="9.140625" style="15" customWidth="1"/>
    <col min="21" max="22" width="9.140625" style="14" customWidth="1"/>
    <col min="23" max="23" width="9.140625" style="15" customWidth="1"/>
    <col min="24" max="25" width="9.140625" style="14" customWidth="1"/>
    <col min="26" max="26" width="9.140625" style="15" customWidth="1"/>
    <col min="27" max="27" width="8.42578125" style="14" customWidth="1"/>
    <col min="28" max="28" width="8.140625" style="14" customWidth="1"/>
    <col min="29" max="29" width="9.140625" style="15" customWidth="1"/>
    <col min="30" max="30" width="8.42578125" style="14" customWidth="1"/>
    <col min="31" max="31" width="8.140625" style="14" customWidth="1"/>
    <col min="32" max="32" width="9.140625" style="15" customWidth="1"/>
    <col min="33" max="34" width="9.140625" style="14" customWidth="1"/>
    <col min="35" max="35" width="9.140625" style="15" customWidth="1"/>
    <col min="36" max="37" width="9.140625" style="14" customWidth="1"/>
    <col min="38" max="38" width="9.140625" style="15" customWidth="1"/>
    <col min="39" max="39" width="8.42578125" style="14" customWidth="1"/>
    <col min="40" max="40" width="8.140625" style="14" customWidth="1"/>
    <col min="41" max="41" width="9.140625" style="15" customWidth="1"/>
    <col min="42" max="43" width="9.140625" style="275" customWidth="1"/>
    <col min="44" max="44" width="9.140625" style="276" customWidth="1"/>
    <col min="45" max="45" width="8.42578125" style="53" customWidth="1"/>
    <col min="46" max="46" width="8.140625" style="53" customWidth="1"/>
    <col min="47" max="47" width="9.140625" style="18" customWidth="1"/>
    <col min="48" max="48" width="8.42578125" style="53" customWidth="1"/>
    <col min="49" max="49" width="8.140625" style="53" customWidth="1"/>
    <col min="50" max="50" width="9.140625" style="18" customWidth="1"/>
    <col min="51" max="52" width="9.28515625" style="53" customWidth="1"/>
    <col min="53" max="53" width="9.28515625" style="18" customWidth="1"/>
    <col min="54" max="54" width="8.42578125" style="280" customWidth="1"/>
    <col min="55" max="55" width="8.140625" style="280" customWidth="1"/>
    <col min="56" max="56" width="9.140625" style="281" customWidth="1"/>
    <col min="57" max="58" width="9.140625" style="53" customWidth="1"/>
    <col min="59" max="59" width="9.140625" style="18" customWidth="1"/>
    <col min="60" max="60" width="8.42578125" style="280" customWidth="1"/>
    <col min="61" max="61" width="8.140625" style="280" customWidth="1"/>
    <col min="62" max="62" width="9.140625" style="280" customWidth="1"/>
    <col min="63" max="63" width="9.140625" style="292" customWidth="1"/>
    <col min="64" max="64" width="9.140625" style="280" customWidth="1"/>
    <col min="65" max="65" width="9.140625" style="281" customWidth="1"/>
    <col min="66" max="67" width="9.140625" style="53" customWidth="1"/>
    <col min="68" max="68" width="9.140625" style="18" customWidth="1"/>
    <col min="69" max="69" width="9.140625" style="283" customWidth="1"/>
    <col min="70" max="70" width="9.140625" style="53" customWidth="1"/>
    <col min="71" max="71" width="9.140625" style="18" customWidth="1"/>
    <col min="72" max="72" width="10.7109375" style="283" customWidth="1"/>
    <col min="73" max="75" width="10.7109375" style="53" customWidth="1"/>
    <col min="76" max="76" width="10.7109375" style="18" customWidth="1"/>
    <col min="77" max="81" width="10.7109375" style="53" customWidth="1"/>
    <col min="82" max="82" width="10.7109375" style="283" customWidth="1"/>
    <col min="83" max="85" width="10.7109375" style="53" customWidth="1"/>
    <col min="86" max="86" width="10.7109375" style="18" customWidth="1"/>
    <col min="87" max="87" width="10.7109375" style="283" customWidth="1"/>
    <col min="88" max="88" width="10.7109375" style="53" customWidth="1"/>
    <col min="89" max="89" width="10.7109375" style="18" customWidth="1"/>
    <col min="90" max="91" width="10" style="128" customWidth="1"/>
    <col min="92" max="92" width="10" style="129" customWidth="1"/>
    <col min="93" max="94" width="8.85546875" style="10" bestFit="1" customWidth="1"/>
    <col min="95" max="95" width="9.85546875" style="9" bestFit="1" customWidth="1"/>
    <col min="96" max="96" width="8.42578125" style="10" bestFit="1" customWidth="1"/>
    <col min="97" max="97" width="8.140625" style="10" bestFit="1" customWidth="1"/>
    <col min="98" max="98" width="9.140625" style="9" bestFit="1" customWidth="1"/>
    <col min="99" max="99" width="8.42578125" style="10" bestFit="1" customWidth="1"/>
    <col min="100" max="100" width="8.85546875" style="10" bestFit="1" customWidth="1"/>
    <col min="101" max="101" width="9.140625" style="9" bestFit="1" customWidth="1"/>
    <col min="102" max="103" width="9.140625" style="128" customWidth="1"/>
    <col min="104" max="104" width="10.42578125" style="129" customWidth="1"/>
    <col min="105" max="106" width="10.42578125" style="10" customWidth="1"/>
    <col min="107" max="107" width="10.42578125" style="9" customWidth="1"/>
    <col min="108" max="109" width="10.42578125" style="10" customWidth="1"/>
    <col min="110" max="110" width="10.42578125" style="9" customWidth="1"/>
    <col min="111" max="112" width="10.42578125" style="10" customWidth="1"/>
    <col min="113" max="113" width="10.42578125" style="9" customWidth="1"/>
    <col min="114" max="115" width="10.42578125" style="10" customWidth="1"/>
    <col min="116" max="116" width="10.42578125" style="9" customWidth="1"/>
    <col min="117" max="118" width="10.42578125" style="10" customWidth="1"/>
    <col min="119" max="119" width="10.42578125" style="9" customWidth="1"/>
    <col min="120" max="120" width="10.42578125" style="89" customWidth="1"/>
    <col min="121" max="121" width="10.42578125" style="10" customWidth="1"/>
    <col min="122" max="122" width="10.42578125" style="9" customWidth="1"/>
    <col min="123" max="123" width="10.42578125" style="89" customWidth="1"/>
    <col min="124" max="124" width="10.42578125" style="10" customWidth="1"/>
    <col min="125" max="125" width="10.42578125" style="9" customWidth="1"/>
    <col min="126" max="127" width="9.140625" style="10" customWidth="1"/>
    <col min="128" max="128" width="9.140625" style="9" customWidth="1"/>
    <col min="129" max="129" width="8.42578125" style="128" bestFit="1" customWidth="1"/>
    <col min="130" max="130" width="8.140625" style="128" bestFit="1" customWidth="1"/>
    <col min="131" max="131" width="9.140625" style="129" bestFit="1" customWidth="1"/>
    <col min="132" max="132" width="10.28515625" style="89" customWidth="1"/>
    <col min="133" max="133" width="9.140625" style="10" customWidth="1"/>
    <col min="134" max="134" width="9.140625" style="9" customWidth="1"/>
    <col min="135" max="135" width="9.140625" style="89" customWidth="1"/>
    <col min="136" max="136" width="9.140625" style="10" customWidth="1"/>
    <col min="137" max="137" width="9.140625" style="9" customWidth="1"/>
    <col min="138" max="138" width="9.140625" style="89" customWidth="1"/>
    <col min="139" max="139" width="9.140625" style="10" customWidth="1"/>
    <col min="140" max="140" width="9.140625" style="9" customWidth="1"/>
    <col min="141" max="141" width="9.140625" style="89" customWidth="1"/>
    <col min="142" max="142" width="9.140625" style="10" customWidth="1"/>
    <col min="143" max="143" width="9.140625" style="9" customWidth="1"/>
    <col min="144" max="144" width="9.5703125" style="107" customWidth="1"/>
    <col min="145" max="145" width="8.140625" style="7" bestFit="1" customWidth="1"/>
    <col min="146" max="146" width="9.140625" style="8" bestFit="1" customWidth="1"/>
    <col min="147" max="148" width="9.140625" style="130" customWidth="1"/>
    <col min="149" max="149" width="9.140625" style="131" customWidth="1"/>
    <col min="150" max="151" width="9.140625" style="7" customWidth="1"/>
    <col min="152" max="152" width="9.140625" style="8" customWidth="1"/>
    <col min="153" max="153" width="9.140625" style="107" customWidth="1"/>
    <col min="154" max="154" width="9.140625" style="7" customWidth="1"/>
    <col min="155" max="155" width="9.140625" style="8" customWidth="1"/>
    <col min="156" max="156" width="9.140625" style="133" customWidth="1"/>
    <col min="157" max="157" width="9.140625" style="130" customWidth="1"/>
    <col min="158" max="158" width="9.140625" style="131" customWidth="1"/>
    <col min="159" max="159" width="9.140625" style="133" customWidth="1"/>
    <col min="160" max="160" width="9.140625" style="130" customWidth="1"/>
    <col min="161" max="161" width="9.140625" style="131" customWidth="1"/>
    <col min="162" max="163" width="9.140625" style="7" customWidth="1"/>
    <col min="164" max="164" width="9.140625" style="8" customWidth="1"/>
    <col min="165" max="165" width="8.42578125" style="130" bestFit="1" customWidth="1"/>
    <col min="166" max="166" width="8.140625" style="130" bestFit="1" customWidth="1"/>
    <col min="167" max="167" width="9.140625" style="131" bestFit="1" customWidth="1"/>
    <col min="168" max="168" width="10.5703125" style="107" bestFit="1" customWidth="1"/>
    <col min="169" max="169" width="9.140625" style="7" customWidth="1"/>
    <col min="170" max="170" width="9.140625" style="8" customWidth="1"/>
    <col min="171" max="171" width="9.140625" style="107" customWidth="1"/>
    <col min="172" max="172" width="9.140625" style="7" customWidth="1"/>
    <col min="173" max="173" width="9.140625" style="8" customWidth="1"/>
    <col min="174" max="174" width="9.140625" style="133" customWidth="1"/>
    <col min="175" max="175" width="9.140625" style="130" customWidth="1"/>
    <col min="176" max="176" width="9.140625" style="131" customWidth="1"/>
    <col min="177" max="179" width="9.140625" style="7" customWidth="1"/>
    <col min="180" max="180" width="9.85546875" style="144" bestFit="1" customWidth="1"/>
    <col min="181" max="181" width="8.140625" style="145" bestFit="1" customWidth="1"/>
    <col min="182" max="182" width="13.7109375" style="146" customWidth="1"/>
    <col min="183" max="183" width="10.85546875" style="144" bestFit="1" customWidth="1"/>
    <col min="184" max="184" width="8.140625" style="145" bestFit="1" customWidth="1"/>
    <col min="185" max="185" width="9.140625" style="146" customWidth="1"/>
    <col min="186" max="186" width="9" style="107" hidden="1" customWidth="1"/>
    <col min="187" max="187" width="9.28515625" style="7" hidden="1" customWidth="1"/>
    <col min="188" max="188" width="12.85546875" style="7" hidden="1" customWidth="1"/>
    <col min="189" max="189" width="8.42578125" style="7" hidden="1" customWidth="1"/>
    <col min="190" max="190" width="8.42578125" style="8" hidden="1" customWidth="1"/>
    <col min="191" max="191" width="13" style="107" hidden="1" customWidth="1"/>
    <col min="192" max="194" width="9.140625" style="7" hidden="1" customWidth="1"/>
    <col min="195" max="195" width="9.140625" style="8" hidden="1" customWidth="1"/>
    <col min="196" max="196" width="9.85546875" style="107" hidden="1" customWidth="1"/>
    <col min="197" max="199" width="9.85546875" style="7" hidden="1" customWidth="1"/>
    <col min="200" max="200" width="9.85546875" style="8" hidden="1" customWidth="1"/>
    <col min="201" max="201" width="13.7109375" style="137" customWidth="1"/>
    <col min="202" max="204" width="13.7109375" style="138" customWidth="1"/>
    <col min="205" max="205" width="13.7109375" style="139" customWidth="1"/>
    <col min="206" max="206" width="13.7109375" style="89" customWidth="1"/>
    <col min="207" max="209" width="13.7109375" style="10" customWidth="1"/>
    <col min="210" max="210" width="13.7109375" style="9" customWidth="1"/>
    <col min="211" max="211" width="13.7109375" style="89" customWidth="1"/>
    <col min="212" max="214" width="13.7109375" style="10" customWidth="1"/>
    <col min="215" max="215" width="13.7109375" style="9" customWidth="1"/>
    <col min="216" max="16384" width="11.42578125" style="1"/>
  </cols>
  <sheetData>
    <row r="1" spans="1:215" s="20" customFormat="1" ht="20.100000000000001" customHeight="1">
      <c r="A1" s="461" t="s">
        <v>112</v>
      </c>
      <c r="B1" s="464" t="s">
        <v>263</v>
      </c>
      <c r="C1" s="431" t="s">
        <v>250</v>
      </c>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c r="EJ1" s="432"/>
      <c r="EK1" s="432"/>
      <c r="EL1" s="432"/>
      <c r="EM1" s="432"/>
      <c r="EN1" s="432"/>
      <c r="EO1" s="432"/>
      <c r="EP1" s="432"/>
      <c r="EQ1" s="432"/>
      <c r="ER1" s="432"/>
      <c r="ES1" s="432"/>
      <c r="ET1" s="432"/>
      <c r="EU1" s="432"/>
      <c r="EV1" s="432"/>
      <c r="EW1" s="432"/>
      <c r="EX1" s="432"/>
      <c r="EY1" s="432"/>
      <c r="EZ1" s="432"/>
      <c r="FA1" s="432"/>
      <c r="FB1" s="432"/>
      <c r="FC1" s="432"/>
      <c r="FD1" s="432"/>
      <c r="FE1" s="432"/>
      <c r="FF1" s="432"/>
      <c r="FG1" s="432"/>
      <c r="FH1" s="432"/>
      <c r="FI1" s="432"/>
      <c r="FJ1" s="432"/>
      <c r="FK1" s="432"/>
      <c r="FL1" s="432"/>
      <c r="FM1" s="432"/>
      <c r="FN1" s="432"/>
      <c r="FO1" s="432"/>
      <c r="FP1" s="432"/>
      <c r="FQ1" s="432"/>
      <c r="FR1" s="432"/>
      <c r="FS1" s="432"/>
      <c r="FT1" s="432"/>
      <c r="FU1" s="432"/>
      <c r="FV1" s="432"/>
      <c r="FW1" s="432"/>
      <c r="FX1" s="432"/>
      <c r="FY1" s="432"/>
      <c r="FZ1" s="432"/>
      <c r="GA1" s="432"/>
      <c r="GB1" s="432"/>
      <c r="GC1" s="432"/>
      <c r="GD1" s="432"/>
      <c r="GE1" s="432"/>
      <c r="GF1" s="432"/>
      <c r="GG1" s="432"/>
      <c r="GH1" s="432"/>
      <c r="GI1" s="432"/>
      <c r="GJ1" s="432"/>
      <c r="GK1" s="432"/>
      <c r="GL1" s="432"/>
      <c r="GM1" s="432"/>
      <c r="GN1" s="432"/>
      <c r="GO1" s="432"/>
      <c r="GP1" s="432"/>
      <c r="GQ1" s="432"/>
      <c r="GR1" s="432"/>
      <c r="GS1" s="432"/>
      <c r="GT1" s="432"/>
      <c r="GU1" s="432"/>
      <c r="GV1" s="432"/>
      <c r="GW1" s="432"/>
      <c r="GX1" s="432"/>
      <c r="GY1" s="432"/>
      <c r="GZ1" s="432"/>
      <c r="HA1" s="432"/>
      <c r="HB1" s="432"/>
      <c r="HC1" s="432"/>
      <c r="HD1" s="432"/>
      <c r="HE1" s="432"/>
      <c r="HF1" s="432"/>
      <c r="HG1" s="433"/>
    </row>
    <row r="2" spans="1:215" s="20" customFormat="1" ht="20.100000000000001" customHeight="1">
      <c r="A2" s="462"/>
      <c r="B2" s="465"/>
      <c r="C2" s="389" t="s">
        <v>267</v>
      </c>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1"/>
      <c r="BK2" s="389"/>
      <c r="BL2" s="390"/>
      <c r="BM2" s="391"/>
      <c r="BN2" s="390"/>
      <c r="BO2" s="390"/>
      <c r="BP2" s="391"/>
      <c r="BQ2" s="389"/>
      <c r="BR2" s="390"/>
      <c r="BS2" s="391"/>
      <c r="BT2" s="434" t="s">
        <v>391</v>
      </c>
      <c r="BU2" s="435"/>
      <c r="BV2" s="435"/>
      <c r="BW2" s="435"/>
      <c r="BX2" s="436"/>
      <c r="BY2" s="434" t="s">
        <v>391</v>
      </c>
      <c r="BZ2" s="435"/>
      <c r="CA2" s="435"/>
      <c r="CB2" s="435"/>
      <c r="CC2" s="436"/>
      <c r="CD2" s="434" t="s">
        <v>391</v>
      </c>
      <c r="CE2" s="435"/>
      <c r="CF2" s="435"/>
      <c r="CG2" s="435"/>
      <c r="CH2" s="436"/>
      <c r="CI2" s="434" t="s">
        <v>322</v>
      </c>
      <c r="CJ2" s="435"/>
      <c r="CK2" s="436"/>
      <c r="CL2" s="428" t="s">
        <v>266</v>
      </c>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30"/>
      <c r="GD2" s="467" t="s">
        <v>326</v>
      </c>
      <c r="GE2" s="468"/>
      <c r="GF2" s="468"/>
      <c r="GG2" s="468"/>
      <c r="GH2" s="469"/>
      <c r="GI2" s="467" t="s">
        <v>326</v>
      </c>
      <c r="GJ2" s="468"/>
      <c r="GK2" s="468"/>
      <c r="GL2" s="468"/>
      <c r="GM2" s="469"/>
      <c r="GN2" s="467" t="s">
        <v>326</v>
      </c>
      <c r="GO2" s="468"/>
      <c r="GP2" s="468"/>
      <c r="GQ2" s="468"/>
      <c r="GR2" s="469"/>
      <c r="GS2" s="470" t="s">
        <v>391</v>
      </c>
      <c r="GT2" s="471"/>
      <c r="GU2" s="471"/>
      <c r="GV2" s="471"/>
      <c r="GW2" s="472"/>
      <c r="GX2" s="467" t="s">
        <v>391</v>
      </c>
      <c r="GY2" s="468"/>
      <c r="GZ2" s="468"/>
      <c r="HA2" s="468"/>
      <c r="HB2" s="469"/>
      <c r="HC2" s="467" t="s">
        <v>391</v>
      </c>
      <c r="HD2" s="468"/>
      <c r="HE2" s="468"/>
      <c r="HF2" s="468"/>
      <c r="HG2" s="469"/>
    </row>
    <row r="3" spans="1:215" s="20" customFormat="1" ht="60" customHeight="1">
      <c r="A3" s="462"/>
      <c r="B3" s="465"/>
      <c r="C3" s="440" t="s">
        <v>214</v>
      </c>
      <c r="D3" s="441"/>
      <c r="E3" s="442"/>
      <c r="F3" s="440" t="s">
        <v>215</v>
      </c>
      <c r="G3" s="441"/>
      <c r="H3" s="442"/>
      <c r="I3" s="440" t="s">
        <v>379</v>
      </c>
      <c r="J3" s="441"/>
      <c r="K3" s="442"/>
      <c r="L3" s="441" t="s">
        <v>380</v>
      </c>
      <c r="M3" s="441"/>
      <c r="N3" s="442"/>
      <c r="O3" s="441" t="s">
        <v>381</v>
      </c>
      <c r="P3" s="441"/>
      <c r="Q3" s="442"/>
      <c r="R3" s="437" t="s">
        <v>334</v>
      </c>
      <c r="S3" s="438"/>
      <c r="T3" s="439"/>
      <c r="U3" s="437" t="s">
        <v>335</v>
      </c>
      <c r="V3" s="438"/>
      <c r="W3" s="439"/>
      <c r="X3" s="437" t="s">
        <v>336</v>
      </c>
      <c r="Y3" s="438"/>
      <c r="Z3" s="439"/>
      <c r="AA3" s="440" t="s">
        <v>216</v>
      </c>
      <c r="AB3" s="441"/>
      <c r="AC3" s="442"/>
      <c r="AD3" s="440" t="s">
        <v>232</v>
      </c>
      <c r="AE3" s="441"/>
      <c r="AF3" s="442"/>
      <c r="AG3" s="440" t="s">
        <v>343</v>
      </c>
      <c r="AH3" s="441"/>
      <c r="AI3" s="442"/>
      <c r="AJ3" s="440" t="s">
        <v>342</v>
      </c>
      <c r="AK3" s="441"/>
      <c r="AL3" s="442"/>
      <c r="AM3" s="440" t="s">
        <v>217</v>
      </c>
      <c r="AN3" s="441"/>
      <c r="AO3" s="442"/>
      <c r="AP3" s="449" t="s">
        <v>337</v>
      </c>
      <c r="AQ3" s="450"/>
      <c r="AR3" s="451"/>
      <c r="AS3" s="440" t="s">
        <v>218</v>
      </c>
      <c r="AT3" s="441"/>
      <c r="AU3" s="442"/>
      <c r="AV3" s="440" t="s">
        <v>219</v>
      </c>
      <c r="AW3" s="441"/>
      <c r="AX3" s="442"/>
      <c r="AY3" s="441" t="s">
        <v>253</v>
      </c>
      <c r="AZ3" s="441"/>
      <c r="BA3" s="442"/>
      <c r="BB3" s="449" t="s">
        <v>220</v>
      </c>
      <c r="BC3" s="450"/>
      <c r="BD3" s="451"/>
      <c r="BE3" s="440" t="s">
        <v>390</v>
      </c>
      <c r="BF3" s="441"/>
      <c r="BG3" s="442"/>
      <c r="BH3" s="449" t="s">
        <v>221</v>
      </c>
      <c r="BI3" s="450"/>
      <c r="BJ3" s="451"/>
      <c r="BK3" s="449" t="s">
        <v>338</v>
      </c>
      <c r="BL3" s="450"/>
      <c r="BM3" s="451"/>
      <c r="BN3" s="437" t="s">
        <v>339</v>
      </c>
      <c r="BO3" s="438"/>
      <c r="BP3" s="439"/>
      <c r="BQ3" s="437" t="s">
        <v>340</v>
      </c>
      <c r="BR3" s="438"/>
      <c r="BS3" s="439"/>
      <c r="BT3" s="286" t="s">
        <v>321</v>
      </c>
      <c r="BU3" s="287" t="s">
        <v>322</v>
      </c>
      <c r="BV3" s="287" t="s">
        <v>344</v>
      </c>
      <c r="BW3" s="287" t="s">
        <v>345</v>
      </c>
      <c r="BX3" s="288" t="s">
        <v>346</v>
      </c>
      <c r="BY3" s="286" t="s">
        <v>321</v>
      </c>
      <c r="BZ3" s="287" t="s">
        <v>322</v>
      </c>
      <c r="CA3" s="287" t="s">
        <v>344</v>
      </c>
      <c r="CB3" s="287" t="s">
        <v>345</v>
      </c>
      <c r="CC3" s="288" t="s">
        <v>346</v>
      </c>
      <c r="CD3" s="286" t="s">
        <v>321</v>
      </c>
      <c r="CE3" s="287" t="s">
        <v>322</v>
      </c>
      <c r="CF3" s="287" t="s">
        <v>344</v>
      </c>
      <c r="CG3" s="287" t="s">
        <v>345</v>
      </c>
      <c r="CH3" s="288" t="s">
        <v>346</v>
      </c>
      <c r="CI3" s="437" t="s">
        <v>383</v>
      </c>
      <c r="CJ3" s="438"/>
      <c r="CK3" s="439"/>
      <c r="CL3" s="452" t="s">
        <v>222</v>
      </c>
      <c r="CM3" s="453"/>
      <c r="CN3" s="454"/>
      <c r="CO3" s="455" t="s">
        <v>223</v>
      </c>
      <c r="CP3" s="456"/>
      <c r="CQ3" s="457"/>
      <c r="CR3" s="455" t="s">
        <v>224</v>
      </c>
      <c r="CS3" s="456"/>
      <c r="CT3" s="457"/>
      <c r="CU3" s="455" t="s">
        <v>225</v>
      </c>
      <c r="CV3" s="456"/>
      <c r="CW3" s="457"/>
      <c r="CX3" s="452" t="s">
        <v>249</v>
      </c>
      <c r="CY3" s="453"/>
      <c r="CZ3" s="454"/>
      <c r="DA3" s="455" t="s">
        <v>313</v>
      </c>
      <c r="DB3" s="456"/>
      <c r="DC3" s="457"/>
      <c r="DD3" s="455" t="s">
        <v>255</v>
      </c>
      <c r="DE3" s="456"/>
      <c r="DF3" s="457"/>
      <c r="DG3" s="455" t="s">
        <v>256</v>
      </c>
      <c r="DH3" s="456"/>
      <c r="DI3" s="457"/>
      <c r="DJ3" s="455" t="s">
        <v>257</v>
      </c>
      <c r="DK3" s="456"/>
      <c r="DL3" s="457"/>
      <c r="DM3" s="455" t="s">
        <v>258</v>
      </c>
      <c r="DN3" s="456"/>
      <c r="DO3" s="457"/>
      <c r="DP3" s="455" t="s">
        <v>259</v>
      </c>
      <c r="DQ3" s="456"/>
      <c r="DR3" s="457"/>
      <c r="DS3" s="455" t="s">
        <v>260</v>
      </c>
      <c r="DT3" s="456"/>
      <c r="DU3" s="457"/>
      <c r="DV3" s="455" t="s">
        <v>307</v>
      </c>
      <c r="DW3" s="456"/>
      <c r="DX3" s="457"/>
      <c r="DY3" s="452" t="s">
        <v>308</v>
      </c>
      <c r="DZ3" s="453"/>
      <c r="EA3" s="454"/>
      <c r="EB3" s="458" t="s">
        <v>309</v>
      </c>
      <c r="EC3" s="459"/>
      <c r="ED3" s="460"/>
      <c r="EE3" s="455" t="s">
        <v>310</v>
      </c>
      <c r="EF3" s="456"/>
      <c r="EG3" s="457"/>
      <c r="EH3" s="455" t="s">
        <v>354</v>
      </c>
      <c r="EI3" s="456"/>
      <c r="EJ3" s="457"/>
      <c r="EK3" s="455" t="s">
        <v>389</v>
      </c>
      <c r="EL3" s="456"/>
      <c r="EM3" s="457"/>
      <c r="EN3" s="455" t="s">
        <v>217</v>
      </c>
      <c r="EO3" s="456"/>
      <c r="EP3" s="457"/>
      <c r="EQ3" s="452" t="s">
        <v>252</v>
      </c>
      <c r="ER3" s="453"/>
      <c r="ES3" s="454"/>
      <c r="ET3" s="455" t="s">
        <v>311</v>
      </c>
      <c r="EU3" s="456"/>
      <c r="EV3" s="457"/>
      <c r="EW3" s="455" t="s">
        <v>312</v>
      </c>
      <c r="EX3" s="456"/>
      <c r="EY3" s="457"/>
      <c r="EZ3" s="452" t="s">
        <v>314</v>
      </c>
      <c r="FA3" s="453"/>
      <c r="FB3" s="454"/>
      <c r="FC3" s="452" t="s">
        <v>315</v>
      </c>
      <c r="FD3" s="453"/>
      <c r="FE3" s="454"/>
      <c r="FF3" s="455" t="s">
        <v>248</v>
      </c>
      <c r="FG3" s="456"/>
      <c r="FH3" s="457"/>
      <c r="FI3" s="452" t="s">
        <v>251</v>
      </c>
      <c r="FJ3" s="453"/>
      <c r="FK3" s="454"/>
      <c r="FL3" s="455" t="s">
        <v>317</v>
      </c>
      <c r="FM3" s="456"/>
      <c r="FN3" s="457"/>
      <c r="FO3" s="455" t="s">
        <v>318</v>
      </c>
      <c r="FP3" s="456"/>
      <c r="FQ3" s="457"/>
      <c r="FR3" s="452" t="s">
        <v>319</v>
      </c>
      <c r="FS3" s="453"/>
      <c r="FT3" s="454"/>
      <c r="FU3" s="455" t="s">
        <v>320</v>
      </c>
      <c r="FV3" s="456"/>
      <c r="FW3" s="457"/>
      <c r="FX3" s="455" t="s">
        <v>226</v>
      </c>
      <c r="FY3" s="456"/>
      <c r="FZ3" s="457"/>
      <c r="GA3" s="455" t="s">
        <v>227</v>
      </c>
      <c r="GB3" s="456"/>
      <c r="GC3" s="457"/>
      <c r="GD3" s="254" t="s">
        <v>321</v>
      </c>
      <c r="GE3" s="254" t="s">
        <v>322</v>
      </c>
      <c r="GF3" s="254" t="s">
        <v>323</v>
      </c>
      <c r="GG3" s="254" t="s">
        <v>324</v>
      </c>
      <c r="GH3" s="134" t="s">
        <v>325</v>
      </c>
      <c r="GI3" s="254" t="s">
        <v>321</v>
      </c>
      <c r="GJ3" s="254" t="s">
        <v>322</v>
      </c>
      <c r="GK3" s="254" t="s">
        <v>323</v>
      </c>
      <c r="GL3" s="254" t="s">
        <v>324</v>
      </c>
      <c r="GM3" s="134" t="s">
        <v>325</v>
      </c>
      <c r="GN3" s="254" t="s">
        <v>321</v>
      </c>
      <c r="GO3" s="254" t="s">
        <v>322</v>
      </c>
      <c r="GP3" s="254" t="s">
        <v>323</v>
      </c>
      <c r="GQ3" s="254" t="s">
        <v>324</v>
      </c>
      <c r="GR3" s="134" t="s">
        <v>325</v>
      </c>
      <c r="GS3" s="135" t="s">
        <v>321</v>
      </c>
      <c r="GT3" s="135" t="s">
        <v>322</v>
      </c>
      <c r="GU3" s="135" t="s">
        <v>323</v>
      </c>
      <c r="GV3" s="135" t="s">
        <v>324</v>
      </c>
      <c r="GW3" s="136" t="s">
        <v>325</v>
      </c>
      <c r="GX3" s="91" t="s">
        <v>321</v>
      </c>
      <c r="GY3" s="91" t="s">
        <v>322</v>
      </c>
      <c r="GZ3" s="91" t="s">
        <v>323</v>
      </c>
      <c r="HA3" s="91" t="s">
        <v>324</v>
      </c>
      <c r="HB3" s="134" t="s">
        <v>325</v>
      </c>
      <c r="HC3" s="91" t="s">
        <v>321</v>
      </c>
      <c r="HD3" s="91" t="s">
        <v>322</v>
      </c>
      <c r="HE3" s="91" t="s">
        <v>323</v>
      </c>
      <c r="HF3" s="91" t="s">
        <v>324</v>
      </c>
      <c r="HG3" s="134" t="s">
        <v>325</v>
      </c>
    </row>
    <row r="4" spans="1:215" s="20" customFormat="1" ht="15">
      <c r="A4" s="463"/>
      <c r="B4" s="466"/>
      <c r="C4" s="257" t="s">
        <v>228</v>
      </c>
      <c r="D4" s="21" t="s">
        <v>229</v>
      </c>
      <c r="E4" s="52" t="s">
        <v>230</v>
      </c>
      <c r="F4" s="21" t="s">
        <v>228</v>
      </c>
      <c r="G4" s="21" t="s">
        <v>229</v>
      </c>
      <c r="H4" s="52" t="s">
        <v>230</v>
      </c>
      <c r="I4" s="21" t="s">
        <v>333</v>
      </c>
      <c r="J4" s="21" t="s">
        <v>229</v>
      </c>
      <c r="K4" s="52" t="s">
        <v>230</v>
      </c>
      <c r="L4" s="21" t="s">
        <v>333</v>
      </c>
      <c r="M4" s="21" t="s">
        <v>229</v>
      </c>
      <c r="N4" s="52" t="s">
        <v>230</v>
      </c>
      <c r="O4" s="21" t="s">
        <v>333</v>
      </c>
      <c r="P4" s="21" t="s">
        <v>229</v>
      </c>
      <c r="Q4" s="52" t="s">
        <v>230</v>
      </c>
      <c r="R4" s="305" t="s">
        <v>333</v>
      </c>
      <c r="S4" s="305" t="s">
        <v>229</v>
      </c>
      <c r="T4" s="306" t="s">
        <v>230</v>
      </c>
      <c r="U4" s="305" t="s">
        <v>333</v>
      </c>
      <c r="V4" s="305" t="s">
        <v>229</v>
      </c>
      <c r="W4" s="306" t="s">
        <v>230</v>
      </c>
      <c r="X4" s="305" t="s">
        <v>333</v>
      </c>
      <c r="Y4" s="305" t="s">
        <v>229</v>
      </c>
      <c r="Z4" s="306" t="s">
        <v>230</v>
      </c>
      <c r="AA4" s="21" t="s">
        <v>228</v>
      </c>
      <c r="AB4" s="21" t="s">
        <v>229</v>
      </c>
      <c r="AC4" s="52" t="s">
        <v>230</v>
      </c>
      <c r="AD4" s="21" t="s">
        <v>228</v>
      </c>
      <c r="AE4" s="21" t="s">
        <v>229</v>
      </c>
      <c r="AF4" s="52" t="s">
        <v>230</v>
      </c>
      <c r="AG4" s="21" t="s">
        <v>228</v>
      </c>
      <c r="AH4" s="21" t="s">
        <v>229</v>
      </c>
      <c r="AI4" s="52" t="s">
        <v>230</v>
      </c>
      <c r="AJ4" s="21" t="s">
        <v>228</v>
      </c>
      <c r="AK4" s="21" t="s">
        <v>229</v>
      </c>
      <c r="AL4" s="52" t="s">
        <v>230</v>
      </c>
      <c r="AM4" s="21" t="s">
        <v>228</v>
      </c>
      <c r="AN4" s="21" t="s">
        <v>229</v>
      </c>
      <c r="AO4" s="52" t="s">
        <v>230</v>
      </c>
      <c r="AP4" s="75" t="s">
        <v>228</v>
      </c>
      <c r="AQ4" s="75" t="s">
        <v>229</v>
      </c>
      <c r="AR4" s="76" t="s">
        <v>230</v>
      </c>
      <c r="AS4" s="21" t="s">
        <v>228</v>
      </c>
      <c r="AT4" s="21" t="s">
        <v>229</v>
      </c>
      <c r="AU4" s="52" t="s">
        <v>230</v>
      </c>
      <c r="AV4" s="21" t="s">
        <v>228</v>
      </c>
      <c r="AW4" s="21" t="s">
        <v>229</v>
      </c>
      <c r="AX4" s="52" t="s">
        <v>230</v>
      </c>
      <c r="AY4" s="21" t="s">
        <v>228</v>
      </c>
      <c r="AZ4" s="21" t="s">
        <v>229</v>
      </c>
      <c r="BA4" s="52" t="s">
        <v>230</v>
      </c>
      <c r="BB4" s="75" t="s">
        <v>228</v>
      </c>
      <c r="BC4" s="75" t="s">
        <v>229</v>
      </c>
      <c r="BD4" s="76" t="s">
        <v>230</v>
      </c>
      <c r="BE4" s="21" t="s">
        <v>228</v>
      </c>
      <c r="BF4" s="21" t="s">
        <v>229</v>
      </c>
      <c r="BG4" s="52" t="s">
        <v>230</v>
      </c>
      <c r="BH4" s="75" t="s">
        <v>228</v>
      </c>
      <c r="BI4" s="75" t="s">
        <v>229</v>
      </c>
      <c r="BJ4" s="75" t="s">
        <v>230</v>
      </c>
      <c r="BK4" s="327" t="s">
        <v>333</v>
      </c>
      <c r="BL4" s="257" t="s">
        <v>229</v>
      </c>
      <c r="BM4" s="328" t="s">
        <v>230</v>
      </c>
      <c r="BN4" s="305" t="s">
        <v>333</v>
      </c>
      <c r="BO4" s="305" t="s">
        <v>229</v>
      </c>
      <c r="BP4" s="306" t="s">
        <v>230</v>
      </c>
      <c r="BQ4" s="410" t="s">
        <v>333</v>
      </c>
      <c r="BR4" s="305" t="s">
        <v>229</v>
      </c>
      <c r="BS4" s="306" t="s">
        <v>230</v>
      </c>
      <c r="BT4" s="443" t="s">
        <v>228</v>
      </c>
      <c r="BU4" s="444"/>
      <c r="BV4" s="444"/>
      <c r="BW4" s="444"/>
      <c r="BX4" s="445"/>
      <c r="BY4" s="446" t="s">
        <v>229</v>
      </c>
      <c r="BZ4" s="447"/>
      <c r="CA4" s="447"/>
      <c r="CB4" s="447"/>
      <c r="CC4" s="448"/>
      <c r="CD4" s="446" t="s">
        <v>230</v>
      </c>
      <c r="CE4" s="447"/>
      <c r="CF4" s="447"/>
      <c r="CG4" s="447"/>
      <c r="CH4" s="448"/>
      <c r="CI4" s="379" t="s">
        <v>228</v>
      </c>
      <c r="CJ4" s="377" t="s">
        <v>229</v>
      </c>
      <c r="CK4" s="378" t="s">
        <v>230</v>
      </c>
      <c r="CL4" s="126" t="s">
        <v>228</v>
      </c>
      <c r="CM4" s="126" t="s">
        <v>229</v>
      </c>
      <c r="CN4" s="127" t="s">
        <v>230</v>
      </c>
      <c r="CO4" s="23" t="s">
        <v>228</v>
      </c>
      <c r="CP4" s="23" t="s">
        <v>229</v>
      </c>
      <c r="CQ4" s="24" t="s">
        <v>230</v>
      </c>
      <c r="CR4" s="23" t="s">
        <v>228</v>
      </c>
      <c r="CS4" s="23" t="s">
        <v>229</v>
      </c>
      <c r="CT4" s="24" t="s">
        <v>230</v>
      </c>
      <c r="CU4" s="23" t="s">
        <v>228</v>
      </c>
      <c r="CV4" s="23" t="s">
        <v>229</v>
      </c>
      <c r="CW4" s="24" t="s">
        <v>230</v>
      </c>
      <c r="CX4" s="126" t="s">
        <v>228</v>
      </c>
      <c r="CY4" s="126" t="s">
        <v>229</v>
      </c>
      <c r="CZ4" s="127" t="s">
        <v>230</v>
      </c>
      <c r="DA4" s="23" t="s">
        <v>228</v>
      </c>
      <c r="DB4" s="23" t="s">
        <v>229</v>
      </c>
      <c r="DC4" s="24" t="s">
        <v>230</v>
      </c>
      <c r="DD4" s="23" t="s">
        <v>228</v>
      </c>
      <c r="DE4" s="23" t="s">
        <v>229</v>
      </c>
      <c r="DF4" s="24" t="s">
        <v>230</v>
      </c>
      <c r="DG4" s="23" t="s">
        <v>228</v>
      </c>
      <c r="DH4" s="23" t="s">
        <v>229</v>
      </c>
      <c r="DI4" s="24" t="s">
        <v>230</v>
      </c>
      <c r="DJ4" s="23" t="s">
        <v>228</v>
      </c>
      <c r="DK4" s="23" t="s">
        <v>229</v>
      </c>
      <c r="DL4" s="24" t="s">
        <v>230</v>
      </c>
      <c r="DM4" s="23" t="s">
        <v>228</v>
      </c>
      <c r="DN4" s="23" t="s">
        <v>229</v>
      </c>
      <c r="DO4" s="24" t="s">
        <v>230</v>
      </c>
      <c r="DP4" s="22" t="s">
        <v>228</v>
      </c>
      <c r="DQ4" s="23" t="s">
        <v>229</v>
      </c>
      <c r="DR4" s="24" t="s">
        <v>230</v>
      </c>
      <c r="DS4" s="22" t="s">
        <v>228</v>
      </c>
      <c r="DT4" s="23" t="s">
        <v>229</v>
      </c>
      <c r="DU4" s="24" t="s">
        <v>230</v>
      </c>
      <c r="DV4" s="23" t="s">
        <v>228</v>
      </c>
      <c r="DW4" s="23" t="s">
        <v>229</v>
      </c>
      <c r="DX4" s="24" t="s">
        <v>230</v>
      </c>
      <c r="DY4" s="126" t="s">
        <v>228</v>
      </c>
      <c r="DZ4" s="126" t="s">
        <v>229</v>
      </c>
      <c r="EA4" s="127" t="s">
        <v>230</v>
      </c>
      <c r="EB4" s="92" t="s">
        <v>228</v>
      </c>
      <c r="EC4" s="93" t="s">
        <v>229</v>
      </c>
      <c r="ED4" s="94" t="s">
        <v>230</v>
      </c>
      <c r="EE4" s="92" t="s">
        <v>228</v>
      </c>
      <c r="EF4" s="93" t="s">
        <v>229</v>
      </c>
      <c r="EG4" s="94" t="s">
        <v>230</v>
      </c>
      <c r="EH4" s="92" t="s">
        <v>228</v>
      </c>
      <c r="EI4" s="93" t="s">
        <v>229</v>
      </c>
      <c r="EJ4" s="94" t="s">
        <v>230</v>
      </c>
      <c r="EK4" s="92" t="s">
        <v>228</v>
      </c>
      <c r="EL4" s="93" t="s">
        <v>229</v>
      </c>
      <c r="EM4" s="94" t="s">
        <v>230</v>
      </c>
      <c r="EN4" s="22" t="s">
        <v>228</v>
      </c>
      <c r="EO4" s="23" t="s">
        <v>229</v>
      </c>
      <c r="EP4" s="24" t="s">
        <v>230</v>
      </c>
      <c r="EQ4" s="126" t="s">
        <v>228</v>
      </c>
      <c r="ER4" s="126" t="s">
        <v>229</v>
      </c>
      <c r="ES4" s="127" t="s">
        <v>230</v>
      </c>
      <c r="ET4" s="23" t="s">
        <v>228</v>
      </c>
      <c r="EU4" s="23" t="s">
        <v>229</v>
      </c>
      <c r="EV4" s="24" t="s">
        <v>230</v>
      </c>
      <c r="EW4" s="22" t="s">
        <v>228</v>
      </c>
      <c r="EX4" s="23" t="s">
        <v>229</v>
      </c>
      <c r="EY4" s="24" t="s">
        <v>230</v>
      </c>
      <c r="EZ4" s="132" t="s">
        <v>228</v>
      </c>
      <c r="FA4" s="126" t="s">
        <v>229</v>
      </c>
      <c r="FB4" s="127" t="s">
        <v>230</v>
      </c>
      <c r="FC4" s="132" t="s">
        <v>228</v>
      </c>
      <c r="FD4" s="126" t="s">
        <v>229</v>
      </c>
      <c r="FE4" s="127" t="s">
        <v>230</v>
      </c>
      <c r="FF4" s="23" t="s">
        <v>228</v>
      </c>
      <c r="FG4" s="23" t="s">
        <v>229</v>
      </c>
      <c r="FH4" s="24" t="s">
        <v>230</v>
      </c>
      <c r="FI4" s="126" t="s">
        <v>228</v>
      </c>
      <c r="FJ4" s="126" t="s">
        <v>229</v>
      </c>
      <c r="FK4" s="127" t="s">
        <v>230</v>
      </c>
      <c r="FL4" s="22" t="s">
        <v>228</v>
      </c>
      <c r="FM4" s="23" t="s">
        <v>229</v>
      </c>
      <c r="FN4" s="24" t="s">
        <v>230</v>
      </c>
      <c r="FO4" s="22" t="s">
        <v>228</v>
      </c>
      <c r="FP4" s="23" t="s">
        <v>229</v>
      </c>
      <c r="FQ4" s="24" t="s">
        <v>230</v>
      </c>
      <c r="FR4" s="132" t="s">
        <v>228</v>
      </c>
      <c r="FS4" s="126" t="s">
        <v>229</v>
      </c>
      <c r="FT4" s="127" t="s">
        <v>230</v>
      </c>
      <c r="FU4" s="93" t="s">
        <v>228</v>
      </c>
      <c r="FV4" s="93" t="s">
        <v>229</v>
      </c>
      <c r="FW4" s="94" t="s">
        <v>230</v>
      </c>
      <c r="FX4" s="92" t="s">
        <v>228</v>
      </c>
      <c r="FY4" s="93" t="s">
        <v>229</v>
      </c>
      <c r="FZ4" s="94" t="s">
        <v>230</v>
      </c>
      <c r="GA4" s="92" t="s">
        <v>228</v>
      </c>
      <c r="GB4" s="93" t="s">
        <v>229</v>
      </c>
      <c r="GC4" s="94" t="s">
        <v>230</v>
      </c>
      <c r="GD4" s="467" t="s">
        <v>228</v>
      </c>
      <c r="GE4" s="468"/>
      <c r="GF4" s="468"/>
      <c r="GG4" s="468"/>
      <c r="GH4" s="469"/>
      <c r="GI4" s="467" t="s">
        <v>229</v>
      </c>
      <c r="GJ4" s="468"/>
      <c r="GK4" s="468"/>
      <c r="GL4" s="468"/>
      <c r="GM4" s="469"/>
      <c r="GN4" s="467" t="s">
        <v>230</v>
      </c>
      <c r="GO4" s="468"/>
      <c r="GP4" s="468"/>
      <c r="GQ4" s="468"/>
      <c r="GR4" s="469"/>
      <c r="GS4" s="470" t="s">
        <v>228</v>
      </c>
      <c r="GT4" s="471"/>
      <c r="GU4" s="471"/>
      <c r="GV4" s="471"/>
      <c r="GW4" s="472"/>
      <c r="GX4" s="467" t="s">
        <v>229</v>
      </c>
      <c r="GY4" s="468"/>
      <c r="GZ4" s="468"/>
      <c r="HA4" s="468"/>
      <c r="HB4" s="469"/>
      <c r="HC4" s="467" t="s">
        <v>230</v>
      </c>
      <c r="HD4" s="468"/>
      <c r="HE4" s="468"/>
      <c r="HF4" s="468"/>
      <c r="HG4" s="469"/>
    </row>
    <row r="5" spans="1:215" s="2" customFormat="1" ht="20.100000000000001" customHeight="1">
      <c r="A5" s="77" t="s">
        <v>247</v>
      </c>
      <c r="B5" s="256" t="s">
        <v>254</v>
      </c>
      <c r="C5" s="219">
        <v>11485</v>
      </c>
      <c r="D5" s="220">
        <v>32561</v>
      </c>
      <c r="E5" s="221">
        <v>44046</v>
      </c>
      <c r="F5" s="220">
        <v>10540</v>
      </c>
      <c r="G5" s="220">
        <v>8046</v>
      </c>
      <c r="H5" s="221">
        <v>18586</v>
      </c>
      <c r="I5" s="220">
        <v>9847</v>
      </c>
      <c r="J5" s="220">
        <v>7628</v>
      </c>
      <c r="K5" s="221">
        <v>17475</v>
      </c>
      <c r="L5" s="220">
        <v>238</v>
      </c>
      <c r="M5" s="220">
        <v>163</v>
      </c>
      <c r="N5" s="221">
        <v>401</v>
      </c>
      <c r="O5" s="220">
        <v>455</v>
      </c>
      <c r="P5" s="220">
        <v>255</v>
      </c>
      <c r="Q5" s="221">
        <v>710</v>
      </c>
      <c r="R5" s="416">
        <v>0.93425047438330167</v>
      </c>
      <c r="S5" s="416">
        <v>0.94804871986080042</v>
      </c>
      <c r="T5" s="417">
        <v>0.94022382438394492</v>
      </c>
      <c r="U5" s="416">
        <v>2.2580645161290321E-2</v>
      </c>
      <c r="V5" s="416">
        <v>2.0258513547104152E-2</v>
      </c>
      <c r="W5" s="417">
        <v>2.1575379317766062E-2</v>
      </c>
      <c r="X5" s="416">
        <v>4.3168880455407968E-2</v>
      </c>
      <c r="Y5" s="416">
        <v>3.1692766592095453E-2</v>
      </c>
      <c r="Z5" s="417">
        <v>3.8200796298289035E-2</v>
      </c>
      <c r="AA5" s="220">
        <v>945</v>
      </c>
      <c r="AB5" s="220">
        <v>24515</v>
      </c>
      <c r="AC5" s="221">
        <v>25460</v>
      </c>
      <c r="AD5" s="220">
        <v>7</v>
      </c>
      <c r="AE5" s="220">
        <v>7</v>
      </c>
      <c r="AF5" s="221">
        <v>14</v>
      </c>
      <c r="AG5" s="220">
        <v>359</v>
      </c>
      <c r="AH5" s="220">
        <v>103</v>
      </c>
      <c r="AI5" s="221">
        <v>462</v>
      </c>
      <c r="AJ5" s="268">
        <v>3.4060721062618593E-2</v>
      </c>
      <c r="AK5" s="268">
        <v>1.2801391996022869E-2</v>
      </c>
      <c r="AL5" s="285">
        <v>2.4857419563112021E-2</v>
      </c>
      <c r="AM5" s="220">
        <v>373</v>
      </c>
      <c r="AN5" s="220">
        <v>107</v>
      </c>
      <c r="AO5" s="221">
        <v>480</v>
      </c>
      <c r="AP5" s="273">
        <v>3.5388994307400383E-2</v>
      </c>
      <c r="AQ5" s="273">
        <v>1.3298533432761621E-2</v>
      </c>
      <c r="AR5" s="274">
        <v>2.582589045518132E-2</v>
      </c>
      <c r="AS5" s="222">
        <v>65.270267235926582</v>
      </c>
      <c r="AT5" s="222">
        <v>65.057266136382481</v>
      </c>
      <c r="AU5" s="223">
        <v>65.178057677821997</v>
      </c>
      <c r="AV5" s="222">
        <v>78.964056437390482</v>
      </c>
      <c r="AW5" s="222">
        <v>72.608945407573444</v>
      </c>
      <c r="AX5" s="223">
        <v>72.844828358208844</v>
      </c>
      <c r="AY5" s="220">
        <v>3098</v>
      </c>
      <c r="AZ5" s="220">
        <v>2241</v>
      </c>
      <c r="BA5" s="221">
        <v>5339</v>
      </c>
      <c r="BB5" s="278">
        <v>0.29392789373814043</v>
      </c>
      <c r="BC5" s="278">
        <v>0.27852348993288589</v>
      </c>
      <c r="BD5" s="279">
        <v>0.2872592273754439</v>
      </c>
      <c r="BE5" s="224">
        <v>2239.9999999999964</v>
      </c>
      <c r="BF5" s="224">
        <v>1696.9999999999973</v>
      </c>
      <c r="BG5" s="225">
        <v>3936.9999999999936</v>
      </c>
      <c r="BH5" s="278">
        <v>0.21252371916508506</v>
      </c>
      <c r="BI5" s="278">
        <v>0.21091225453641527</v>
      </c>
      <c r="BJ5" s="278">
        <v>0.21182610567093477</v>
      </c>
      <c r="BK5" s="291">
        <v>0.38339658444022773</v>
      </c>
      <c r="BL5" s="278">
        <v>0.54200845140442455</v>
      </c>
      <c r="BM5" s="279">
        <v>0.45206069084256967</v>
      </c>
      <c r="BN5" s="411">
        <v>0.38817404970042235</v>
      </c>
      <c r="BO5" s="411">
        <v>0.54463049225733351</v>
      </c>
      <c r="BP5" s="412">
        <v>0.45674244096225997</v>
      </c>
      <c r="BQ5" s="413">
        <v>0.24791086350974931</v>
      </c>
      <c r="BR5" s="411">
        <v>0.33980582524271846</v>
      </c>
      <c r="BS5" s="411">
        <v>0.26839826839826841</v>
      </c>
      <c r="BT5" s="293">
        <v>3.5009487666034157E-2</v>
      </c>
      <c r="BU5" s="294">
        <v>0.14335863377609109</v>
      </c>
      <c r="BV5" s="294">
        <v>0.49231499051233396</v>
      </c>
      <c r="BW5" s="294">
        <v>0.10578747628083492</v>
      </c>
      <c r="BX5" s="295">
        <v>0.22352941176470589</v>
      </c>
      <c r="BY5" s="293">
        <v>1.3174248073576932E-2</v>
      </c>
      <c r="BZ5" s="294">
        <v>0.35993040019885658</v>
      </c>
      <c r="CA5" s="294">
        <v>0.4678100919711658</v>
      </c>
      <c r="CB5" s="294">
        <v>0.17387521749937856</v>
      </c>
      <c r="CC5" s="295">
        <v>0.17300521998508575</v>
      </c>
      <c r="CD5" s="293">
        <v>2.5556870762939846E-2</v>
      </c>
      <c r="CE5" s="294">
        <v>0.15581620574626062</v>
      </c>
      <c r="CF5" s="294">
        <v>0.48170666092757991</v>
      </c>
      <c r="CG5" s="294">
        <v>0.13526310125901217</v>
      </c>
      <c r="CH5" s="295">
        <v>0.20165716130420747</v>
      </c>
      <c r="CI5" s="293">
        <f>'[1]Caisse résidence'!AO3</f>
        <v>0.26737260092653869</v>
      </c>
      <c r="CJ5" s="294">
        <f>'[1]Caisse résidence'!AQ3</f>
        <v>0.18267148014440432</v>
      </c>
      <c r="CK5" s="295">
        <f>'[1]Caisse résidence'!AS3</f>
        <v>0.2268646408839779</v>
      </c>
      <c r="CL5" s="226">
        <v>492055</v>
      </c>
      <c r="CM5" s="226">
        <v>601020</v>
      </c>
      <c r="CN5" s="227">
        <v>1093075</v>
      </c>
      <c r="CO5" s="228">
        <v>482146</v>
      </c>
      <c r="CP5" s="228">
        <v>185922</v>
      </c>
      <c r="CQ5" s="229">
        <v>668068</v>
      </c>
      <c r="CR5" s="228">
        <v>2000</v>
      </c>
      <c r="CS5" s="228">
        <v>364070</v>
      </c>
      <c r="CT5" s="229">
        <v>366070</v>
      </c>
      <c r="CU5" s="228">
        <v>7909</v>
      </c>
      <c r="CV5" s="228">
        <v>51028</v>
      </c>
      <c r="CW5" s="229">
        <v>58937</v>
      </c>
      <c r="CX5" s="226">
        <v>490055</v>
      </c>
      <c r="CY5" s="226">
        <v>236950</v>
      </c>
      <c r="CZ5" s="227">
        <v>727005</v>
      </c>
      <c r="DA5" s="228">
        <v>490055</v>
      </c>
      <c r="DB5" s="228">
        <v>236940</v>
      </c>
      <c r="DC5" s="229">
        <v>726995</v>
      </c>
      <c r="DD5" s="228">
        <v>440190</v>
      </c>
      <c r="DE5" s="228">
        <v>213901</v>
      </c>
      <c r="DF5" s="229">
        <v>654091</v>
      </c>
      <c r="DG5" s="228">
        <v>11079</v>
      </c>
      <c r="DH5" s="228">
        <v>5510</v>
      </c>
      <c r="DI5" s="229">
        <v>16589</v>
      </c>
      <c r="DJ5" s="228">
        <v>38786</v>
      </c>
      <c r="DK5" s="228">
        <v>17529</v>
      </c>
      <c r="DL5" s="229">
        <v>56315</v>
      </c>
      <c r="DM5" s="230">
        <v>0.89824611523196374</v>
      </c>
      <c r="DN5" s="230">
        <v>0.90276441293154386</v>
      </c>
      <c r="DO5" s="230">
        <v>0.89971870508050267</v>
      </c>
      <c r="DP5" s="231">
        <v>2.2607666486414789E-2</v>
      </c>
      <c r="DQ5" s="230">
        <v>2.3254832447033004E-2</v>
      </c>
      <c r="DR5" s="230">
        <v>2.2818588848616567E-2</v>
      </c>
      <c r="DS5" s="231">
        <v>7.9146218281621453E-2</v>
      </c>
      <c r="DT5" s="230">
        <v>7.3980754621423145E-2</v>
      </c>
      <c r="DU5" s="232">
        <v>7.7462706070880821E-2</v>
      </c>
      <c r="DV5" s="228">
        <v>903</v>
      </c>
      <c r="DW5" s="228">
        <v>378</v>
      </c>
      <c r="DX5" s="229">
        <v>1281</v>
      </c>
      <c r="DY5" s="233">
        <v>1.8426503147605882E-3</v>
      </c>
      <c r="DZ5" s="233">
        <v>1.5952732644017725E-3</v>
      </c>
      <c r="EA5" s="234">
        <v>1.7620236449542989E-3</v>
      </c>
      <c r="EB5" s="235">
        <v>8163</v>
      </c>
      <c r="EC5" s="228">
        <v>2322</v>
      </c>
      <c r="ED5" s="229">
        <v>10485</v>
      </c>
      <c r="EE5" s="235">
        <v>61</v>
      </c>
      <c r="EF5" s="228">
        <v>16</v>
      </c>
      <c r="EG5" s="229">
        <v>77</v>
      </c>
      <c r="EH5" s="235">
        <v>183</v>
      </c>
      <c r="EI5" s="228">
        <v>37</v>
      </c>
      <c r="EJ5" s="229">
        <v>220</v>
      </c>
      <c r="EK5" s="235">
        <v>166</v>
      </c>
      <c r="EL5" s="228">
        <v>56</v>
      </c>
      <c r="EM5" s="229">
        <v>222</v>
      </c>
      <c r="EN5" s="235">
        <v>8573</v>
      </c>
      <c r="EO5" s="228">
        <v>2431</v>
      </c>
      <c r="EP5" s="229">
        <v>11004</v>
      </c>
      <c r="EQ5" s="236">
        <v>1.7493954760179981E-2</v>
      </c>
      <c r="ER5" s="236">
        <v>1.0259548427938383E-2</v>
      </c>
      <c r="ES5" s="237">
        <v>1.5136071966492665E-2</v>
      </c>
      <c r="ET5" s="238">
        <v>135053</v>
      </c>
      <c r="EU5" s="238">
        <v>44534</v>
      </c>
      <c r="EV5" s="239">
        <v>179587</v>
      </c>
      <c r="EW5" s="240">
        <v>45797</v>
      </c>
      <c r="EX5" s="238">
        <v>20958</v>
      </c>
      <c r="EY5" s="239">
        <v>66755</v>
      </c>
      <c r="EZ5" s="241">
        <v>0.27558743406352348</v>
      </c>
      <c r="FA5" s="236">
        <v>0.18794682422451994</v>
      </c>
      <c r="FB5" s="236">
        <v>0.24702306036409652</v>
      </c>
      <c r="FC5" s="241">
        <v>9.3452775708849009E-2</v>
      </c>
      <c r="FD5" s="236">
        <v>8.8449039881831615E-2</v>
      </c>
      <c r="FE5" s="237">
        <v>9.1821926946857313E-2</v>
      </c>
      <c r="FF5" s="242">
        <v>186537</v>
      </c>
      <c r="FG5" s="242">
        <v>137996</v>
      </c>
      <c r="FH5" s="243">
        <v>324533</v>
      </c>
      <c r="FI5" s="233">
        <v>0.38064502963953023</v>
      </c>
      <c r="FJ5" s="233">
        <v>0.58238446929732013</v>
      </c>
      <c r="FK5" s="234">
        <v>0.44639720497107999</v>
      </c>
      <c r="FL5" s="235">
        <v>6</v>
      </c>
      <c r="FM5" s="228">
        <v>8</v>
      </c>
      <c r="FN5" s="229">
        <v>14</v>
      </c>
      <c r="FO5" s="244">
        <v>1.2243523686116864E-5</v>
      </c>
      <c r="FP5" s="245">
        <v>3.3762397130196241E-5</v>
      </c>
      <c r="FQ5" s="246">
        <v>1.9257089015893976E-5</v>
      </c>
      <c r="FR5" s="247">
        <v>9909</v>
      </c>
      <c r="FS5" s="226">
        <v>415098</v>
      </c>
      <c r="FT5" s="227">
        <v>425007</v>
      </c>
      <c r="FU5" s="228">
        <v>506</v>
      </c>
      <c r="FV5" s="228">
        <v>149146</v>
      </c>
      <c r="FW5" s="228">
        <v>149652</v>
      </c>
      <c r="FX5" s="248">
        <v>79.294107720373134</v>
      </c>
      <c r="FY5" s="249">
        <v>77.97800320060152</v>
      </c>
      <c r="FZ5" s="250">
        <v>78.570526059705884</v>
      </c>
      <c r="GA5" s="251">
        <v>319.39785414499772</v>
      </c>
      <c r="GB5" s="252">
        <v>285.25658646864196</v>
      </c>
      <c r="GC5" s="253">
        <v>300.62731214668469</v>
      </c>
      <c r="GD5" s="235">
        <v>8707</v>
      </c>
      <c r="GE5" s="228">
        <v>119348</v>
      </c>
      <c r="GF5" s="228">
        <v>160963</v>
      </c>
      <c r="GG5" s="228">
        <v>117443</v>
      </c>
      <c r="GH5" s="229">
        <v>83594</v>
      </c>
      <c r="GI5" s="235">
        <v>2485</v>
      </c>
      <c r="GJ5" s="228">
        <v>51892</v>
      </c>
      <c r="GK5" s="228">
        <v>62769</v>
      </c>
      <c r="GL5" s="228">
        <v>79525</v>
      </c>
      <c r="GM5" s="229">
        <v>40279</v>
      </c>
      <c r="GN5" s="235">
        <v>11192</v>
      </c>
      <c r="GO5" s="235">
        <v>171240</v>
      </c>
      <c r="GP5" s="235">
        <v>223732</v>
      </c>
      <c r="GQ5" s="235">
        <v>196968</v>
      </c>
      <c r="GR5" s="235">
        <v>123873</v>
      </c>
      <c r="GS5" s="231">
        <v>1.776739345583659E-2</v>
      </c>
      <c r="GT5" s="230">
        <v>0.24354001081511259</v>
      </c>
      <c r="GU5" s="230">
        <v>0.32845905051473812</v>
      </c>
      <c r="GV5" s="230">
        <v>0.23965269204477049</v>
      </c>
      <c r="GW5" s="232">
        <v>0.17058085316954219</v>
      </c>
      <c r="GX5" s="231">
        <v>1.0487444608567209E-2</v>
      </c>
      <c r="GY5" s="230">
        <v>0.21899978898501793</v>
      </c>
      <c r="GZ5" s="230">
        <v>0.26490398818316102</v>
      </c>
      <c r="HA5" s="230">
        <v>0.33561932897235702</v>
      </c>
      <c r="HB5" s="232">
        <v>0.16998944925089682</v>
      </c>
      <c r="HC5" s="231">
        <v>1.5394667161848955E-2</v>
      </c>
      <c r="HD5" s="230">
        <v>0.2355417087915489</v>
      </c>
      <c r="HE5" s="230">
        <v>0.30774478855028509</v>
      </c>
      <c r="HF5" s="230">
        <v>0.2709307363773289</v>
      </c>
      <c r="HG5" s="232">
        <v>0.17038809911898817</v>
      </c>
    </row>
    <row r="6" spans="1:215" s="2" customFormat="1" ht="20.100000000000001" customHeight="1">
      <c r="A6" s="77" t="s">
        <v>113</v>
      </c>
      <c r="B6" s="35" t="s">
        <v>2</v>
      </c>
      <c r="C6" s="26">
        <v>20215</v>
      </c>
      <c r="D6" s="26">
        <v>29755</v>
      </c>
      <c r="E6" s="27">
        <v>49970</v>
      </c>
      <c r="F6" s="26">
        <v>18630</v>
      </c>
      <c r="G6" s="26">
        <v>21028</v>
      </c>
      <c r="H6" s="27">
        <v>39658</v>
      </c>
      <c r="I6" s="26">
        <v>15719</v>
      </c>
      <c r="J6" s="26">
        <v>17290</v>
      </c>
      <c r="K6" s="27">
        <v>33009</v>
      </c>
      <c r="L6" s="26">
        <v>1455</v>
      </c>
      <c r="M6" s="26">
        <v>1835</v>
      </c>
      <c r="N6" s="27">
        <v>3290</v>
      </c>
      <c r="O6" s="26">
        <v>1456</v>
      </c>
      <c r="P6" s="26">
        <v>1903</v>
      </c>
      <c r="Q6" s="27">
        <v>3359</v>
      </c>
      <c r="R6" s="406">
        <v>0.84374664519592057</v>
      </c>
      <c r="S6" s="406">
        <v>0.822237017310253</v>
      </c>
      <c r="T6" s="407">
        <v>0.83234151999596551</v>
      </c>
      <c r="U6" s="406">
        <v>7.8099838969404187E-2</v>
      </c>
      <c r="V6" s="406">
        <v>8.7264599581510366E-2</v>
      </c>
      <c r="W6" s="407">
        <v>8.2959302032376822E-2</v>
      </c>
      <c r="X6" s="406">
        <v>7.8153515834675252E-2</v>
      </c>
      <c r="Y6" s="406">
        <v>9.0498383108236644E-2</v>
      </c>
      <c r="Z6" s="407">
        <v>8.4699177971657671E-2</v>
      </c>
      <c r="AA6" s="26">
        <v>1585</v>
      </c>
      <c r="AB6" s="26">
        <v>8727</v>
      </c>
      <c r="AC6" s="27">
        <v>10312</v>
      </c>
      <c r="AD6" s="26">
        <v>1454</v>
      </c>
      <c r="AE6" s="26">
        <v>2128</v>
      </c>
      <c r="AF6" s="27">
        <v>3582</v>
      </c>
      <c r="AG6" s="26">
        <v>5145</v>
      </c>
      <c r="AH6" s="26">
        <v>2064</v>
      </c>
      <c r="AI6" s="27">
        <v>7209</v>
      </c>
      <c r="AJ6" s="269">
        <v>0.27616747181964574</v>
      </c>
      <c r="AK6" s="269">
        <v>9.8154841164162066E-2</v>
      </c>
      <c r="AL6" s="270">
        <v>0.1817792122648646</v>
      </c>
      <c r="AM6" s="26">
        <v>5495</v>
      </c>
      <c r="AN6" s="26">
        <v>2206</v>
      </c>
      <c r="AO6" s="27">
        <v>7701</v>
      </c>
      <c r="AP6" s="271">
        <v>0.29495437466451957</v>
      </c>
      <c r="AQ6" s="271">
        <v>0.1049077420582081</v>
      </c>
      <c r="AR6" s="272">
        <v>0.19418528417973674</v>
      </c>
      <c r="AS6" s="36">
        <v>62.60086026122741</v>
      </c>
      <c r="AT6" s="36">
        <v>63.275709213112698</v>
      </c>
      <c r="AU6" s="28">
        <v>62.958687780523491</v>
      </c>
      <c r="AV6" s="36">
        <v>76.720262881177831</v>
      </c>
      <c r="AW6" s="36">
        <v>74.466960773080174</v>
      </c>
      <c r="AX6" s="28">
        <v>74.813303271270129</v>
      </c>
      <c r="AY6" s="26">
        <v>2122</v>
      </c>
      <c r="AZ6" s="26">
        <v>2845</v>
      </c>
      <c r="BA6" s="27">
        <v>4967</v>
      </c>
      <c r="BB6" s="70">
        <v>0.11390230810520666</v>
      </c>
      <c r="BC6" s="70">
        <v>0.13529579608141526</v>
      </c>
      <c r="BD6" s="43">
        <v>0.12524585203489838</v>
      </c>
      <c r="BE6" s="73">
        <v>3044.0000000000064</v>
      </c>
      <c r="BF6" s="73">
        <v>3615.9999999999932</v>
      </c>
      <c r="BG6" s="74">
        <v>6660</v>
      </c>
      <c r="BH6" s="70">
        <v>0.16339237788513186</v>
      </c>
      <c r="BI6" s="70">
        <v>0.17196119459767897</v>
      </c>
      <c r="BJ6" s="70">
        <v>0.16793585153058652</v>
      </c>
      <c r="BK6" s="282">
        <v>0.23988191089640365</v>
      </c>
      <c r="BL6" s="70">
        <v>0.41069050789423628</v>
      </c>
      <c r="BM6" s="43">
        <v>0.3304503504967472</v>
      </c>
      <c r="BN6" s="307">
        <v>0.29143492769744161</v>
      </c>
      <c r="BO6" s="307">
        <v>0.43287281164311325</v>
      </c>
      <c r="BP6" s="374">
        <v>0.37409473327375264</v>
      </c>
      <c r="BQ6" s="414">
        <v>0.10476190476190476</v>
      </c>
      <c r="BR6" s="307">
        <v>0.20687984496124032</v>
      </c>
      <c r="BS6" s="374">
        <v>0.13399916770703288</v>
      </c>
      <c r="BT6" s="296">
        <v>0.30322061191626409</v>
      </c>
      <c r="BU6" s="297">
        <v>0.27890499194847018</v>
      </c>
      <c r="BV6" s="297">
        <v>0.33209876543209876</v>
      </c>
      <c r="BW6" s="297">
        <v>3.1669350509930222E-2</v>
      </c>
      <c r="BX6" s="298">
        <v>5.4106280193236718E-2</v>
      </c>
      <c r="BY6" s="297">
        <v>0.13082556591211716</v>
      </c>
      <c r="BZ6" s="297">
        <v>0.64209625261556025</v>
      </c>
      <c r="CA6" s="297">
        <v>0.33336503709339926</v>
      </c>
      <c r="CB6" s="297">
        <v>7.5137911356286849E-2</v>
      </c>
      <c r="CC6" s="297">
        <v>6.5674338976602631E-2</v>
      </c>
      <c r="CD6" s="296">
        <v>0.21181098391245146</v>
      </c>
      <c r="CE6" s="297">
        <v>0.34046094104594282</v>
      </c>
      <c r="CF6" s="297">
        <v>0.33277018508245498</v>
      </c>
      <c r="CG6" s="297">
        <v>5.4717837510716627E-2</v>
      </c>
      <c r="CH6" s="298">
        <v>6.0240052448434112E-2</v>
      </c>
      <c r="CI6" s="296">
        <f>'[1]Caisse résidence'!AO4</f>
        <v>0.46112394149345648</v>
      </c>
      <c r="CJ6" s="297">
        <f>'[1]Caisse résidence'!AQ4</f>
        <v>0.37611365278112208</v>
      </c>
      <c r="CK6" s="298">
        <f>'[1]Caisse résidence'!AS4</f>
        <v>0.40882832173011407</v>
      </c>
      <c r="CL6" s="59">
        <v>348051</v>
      </c>
      <c r="CM6" s="59">
        <v>449022</v>
      </c>
      <c r="CN6" s="45">
        <v>797073</v>
      </c>
      <c r="CO6" s="38">
        <v>334768</v>
      </c>
      <c r="CP6" s="38">
        <v>328339</v>
      </c>
      <c r="CQ6" s="31">
        <v>663107</v>
      </c>
      <c r="CR6" s="38">
        <v>1922</v>
      </c>
      <c r="CS6" s="38">
        <v>17200</v>
      </c>
      <c r="CT6" s="31">
        <v>19122</v>
      </c>
      <c r="CU6" s="38">
        <v>11361</v>
      </c>
      <c r="CV6" s="38">
        <v>103483</v>
      </c>
      <c r="CW6" s="31">
        <v>114844</v>
      </c>
      <c r="CX6" s="59">
        <v>346129</v>
      </c>
      <c r="CY6" s="59">
        <v>431822</v>
      </c>
      <c r="CZ6" s="45">
        <v>777951</v>
      </c>
      <c r="DA6" s="38">
        <v>346129</v>
      </c>
      <c r="DB6" s="38">
        <v>431808</v>
      </c>
      <c r="DC6" s="31">
        <v>777937</v>
      </c>
      <c r="DD6" s="38">
        <v>305321</v>
      </c>
      <c r="DE6" s="38">
        <v>362041</v>
      </c>
      <c r="DF6" s="31">
        <v>667362</v>
      </c>
      <c r="DG6" s="38">
        <v>17340</v>
      </c>
      <c r="DH6" s="38">
        <v>24207</v>
      </c>
      <c r="DI6" s="31">
        <v>41547</v>
      </c>
      <c r="DJ6" s="38">
        <v>23468</v>
      </c>
      <c r="DK6" s="38">
        <v>45560</v>
      </c>
      <c r="DL6" s="31">
        <v>69028</v>
      </c>
      <c r="DM6" s="67">
        <v>0.88210175974853311</v>
      </c>
      <c r="DN6" s="67">
        <v>0.83843050615088188</v>
      </c>
      <c r="DO6" s="67">
        <v>0.85786124069172698</v>
      </c>
      <c r="DP6" s="88">
        <v>5.0096929179583333E-2</v>
      </c>
      <c r="DQ6" s="67">
        <v>5.605963761671854E-2</v>
      </c>
      <c r="DR6" s="67">
        <v>5.3406638326753963E-2</v>
      </c>
      <c r="DS6" s="88">
        <v>6.7801311071883599E-2</v>
      </c>
      <c r="DT6" s="67">
        <v>0.10550985623239958</v>
      </c>
      <c r="DU6" s="68">
        <v>8.8732120981519072E-2</v>
      </c>
      <c r="DV6" s="38">
        <v>11817</v>
      </c>
      <c r="DW6" s="38">
        <v>18373</v>
      </c>
      <c r="DX6" s="31">
        <v>30190</v>
      </c>
      <c r="DY6" s="62">
        <v>3.4140450525671065E-2</v>
      </c>
      <c r="DZ6" s="62">
        <v>4.2547623789431756E-2</v>
      </c>
      <c r="EA6" s="46">
        <v>3.8807071396527545E-2</v>
      </c>
      <c r="EB6" s="37">
        <v>80390</v>
      </c>
      <c r="EC6" s="38">
        <v>34253</v>
      </c>
      <c r="ED6" s="31">
        <v>114643</v>
      </c>
      <c r="EE6" s="37">
        <v>1114</v>
      </c>
      <c r="EF6" s="38">
        <v>595</v>
      </c>
      <c r="EG6" s="31">
        <v>1709</v>
      </c>
      <c r="EH6" s="37">
        <v>2566</v>
      </c>
      <c r="EI6" s="38">
        <v>322</v>
      </c>
      <c r="EJ6" s="31">
        <v>2888</v>
      </c>
      <c r="EK6" s="37">
        <v>1775</v>
      </c>
      <c r="EL6" s="38">
        <v>1241</v>
      </c>
      <c r="EM6" s="31">
        <v>3016</v>
      </c>
      <c r="EN6" s="37">
        <v>85845</v>
      </c>
      <c r="EO6" s="38">
        <v>36411</v>
      </c>
      <c r="EP6" s="31">
        <v>122256</v>
      </c>
      <c r="EQ6" s="71">
        <v>0.24801446859407908</v>
      </c>
      <c r="ER6" s="71">
        <v>8.4319464964730834E-2</v>
      </c>
      <c r="ES6" s="72">
        <v>0.15715128587790234</v>
      </c>
      <c r="ET6" s="108">
        <v>21171</v>
      </c>
      <c r="EU6" s="108">
        <v>39767</v>
      </c>
      <c r="EV6" s="109">
        <v>60938</v>
      </c>
      <c r="EW6" s="110">
        <v>37770</v>
      </c>
      <c r="EX6" s="108">
        <v>38279</v>
      </c>
      <c r="EY6" s="109">
        <v>76049</v>
      </c>
      <c r="EZ6" s="102">
        <v>6.1165056958532804E-2</v>
      </c>
      <c r="FA6" s="71">
        <v>9.209118572004206E-2</v>
      </c>
      <c r="FB6" s="71">
        <v>7.8331411618469543E-2</v>
      </c>
      <c r="FC6" s="102">
        <v>0.10912116580812356</v>
      </c>
      <c r="FD6" s="71">
        <v>8.8645321451894535E-2</v>
      </c>
      <c r="FE6" s="72">
        <v>9.7755514164773877E-2</v>
      </c>
      <c r="FF6" s="63">
        <v>71907</v>
      </c>
      <c r="FG6" s="63">
        <v>202724</v>
      </c>
      <c r="FH6" s="65">
        <v>274631</v>
      </c>
      <c r="FI6" s="62">
        <v>0.20774624489713372</v>
      </c>
      <c r="FJ6" s="62">
        <v>0.46946195423114151</v>
      </c>
      <c r="FK6" s="46">
        <v>0.35301837776415224</v>
      </c>
      <c r="FL6" s="37">
        <v>434</v>
      </c>
      <c r="FM6" s="38">
        <v>1138</v>
      </c>
      <c r="FN6" s="31">
        <v>1572</v>
      </c>
      <c r="FO6" s="120">
        <v>1.2538677776204826E-3</v>
      </c>
      <c r="FP6" s="32">
        <v>2.6353451190536843E-3</v>
      </c>
      <c r="FQ6" s="33">
        <v>2.0206928199848063E-3</v>
      </c>
      <c r="FR6" s="50">
        <v>13283</v>
      </c>
      <c r="FS6" s="59">
        <v>120683</v>
      </c>
      <c r="FT6" s="45">
        <v>133966</v>
      </c>
      <c r="FU6" s="38">
        <v>118</v>
      </c>
      <c r="FV6" s="38">
        <v>8511</v>
      </c>
      <c r="FW6" s="38">
        <v>8629</v>
      </c>
      <c r="FX6" s="39">
        <v>73.654446216215433</v>
      </c>
      <c r="FY6" s="40">
        <v>75.3924508821394</v>
      </c>
      <c r="FZ6" s="34">
        <v>74.63353135785556</v>
      </c>
      <c r="GA6" s="141">
        <v>901.39130101623027</v>
      </c>
      <c r="GB6" s="142">
        <v>707.93997641540943</v>
      </c>
      <c r="GC6" s="143">
        <v>792.41269971508245</v>
      </c>
      <c r="GD6" s="37">
        <v>86480</v>
      </c>
      <c r="GE6" s="38">
        <v>142050</v>
      </c>
      <c r="GF6" s="38">
        <v>87551</v>
      </c>
      <c r="GG6" s="38">
        <v>15679</v>
      </c>
      <c r="GH6" s="31">
        <v>14369</v>
      </c>
      <c r="GI6" s="37">
        <v>39500</v>
      </c>
      <c r="GJ6" s="38">
        <v>187182</v>
      </c>
      <c r="GK6" s="38">
        <v>99917</v>
      </c>
      <c r="GL6" s="38">
        <v>80968</v>
      </c>
      <c r="GM6" s="31">
        <v>24255</v>
      </c>
      <c r="GN6" s="37">
        <v>125980</v>
      </c>
      <c r="GO6" s="37">
        <v>329232</v>
      </c>
      <c r="GP6" s="37">
        <v>187468</v>
      </c>
      <c r="GQ6" s="37">
        <v>96647</v>
      </c>
      <c r="GR6" s="37">
        <v>38624</v>
      </c>
      <c r="GS6" s="88">
        <v>0.24984904472032105</v>
      </c>
      <c r="GT6" s="67">
        <v>0.41039612398845515</v>
      </c>
      <c r="GU6" s="67">
        <v>0.25294326681670709</v>
      </c>
      <c r="GV6" s="67">
        <v>4.5298140288736279E-2</v>
      </c>
      <c r="GW6" s="68">
        <v>4.1513424185780447E-2</v>
      </c>
      <c r="GX6" s="88">
        <v>9.1472875397733328E-2</v>
      </c>
      <c r="GY6" s="67">
        <v>0.43347027247338021</v>
      </c>
      <c r="GZ6" s="67">
        <v>0.23138469091431191</v>
      </c>
      <c r="HA6" s="67">
        <v>0.18750318418237144</v>
      </c>
      <c r="HB6" s="68">
        <v>5.6168977032203082E-2</v>
      </c>
      <c r="HC6" s="88">
        <v>0.16193821975934217</v>
      </c>
      <c r="HD6" s="67">
        <v>0.42320403213055835</v>
      </c>
      <c r="HE6" s="67">
        <v>0.2409766167792059</v>
      </c>
      <c r="HF6" s="67">
        <v>0.124232760160987</v>
      </c>
      <c r="HG6" s="68">
        <v>4.9648371169906585E-2</v>
      </c>
    </row>
    <row r="7" spans="1:215" s="2" customFormat="1" ht="20.100000000000001" customHeight="1">
      <c r="A7" s="56" t="s">
        <v>114</v>
      </c>
      <c r="B7" s="35" t="s">
        <v>3</v>
      </c>
      <c r="C7" s="26">
        <v>8120</v>
      </c>
      <c r="D7" s="26">
        <v>12056</v>
      </c>
      <c r="E7" s="27">
        <v>20176</v>
      </c>
      <c r="F7" s="26">
        <v>7318</v>
      </c>
      <c r="G7" s="26">
        <v>8264</v>
      </c>
      <c r="H7" s="27">
        <v>15582</v>
      </c>
      <c r="I7" s="26">
        <v>6024</v>
      </c>
      <c r="J7" s="26">
        <v>6519</v>
      </c>
      <c r="K7" s="27">
        <v>12543</v>
      </c>
      <c r="L7" s="26">
        <v>724</v>
      </c>
      <c r="M7" s="26">
        <v>943</v>
      </c>
      <c r="N7" s="27">
        <v>1667</v>
      </c>
      <c r="O7" s="26">
        <v>570</v>
      </c>
      <c r="P7" s="26">
        <v>802</v>
      </c>
      <c r="Q7" s="27">
        <v>1372</v>
      </c>
      <c r="R7" s="406">
        <v>0.82317573107406394</v>
      </c>
      <c r="S7" s="406">
        <v>0.78884317521781222</v>
      </c>
      <c r="T7" s="407">
        <v>0.80496726992683865</v>
      </c>
      <c r="U7" s="406">
        <v>9.8934135009565452E-2</v>
      </c>
      <c r="V7" s="406">
        <v>0.11410939012584705</v>
      </c>
      <c r="W7" s="407">
        <v>0.10698241560775254</v>
      </c>
      <c r="X7" s="406">
        <v>7.7890133916370591E-2</v>
      </c>
      <c r="Y7" s="406">
        <v>9.7047434656340761E-2</v>
      </c>
      <c r="Z7" s="407">
        <v>8.8050314465408799E-2</v>
      </c>
      <c r="AA7" s="26">
        <v>802</v>
      </c>
      <c r="AB7" s="26">
        <v>3792</v>
      </c>
      <c r="AC7" s="27">
        <v>4594</v>
      </c>
      <c r="AD7" s="26">
        <v>440</v>
      </c>
      <c r="AE7" s="26">
        <v>608</v>
      </c>
      <c r="AF7" s="27">
        <v>1048</v>
      </c>
      <c r="AG7" s="26">
        <v>2516</v>
      </c>
      <c r="AH7" s="26">
        <v>867</v>
      </c>
      <c r="AI7" s="27">
        <v>3383</v>
      </c>
      <c r="AJ7" s="269">
        <v>0.34380978409401475</v>
      </c>
      <c r="AK7" s="269">
        <v>0.10491287512100678</v>
      </c>
      <c r="AL7" s="270">
        <v>0.21710948530355539</v>
      </c>
      <c r="AM7" s="26">
        <v>2626</v>
      </c>
      <c r="AN7" s="26">
        <v>925</v>
      </c>
      <c r="AO7" s="27">
        <v>3551</v>
      </c>
      <c r="AP7" s="271">
        <v>0.35884121344629683</v>
      </c>
      <c r="AQ7" s="271">
        <v>0.11193126815101646</v>
      </c>
      <c r="AR7" s="272">
        <v>0.22789115646258504</v>
      </c>
      <c r="AS7" s="36">
        <v>62.22732804955821</v>
      </c>
      <c r="AT7" s="36">
        <v>63.065287189415905</v>
      </c>
      <c r="AU7" s="28">
        <v>62.671744320369655</v>
      </c>
      <c r="AV7" s="36">
        <v>76.706774729842024</v>
      </c>
      <c r="AW7" s="36">
        <v>73.907924578059621</v>
      </c>
      <c r="AX7" s="28">
        <v>74.396535335945885</v>
      </c>
      <c r="AY7" s="26">
        <v>697</v>
      </c>
      <c r="AZ7" s="26">
        <v>1007</v>
      </c>
      <c r="BA7" s="27">
        <v>1704</v>
      </c>
      <c r="BB7" s="70">
        <v>9.5244602350368954E-2</v>
      </c>
      <c r="BC7" s="70">
        <v>0.12185382381413359</v>
      </c>
      <c r="BD7" s="43">
        <v>0.10935695032730074</v>
      </c>
      <c r="BE7" s="73">
        <v>967.99999999999648</v>
      </c>
      <c r="BF7" s="73">
        <v>1345.9999999999998</v>
      </c>
      <c r="BG7" s="74">
        <v>2313.9999999999964</v>
      </c>
      <c r="BH7" s="70">
        <v>0.13227657830008152</v>
      </c>
      <c r="BI7" s="70">
        <v>0.16287512100677634</v>
      </c>
      <c r="BJ7" s="70">
        <v>0.14850468489282481</v>
      </c>
      <c r="BK7" s="282">
        <v>0.26291336430718776</v>
      </c>
      <c r="BL7" s="70">
        <v>0.46091481122942884</v>
      </c>
      <c r="BM7" s="43">
        <v>0.36792452830188677</v>
      </c>
      <c r="BN7" s="307">
        <v>0.33423573511037069</v>
      </c>
      <c r="BO7" s="307">
        <v>0.48492632148168174</v>
      </c>
      <c r="BP7" s="374">
        <v>0.42560865644724977</v>
      </c>
      <c r="BQ7" s="414">
        <v>0.12678855325914148</v>
      </c>
      <c r="BR7" s="307">
        <v>0.25605536332179929</v>
      </c>
      <c r="BS7" s="374">
        <v>0.15991723322494827</v>
      </c>
      <c r="BT7" s="296">
        <v>0.36786007105766605</v>
      </c>
      <c r="BU7" s="297">
        <v>0.30582126264006559</v>
      </c>
      <c r="BV7" s="297">
        <v>0.25922383164799123</v>
      </c>
      <c r="BW7" s="297">
        <v>2.405028696365127E-2</v>
      </c>
      <c r="BX7" s="298">
        <v>4.3044547690625851E-2</v>
      </c>
      <c r="BY7" s="297">
        <v>0.13879477250726041</v>
      </c>
      <c r="BZ7" s="297">
        <v>0.6976040658276863</v>
      </c>
      <c r="CA7" s="297">
        <v>0.3107454017424976</v>
      </c>
      <c r="CB7" s="297">
        <v>6.7763794772507255E-2</v>
      </c>
      <c r="CC7" s="297">
        <v>5.5905130687318491E-2</v>
      </c>
      <c r="CD7" s="296">
        <v>0.24637402130663585</v>
      </c>
      <c r="CE7" s="297">
        <v>0.36997817995122578</v>
      </c>
      <c r="CF7" s="297">
        <v>0.28654858169682967</v>
      </c>
      <c r="CG7" s="297">
        <v>4.7233987934796558E-2</v>
      </c>
      <c r="CH7" s="298">
        <v>4.9865229110512131E-2</v>
      </c>
      <c r="CI7" s="296">
        <f>'[1]Caisse résidence'!AO5</f>
        <v>0.50089365504915107</v>
      </c>
      <c r="CJ7" s="297">
        <f>'[1]Caisse résidence'!AQ5</f>
        <v>0.41309895094981569</v>
      </c>
      <c r="CK7" s="298">
        <f>'[1]Caisse résidence'!AS5</f>
        <v>0.44718126626192539</v>
      </c>
      <c r="CL7" s="59">
        <v>148514</v>
      </c>
      <c r="CM7" s="59">
        <v>189439</v>
      </c>
      <c r="CN7" s="45">
        <v>337953</v>
      </c>
      <c r="CO7" s="38">
        <v>141756</v>
      </c>
      <c r="CP7" s="38">
        <v>133818</v>
      </c>
      <c r="CQ7" s="31">
        <v>275574</v>
      </c>
      <c r="CR7" s="38">
        <v>1040</v>
      </c>
      <c r="CS7" s="38">
        <v>7142</v>
      </c>
      <c r="CT7" s="31">
        <v>8182</v>
      </c>
      <c r="CU7" s="38">
        <v>5718</v>
      </c>
      <c r="CV7" s="38">
        <v>48479</v>
      </c>
      <c r="CW7" s="31">
        <v>54197</v>
      </c>
      <c r="CX7" s="59">
        <v>147474</v>
      </c>
      <c r="CY7" s="59">
        <v>182297</v>
      </c>
      <c r="CZ7" s="45">
        <v>329771</v>
      </c>
      <c r="DA7" s="38">
        <v>147474</v>
      </c>
      <c r="DB7" s="38">
        <v>182291</v>
      </c>
      <c r="DC7" s="31">
        <v>329765</v>
      </c>
      <c r="DD7" s="38">
        <v>125554</v>
      </c>
      <c r="DE7" s="38">
        <v>139466</v>
      </c>
      <c r="DF7" s="31">
        <v>265020</v>
      </c>
      <c r="DG7" s="38">
        <v>10975</v>
      </c>
      <c r="DH7" s="38">
        <v>15005</v>
      </c>
      <c r="DI7" s="31">
        <v>25980</v>
      </c>
      <c r="DJ7" s="38">
        <v>10945</v>
      </c>
      <c r="DK7" s="38">
        <v>27820</v>
      </c>
      <c r="DL7" s="31">
        <v>38765</v>
      </c>
      <c r="DM7" s="67">
        <v>0.85136363019922157</v>
      </c>
      <c r="DN7" s="67">
        <v>0.76507342655424571</v>
      </c>
      <c r="DO7" s="67">
        <v>0.8036632147135081</v>
      </c>
      <c r="DP7" s="88">
        <v>7.44198977446872E-2</v>
      </c>
      <c r="DQ7" s="67">
        <v>8.2313443889166227E-2</v>
      </c>
      <c r="DR7" s="67">
        <v>7.8783376040513706E-2</v>
      </c>
      <c r="DS7" s="88">
        <v>7.4216472056091248E-2</v>
      </c>
      <c r="DT7" s="67">
        <v>0.1526131295565881</v>
      </c>
      <c r="DU7" s="68">
        <v>0.11755340924597819</v>
      </c>
      <c r="DV7" s="38">
        <v>4604</v>
      </c>
      <c r="DW7" s="38">
        <v>6849</v>
      </c>
      <c r="DX7" s="31">
        <v>11453</v>
      </c>
      <c r="DY7" s="62">
        <v>3.1219062343192699E-2</v>
      </c>
      <c r="DZ7" s="62">
        <v>3.7570557935676395E-2</v>
      </c>
      <c r="EA7" s="46">
        <v>3.473016123309812E-2</v>
      </c>
      <c r="EB7" s="37">
        <v>39064</v>
      </c>
      <c r="EC7" s="38">
        <v>13602</v>
      </c>
      <c r="ED7" s="31">
        <v>52666</v>
      </c>
      <c r="EE7" s="37">
        <v>656</v>
      </c>
      <c r="EF7" s="38">
        <v>364</v>
      </c>
      <c r="EG7" s="31">
        <v>1020</v>
      </c>
      <c r="EH7" s="37">
        <v>646</v>
      </c>
      <c r="EI7" s="38">
        <v>133</v>
      </c>
      <c r="EJ7" s="31">
        <v>779</v>
      </c>
      <c r="EK7" s="37">
        <v>722</v>
      </c>
      <c r="EL7" s="38">
        <v>360</v>
      </c>
      <c r="EM7" s="31">
        <v>1082</v>
      </c>
      <c r="EN7" s="37">
        <v>41088</v>
      </c>
      <c r="EO7" s="38">
        <v>14459</v>
      </c>
      <c r="EP7" s="31">
        <v>55547</v>
      </c>
      <c r="EQ7" s="71">
        <v>0.27861182310102117</v>
      </c>
      <c r="ER7" s="71">
        <v>7.9315622308650163E-2</v>
      </c>
      <c r="ES7" s="72">
        <v>0.16844113036015901</v>
      </c>
      <c r="ET7" s="108">
        <v>7529</v>
      </c>
      <c r="EU7" s="108">
        <v>13619</v>
      </c>
      <c r="EV7" s="109">
        <v>21148</v>
      </c>
      <c r="EW7" s="110">
        <v>12535</v>
      </c>
      <c r="EX7" s="108">
        <v>15026</v>
      </c>
      <c r="EY7" s="109">
        <v>27561</v>
      </c>
      <c r="EZ7" s="102">
        <v>5.1053066981298398E-2</v>
      </c>
      <c r="FA7" s="71">
        <v>7.4707757121620214E-2</v>
      </c>
      <c r="FB7" s="71">
        <v>6.4129350367376145E-2</v>
      </c>
      <c r="FC7" s="102">
        <v>8.4998033551676899E-2</v>
      </c>
      <c r="FD7" s="71">
        <v>8.2425931309895395E-2</v>
      </c>
      <c r="FE7" s="72">
        <v>8.3576178620921787E-2</v>
      </c>
      <c r="FF7" s="63">
        <v>31401</v>
      </c>
      <c r="FG7" s="63">
        <v>92129</v>
      </c>
      <c r="FH7" s="65">
        <v>123530</v>
      </c>
      <c r="FI7" s="62">
        <v>0.21292566825338705</v>
      </c>
      <c r="FJ7" s="62">
        <v>0.50537858549509862</v>
      </c>
      <c r="FK7" s="46">
        <v>0.37459327836589634</v>
      </c>
      <c r="FL7" s="37">
        <v>166</v>
      </c>
      <c r="FM7" s="38">
        <v>486</v>
      </c>
      <c r="FN7" s="31">
        <v>652</v>
      </c>
      <c r="FO7" s="120">
        <v>1.1256221435642893E-3</v>
      </c>
      <c r="FP7" s="32">
        <v>2.6659791439244749E-3</v>
      </c>
      <c r="FQ7" s="33">
        <v>1.9771295838627409E-3</v>
      </c>
      <c r="FR7" s="50">
        <v>6758</v>
      </c>
      <c r="FS7" s="59">
        <v>55621</v>
      </c>
      <c r="FT7" s="45">
        <v>62379</v>
      </c>
      <c r="FU7" s="38">
        <v>39</v>
      </c>
      <c r="FV7" s="38">
        <v>3800</v>
      </c>
      <c r="FW7" s="38">
        <v>3839</v>
      </c>
      <c r="FX7" s="39">
        <v>73.323643494889367</v>
      </c>
      <c r="FY7" s="40">
        <v>75.410131546302509</v>
      </c>
      <c r="FZ7" s="34">
        <v>74.493220950842272</v>
      </c>
      <c r="GA7" s="141">
        <v>901.05785400702962</v>
      </c>
      <c r="GB7" s="142">
        <v>706.94435037135963</v>
      </c>
      <c r="GC7" s="143">
        <v>792.24784783682935</v>
      </c>
      <c r="GD7" s="37">
        <v>41443</v>
      </c>
      <c r="GE7" s="38">
        <v>66063</v>
      </c>
      <c r="GF7" s="38">
        <v>30419</v>
      </c>
      <c r="GG7" s="38">
        <v>5296</v>
      </c>
      <c r="GH7" s="31">
        <v>4253</v>
      </c>
      <c r="GI7" s="37">
        <v>15805</v>
      </c>
      <c r="GJ7" s="38">
        <v>89784</v>
      </c>
      <c r="GK7" s="38">
        <v>40907</v>
      </c>
      <c r="GL7" s="38">
        <v>27458</v>
      </c>
      <c r="GM7" s="31">
        <v>8343</v>
      </c>
      <c r="GN7" s="37">
        <v>57248</v>
      </c>
      <c r="GO7" s="37">
        <v>155847</v>
      </c>
      <c r="GP7" s="37">
        <v>71326</v>
      </c>
      <c r="GQ7" s="37">
        <v>32754</v>
      </c>
      <c r="GR7" s="37">
        <v>12596</v>
      </c>
      <c r="GS7" s="88">
        <v>0.28101902708274001</v>
      </c>
      <c r="GT7" s="67">
        <v>0.44796370885715447</v>
      </c>
      <c r="GU7" s="67">
        <v>0.20626686738001274</v>
      </c>
      <c r="GV7" s="67">
        <v>3.591141489347275E-2</v>
      </c>
      <c r="GW7" s="68">
        <v>2.8838981786620015E-2</v>
      </c>
      <c r="GX7" s="88">
        <v>8.669917771548627E-2</v>
      </c>
      <c r="GY7" s="67">
        <v>0.49251496184797339</v>
      </c>
      <c r="GZ7" s="67">
        <v>0.2243975490545648</v>
      </c>
      <c r="HA7" s="67">
        <v>0.15062233607793876</v>
      </c>
      <c r="HB7" s="68">
        <v>4.5765975304036817E-2</v>
      </c>
      <c r="HC7" s="88">
        <v>0.17359925524075798</v>
      </c>
      <c r="HD7" s="67">
        <v>0.47259158628260217</v>
      </c>
      <c r="HE7" s="67">
        <v>0.21628948573403969</v>
      </c>
      <c r="HF7" s="67">
        <v>9.9323469923067828E-2</v>
      </c>
      <c r="HG7" s="68">
        <v>3.8196202819532343E-2</v>
      </c>
    </row>
    <row r="8" spans="1:215" s="2" customFormat="1" ht="20.100000000000001" customHeight="1">
      <c r="A8" s="56" t="s">
        <v>115</v>
      </c>
      <c r="B8" s="35" t="s">
        <v>211</v>
      </c>
      <c r="C8" s="26">
        <v>15989</v>
      </c>
      <c r="D8" s="26">
        <v>24505</v>
      </c>
      <c r="E8" s="27">
        <v>40494</v>
      </c>
      <c r="F8" s="26">
        <v>14492</v>
      </c>
      <c r="G8" s="26">
        <v>16431</v>
      </c>
      <c r="H8" s="27">
        <v>30923</v>
      </c>
      <c r="I8" s="26">
        <v>12333</v>
      </c>
      <c r="J8" s="26">
        <v>13409</v>
      </c>
      <c r="K8" s="27">
        <v>25742</v>
      </c>
      <c r="L8" s="26">
        <v>1104</v>
      </c>
      <c r="M8" s="26">
        <v>1430</v>
      </c>
      <c r="N8" s="27">
        <v>2534</v>
      </c>
      <c r="O8" s="26">
        <v>1055</v>
      </c>
      <c r="P8" s="26">
        <v>1592</v>
      </c>
      <c r="Q8" s="27">
        <v>2647</v>
      </c>
      <c r="R8" s="406">
        <v>0.85102125310516152</v>
      </c>
      <c r="S8" s="406">
        <v>0.81607936218124277</v>
      </c>
      <c r="T8" s="407">
        <v>0.83245480710151021</v>
      </c>
      <c r="U8" s="406">
        <v>7.6179961357990614E-2</v>
      </c>
      <c r="V8" s="406">
        <v>8.7030612865924173E-2</v>
      </c>
      <c r="W8" s="407">
        <v>8.1945477476312131E-2</v>
      </c>
      <c r="X8" s="406">
        <v>7.2798785536847918E-2</v>
      </c>
      <c r="Y8" s="406">
        <v>9.6890024952833054E-2</v>
      </c>
      <c r="Z8" s="407">
        <v>8.5599715422177661E-2</v>
      </c>
      <c r="AA8" s="26">
        <v>1497</v>
      </c>
      <c r="AB8" s="26">
        <v>8074</v>
      </c>
      <c r="AC8" s="27">
        <v>9571</v>
      </c>
      <c r="AD8" s="26">
        <v>1036</v>
      </c>
      <c r="AE8" s="26">
        <v>1595</v>
      </c>
      <c r="AF8" s="27">
        <v>2631</v>
      </c>
      <c r="AG8" s="26">
        <v>5277</v>
      </c>
      <c r="AH8" s="26">
        <v>2094</v>
      </c>
      <c r="AI8" s="27">
        <v>7371</v>
      </c>
      <c r="AJ8" s="269">
        <v>0.36413193486061274</v>
      </c>
      <c r="AK8" s="269">
        <v>0.12744203030856308</v>
      </c>
      <c r="AL8" s="270">
        <v>0.238366264592698</v>
      </c>
      <c r="AM8" s="26">
        <v>5543</v>
      </c>
      <c r="AN8" s="26">
        <v>2214</v>
      </c>
      <c r="AO8" s="27">
        <v>7757</v>
      </c>
      <c r="AP8" s="271">
        <v>0.38248688931824454</v>
      </c>
      <c r="AQ8" s="271">
        <v>0.13474529852108819</v>
      </c>
      <c r="AR8" s="272">
        <v>0.25084888270866346</v>
      </c>
      <c r="AS8" s="36">
        <v>62.275576869997209</v>
      </c>
      <c r="AT8" s="36">
        <v>63.008855009839145</v>
      </c>
      <c r="AU8" s="28">
        <v>62.665205726050722</v>
      </c>
      <c r="AV8" s="36">
        <v>75.838819861946078</v>
      </c>
      <c r="AW8" s="36">
        <v>73.814339030633789</v>
      </c>
      <c r="AX8" s="28">
        <v>74.130988054191874</v>
      </c>
      <c r="AY8" s="26">
        <v>1396</v>
      </c>
      <c r="AZ8" s="26">
        <v>2066</v>
      </c>
      <c r="BA8" s="27">
        <v>3462</v>
      </c>
      <c r="BB8" s="70">
        <v>9.632900910847364E-2</v>
      </c>
      <c r="BC8" s="70">
        <v>0.12573793439230724</v>
      </c>
      <c r="BD8" s="43">
        <v>0.11195550237687159</v>
      </c>
      <c r="BE8" s="73">
        <v>2020.9999999999957</v>
      </c>
      <c r="BF8" s="73">
        <v>2553.0000000000032</v>
      </c>
      <c r="BG8" s="74">
        <v>4573.9999999999991</v>
      </c>
      <c r="BH8" s="70">
        <v>0.13945625172508941</v>
      </c>
      <c r="BI8" s="70">
        <v>0.15537703122147181</v>
      </c>
      <c r="BJ8" s="70">
        <v>0.14791579083530054</v>
      </c>
      <c r="BK8" s="282">
        <v>0.22329561137179132</v>
      </c>
      <c r="BL8" s="70">
        <v>0.41360842310267176</v>
      </c>
      <c r="BM8" s="43">
        <v>0.32441871745949619</v>
      </c>
      <c r="BN8" s="307">
        <v>0.29473684210526313</v>
      </c>
      <c r="BO8" s="307">
        <v>0.44472344284020365</v>
      </c>
      <c r="BP8" s="374">
        <v>0.38603940217391303</v>
      </c>
      <c r="BQ8" s="414">
        <v>9.8540837597119582E-2</v>
      </c>
      <c r="BR8" s="307">
        <v>0.20057306590257878</v>
      </c>
      <c r="BS8" s="374">
        <v>0.12752679419346086</v>
      </c>
      <c r="BT8" s="296">
        <v>0.3898702732542092</v>
      </c>
      <c r="BU8" s="297">
        <v>0.27187413745514766</v>
      </c>
      <c r="BV8" s="297">
        <v>0.27290919127794644</v>
      </c>
      <c r="BW8" s="297">
        <v>2.2978194866133037E-2</v>
      </c>
      <c r="BX8" s="298">
        <v>4.2368203146563622E-2</v>
      </c>
      <c r="BY8" s="297">
        <v>0.15805489623273081</v>
      </c>
      <c r="BZ8" s="297">
        <v>0.6621021240338385</v>
      </c>
      <c r="CA8" s="297">
        <v>0.31038889903231698</v>
      </c>
      <c r="CB8" s="297">
        <v>6.0434544458645247E-2</v>
      </c>
      <c r="CC8" s="297">
        <v>4.8810175887042784E-2</v>
      </c>
      <c r="CD8" s="296">
        <v>0.26669469327038126</v>
      </c>
      <c r="CE8" s="297">
        <v>0.35180933285903698</v>
      </c>
      <c r="CF8" s="297">
        <v>0.29282411150276494</v>
      </c>
      <c r="CG8" s="297">
        <v>4.2880703683342493E-2</v>
      </c>
      <c r="CH8" s="298">
        <v>4.5791158684474337E-2</v>
      </c>
      <c r="CI8" s="296">
        <f>'[1]Caisse résidence'!AO6</f>
        <v>0.45710659898477157</v>
      </c>
      <c r="CJ8" s="297">
        <f>'[1]Caisse résidence'!AQ6</f>
        <v>0.36085891338809628</v>
      </c>
      <c r="CK8" s="298">
        <f>'[1]Caisse résidence'!AS6</f>
        <v>0.39571651806232189</v>
      </c>
      <c r="CL8" s="59">
        <v>298825</v>
      </c>
      <c r="CM8" s="59">
        <v>374382</v>
      </c>
      <c r="CN8" s="45">
        <v>673207</v>
      </c>
      <c r="CO8" s="38">
        <v>286498</v>
      </c>
      <c r="CP8" s="38">
        <v>263097</v>
      </c>
      <c r="CQ8" s="31">
        <v>549595</v>
      </c>
      <c r="CR8" s="38">
        <v>1581</v>
      </c>
      <c r="CS8" s="38">
        <v>12536</v>
      </c>
      <c r="CT8" s="31">
        <v>14117</v>
      </c>
      <c r="CU8" s="38">
        <v>10746</v>
      </c>
      <c r="CV8" s="38">
        <v>98749</v>
      </c>
      <c r="CW8" s="31">
        <v>109495</v>
      </c>
      <c r="CX8" s="59">
        <v>297244</v>
      </c>
      <c r="CY8" s="59">
        <v>361846</v>
      </c>
      <c r="CZ8" s="45">
        <v>659090</v>
      </c>
      <c r="DA8" s="38">
        <v>297244</v>
      </c>
      <c r="DB8" s="38">
        <v>361840</v>
      </c>
      <c r="DC8" s="31">
        <v>659084</v>
      </c>
      <c r="DD8" s="38">
        <v>266682</v>
      </c>
      <c r="DE8" s="38">
        <v>305965</v>
      </c>
      <c r="DF8" s="31">
        <v>572647</v>
      </c>
      <c r="DG8" s="38">
        <v>14308</v>
      </c>
      <c r="DH8" s="38">
        <v>20072</v>
      </c>
      <c r="DI8" s="31">
        <v>34380</v>
      </c>
      <c r="DJ8" s="38">
        <v>16254</v>
      </c>
      <c r="DK8" s="38">
        <v>35803</v>
      </c>
      <c r="DL8" s="31">
        <v>52057</v>
      </c>
      <c r="DM8" s="67">
        <v>0.89718211301153261</v>
      </c>
      <c r="DN8" s="67">
        <v>0.845580919743533</v>
      </c>
      <c r="DO8" s="67">
        <v>0.86885283211244702</v>
      </c>
      <c r="DP8" s="88">
        <v>4.8135538480171172E-2</v>
      </c>
      <c r="DQ8" s="67">
        <v>5.5472031837276142E-2</v>
      </c>
      <c r="DR8" s="67">
        <v>5.21633054360294E-2</v>
      </c>
      <c r="DS8" s="88">
        <v>5.4682348508296216E-2</v>
      </c>
      <c r="DT8" s="67">
        <v>9.8947048419190803E-2</v>
      </c>
      <c r="DU8" s="68">
        <v>7.8983862451523626E-2</v>
      </c>
      <c r="DV8" s="38">
        <v>8188</v>
      </c>
      <c r="DW8" s="38">
        <v>11672</v>
      </c>
      <c r="DX8" s="31">
        <v>19860</v>
      </c>
      <c r="DY8" s="62">
        <v>2.754639286242952E-2</v>
      </c>
      <c r="DZ8" s="62">
        <v>3.2256816435721272E-2</v>
      </c>
      <c r="EA8" s="46">
        <v>3.0132455355110836E-2</v>
      </c>
      <c r="EB8" s="37">
        <v>86200</v>
      </c>
      <c r="EC8" s="38">
        <v>34926</v>
      </c>
      <c r="ED8" s="31">
        <v>121126</v>
      </c>
      <c r="EE8" s="37">
        <v>1496</v>
      </c>
      <c r="EF8" s="38">
        <v>802</v>
      </c>
      <c r="EG8" s="31">
        <v>2298</v>
      </c>
      <c r="EH8" s="37">
        <v>2006</v>
      </c>
      <c r="EI8" s="38">
        <v>439</v>
      </c>
      <c r="EJ8" s="31">
        <v>2445</v>
      </c>
      <c r="EK8" s="37">
        <v>1245</v>
      </c>
      <c r="EL8" s="38">
        <v>891</v>
      </c>
      <c r="EM8" s="31">
        <v>2136</v>
      </c>
      <c r="EN8" s="37">
        <v>90947</v>
      </c>
      <c r="EO8" s="38">
        <v>37058</v>
      </c>
      <c r="EP8" s="31">
        <v>128005</v>
      </c>
      <c r="EQ8" s="71">
        <v>0.30596748798966505</v>
      </c>
      <c r="ER8" s="71">
        <v>0.10241373401944473</v>
      </c>
      <c r="ES8" s="72">
        <v>0.19421475064103536</v>
      </c>
      <c r="ET8" s="108">
        <v>14476</v>
      </c>
      <c r="EU8" s="108">
        <v>33081</v>
      </c>
      <c r="EV8" s="109">
        <v>47557</v>
      </c>
      <c r="EW8" s="110">
        <v>26807</v>
      </c>
      <c r="EX8" s="108">
        <v>27197</v>
      </c>
      <c r="EY8" s="109">
        <v>54004</v>
      </c>
      <c r="EZ8" s="102">
        <v>4.8700730712815062E-2</v>
      </c>
      <c r="FA8" s="71">
        <v>9.1422870502921139E-2</v>
      </c>
      <c r="FB8" s="71">
        <v>7.2155547800755587E-2</v>
      </c>
      <c r="FC8" s="102">
        <v>9.0185167740980468E-2</v>
      </c>
      <c r="FD8" s="71">
        <v>7.5161809167435867E-2</v>
      </c>
      <c r="FE8" s="72">
        <v>8.1937216465126153E-2</v>
      </c>
      <c r="FF8" s="63">
        <v>51193</v>
      </c>
      <c r="FG8" s="63">
        <v>169487</v>
      </c>
      <c r="FH8" s="65">
        <v>220680</v>
      </c>
      <c r="FI8" s="62">
        <v>0.17222551170082492</v>
      </c>
      <c r="FJ8" s="62">
        <v>0.46839539472593311</v>
      </c>
      <c r="FK8" s="46">
        <v>0.33482528941419232</v>
      </c>
      <c r="FL8" s="37">
        <v>272</v>
      </c>
      <c r="FM8" s="38">
        <v>765</v>
      </c>
      <c r="FN8" s="31">
        <v>1037</v>
      </c>
      <c r="FO8" s="120">
        <v>9.1507313856629567E-4</v>
      </c>
      <c r="FP8" s="32">
        <v>2.1141590621424583E-3</v>
      </c>
      <c r="FQ8" s="33">
        <v>1.57338148052618E-3</v>
      </c>
      <c r="FR8" s="50">
        <v>12327</v>
      </c>
      <c r="FS8" s="59">
        <v>111285</v>
      </c>
      <c r="FT8" s="45">
        <v>123612</v>
      </c>
      <c r="FU8" s="38">
        <v>72</v>
      </c>
      <c r="FV8" s="38">
        <v>6592</v>
      </c>
      <c r="FW8" s="38">
        <v>6664</v>
      </c>
      <c r="FX8" s="39">
        <v>73.433107604785405</v>
      </c>
      <c r="FY8" s="40">
        <v>75.275093781218118</v>
      </c>
      <c r="FZ8" s="34">
        <v>74.457467821932923</v>
      </c>
      <c r="GA8" s="141">
        <v>954.98882529908815</v>
      </c>
      <c r="GB8" s="142">
        <v>740.10729669161447</v>
      </c>
      <c r="GC8" s="143">
        <v>835.48950868009388</v>
      </c>
      <c r="GD8" s="37">
        <v>91288</v>
      </c>
      <c r="GE8" s="38">
        <v>121917</v>
      </c>
      <c r="GF8" s="38">
        <v>62708</v>
      </c>
      <c r="GG8" s="38">
        <v>12116</v>
      </c>
      <c r="GH8" s="31">
        <v>9215</v>
      </c>
      <c r="GI8" s="37">
        <v>39095</v>
      </c>
      <c r="GJ8" s="38">
        <v>166382</v>
      </c>
      <c r="GK8" s="38">
        <v>77501</v>
      </c>
      <c r="GL8" s="38">
        <v>63310</v>
      </c>
      <c r="GM8" s="31">
        <v>15558</v>
      </c>
      <c r="GN8" s="37">
        <v>130383</v>
      </c>
      <c r="GO8" s="37">
        <v>288299</v>
      </c>
      <c r="GP8" s="37">
        <v>140209</v>
      </c>
      <c r="GQ8" s="37">
        <v>75426</v>
      </c>
      <c r="GR8" s="37">
        <v>24773</v>
      </c>
      <c r="GS8" s="88">
        <v>0.30711469365235294</v>
      </c>
      <c r="GT8" s="67">
        <v>0.41015798468598191</v>
      </c>
      <c r="GU8" s="67">
        <v>0.21096472931329144</v>
      </c>
      <c r="GV8" s="67">
        <v>4.076112553996044E-2</v>
      </c>
      <c r="GW8" s="68">
        <v>3.100146680841329E-2</v>
      </c>
      <c r="GX8" s="88">
        <v>0.10804320069863975</v>
      </c>
      <c r="GY8" s="67">
        <v>0.45981439617959019</v>
      </c>
      <c r="GZ8" s="67">
        <v>0.21418227643804269</v>
      </c>
      <c r="HA8" s="67">
        <v>0.17496393493364581</v>
      </c>
      <c r="HB8" s="68">
        <v>4.2996191750081528E-2</v>
      </c>
      <c r="HC8" s="88">
        <v>0.19782275561759396</v>
      </c>
      <c r="HD8" s="67">
        <v>0.43741977575141483</v>
      </c>
      <c r="HE8" s="67">
        <v>0.21273118997405513</v>
      </c>
      <c r="HF8" s="67">
        <v>0.11443960612359465</v>
      </c>
      <c r="HG8" s="68">
        <v>3.7586672533341428E-2</v>
      </c>
    </row>
    <row r="9" spans="1:215" s="2" customFormat="1" ht="20.100000000000001" customHeight="1">
      <c r="A9" s="56" t="s">
        <v>116</v>
      </c>
      <c r="B9" s="35" t="s">
        <v>213</v>
      </c>
      <c r="C9" s="26">
        <v>32548</v>
      </c>
      <c r="D9" s="26">
        <v>48661</v>
      </c>
      <c r="E9" s="27">
        <v>81209</v>
      </c>
      <c r="F9" s="26">
        <v>30096</v>
      </c>
      <c r="G9" s="26">
        <v>34043</v>
      </c>
      <c r="H9" s="27">
        <v>64139</v>
      </c>
      <c r="I9" s="26">
        <v>24443</v>
      </c>
      <c r="J9" s="26">
        <v>27135</v>
      </c>
      <c r="K9" s="27">
        <v>51578</v>
      </c>
      <c r="L9" s="26">
        <v>3393</v>
      </c>
      <c r="M9" s="26">
        <v>3519</v>
      </c>
      <c r="N9" s="27">
        <v>6912</v>
      </c>
      <c r="O9" s="26">
        <v>2260</v>
      </c>
      <c r="P9" s="26">
        <v>3389</v>
      </c>
      <c r="Q9" s="27">
        <v>5649</v>
      </c>
      <c r="R9" s="406">
        <v>0.81216772993088782</v>
      </c>
      <c r="S9" s="406">
        <v>0.79708016332285636</v>
      </c>
      <c r="T9" s="407">
        <v>0.80415971561764288</v>
      </c>
      <c r="U9" s="406">
        <v>0.11273923444976076</v>
      </c>
      <c r="V9" s="406">
        <v>0.10336926827835384</v>
      </c>
      <c r="W9" s="407">
        <v>0.1077659458363866</v>
      </c>
      <c r="X9" s="406">
        <v>7.5093035619351406E-2</v>
      </c>
      <c r="Y9" s="406">
        <v>9.9550568398789771E-2</v>
      </c>
      <c r="Z9" s="407">
        <v>8.8074338545970465E-2</v>
      </c>
      <c r="AA9" s="26">
        <v>2452</v>
      </c>
      <c r="AB9" s="26">
        <v>14618</v>
      </c>
      <c r="AC9" s="27">
        <v>17070</v>
      </c>
      <c r="AD9" s="26">
        <v>2219</v>
      </c>
      <c r="AE9" s="26">
        <v>3562</v>
      </c>
      <c r="AF9" s="27">
        <v>5781</v>
      </c>
      <c r="AG9" s="26">
        <v>9574</v>
      </c>
      <c r="AH9" s="26">
        <v>3505</v>
      </c>
      <c r="AI9" s="27">
        <v>13079</v>
      </c>
      <c r="AJ9" s="269">
        <v>0.31811536416799574</v>
      </c>
      <c r="AK9" s="269">
        <v>0.10295802367593926</v>
      </c>
      <c r="AL9" s="270">
        <v>0.20391649386488719</v>
      </c>
      <c r="AM9" s="26">
        <v>10030</v>
      </c>
      <c r="AN9" s="26">
        <v>3678</v>
      </c>
      <c r="AO9" s="27">
        <v>13708</v>
      </c>
      <c r="AP9" s="271">
        <v>0.33326687931951088</v>
      </c>
      <c r="AQ9" s="271">
        <v>0.10803983197720531</v>
      </c>
      <c r="AR9" s="272">
        <v>0.21372331966510236</v>
      </c>
      <c r="AS9" s="36">
        <v>62.240027356902388</v>
      </c>
      <c r="AT9" s="36">
        <v>63.075703962635473</v>
      </c>
      <c r="AU9" s="28">
        <v>62.683578685874963</v>
      </c>
      <c r="AV9" s="36">
        <v>73.546507612833381</v>
      </c>
      <c r="AW9" s="36">
        <v>72.103813107128104</v>
      </c>
      <c r="AX9" s="28">
        <v>72.311047256395213</v>
      </c>
      <c r="AY9" s="26">
        <v>2765</v>
      </c>
      <c r="AZ9" s="26">
        <v>5711</v>
      </c>
      <c r="BA9" s="27">
        <v>8476</v>
      </c>
      <c r="BB9" s="70">
        <v>9.1872674109516217E-2</v>
      </c>
      <c r="BC9" s="70">
        <v>0.16775842317069589</v>
      </c>
      <c r="BD9" s="43">
        <v>0.1321504856639486</v>
      </c>
      <c r="BE9" s="73">
        <v>4016.0000000000014</v>
      </c>
      <c r="BF9" s="73">
        <v>4657.99999999999</v>
      </c>
      <c r="BG9" s="74">
        <v>8673.9999999999909</v>
      </c>
      <c r="BH9" s="70">
        <v>0.13343965975544927</v>
      </c>
      <c r="BI9" s="70">
        <v>0.13682695414622653</v>
      </c>
      <c r="BJ9" s="70">
        <v>0.13523753098738664</v>
      </c>
      <c r="BK9" s="282">
        <v>0.23135964912280702</v>
      </c>
      <c r="BL9" s="70">
        <v>0.4172076491496049</v>
      </c>
      <c r="BM9" s="43">
        <v>0.33000202684793961</v>
      </c>
      <c r="BN9" s="307">
        <v>0.29846018906539323</v>
      </c>
      <c r="BO9" s="307">
        <v>0.44233414107014213</v>
      </c>
      <c r="BP9" s="374">
        <v>0.38450842146494318</v>
      </c>
      <c r="BQ9" s="414">
        <v>8.7528723626488406E-2</v>
      </c>
      <c r="BR9" s="307">
        <v>0.19828815977175462</v>
      </c>
      <c r="BS9" s="374">
        <v>0.11721079593241074</v>
      </c>
      <c r="BT9" s="296">
        <v>0.3387493354598618</v>
      </c>
      <c r="BU9" s="297">
        <v>0.32838250930356194</v>
      </c>
      <c r="BV9" s="297">
        <v>0.27402312599681022</v>
      </c>
      <c r="BW9" s="297">
        <v>2.2627591706539076E-2</v>
      </c>
      <c r="BX9" s="298">
        <v>3.6217437533227009E-2</v>
      </c>
      <c r="BY9" s="297">
        <v>0.12305025996533796</v>
      </c>
      <c r="BZ9" s="297">
        <v>0.73982903974385339</v>
      </c>
      <c r="CA9" s="297">
        <v>0.30910906794348325</v>
      </c>
      <c r="CB9" s="297">
        <v>6.5094145639338477E-2</v>
      </c>
      <c r="CC9" s="297">
        <v>5.3226801398231646E-2</v>
      </c>
      <c r="CD9" s="296">
        <v>0.22426292895118416</v>
      </c>
      <c r="CE9" s="297">
        <v>0.39267840159653256</v>
      </c>
      <c r="CF9" s="297">
        <v>0.29264566020673849</v>
      </c>
      <c r="CG9" s="297">
        <v>4.5167526777779507E-2</v>
      </c>
      <c r="CH9" s="298">
        <v>4.5245482467765323E-2</v>
      </c>
      <c r="CI9" s="296">
        <f>'[1]Caisse résidence'!AO7</f>
        <v>0.50096124658504504</v>
      </c>
      <c r="CJ9" s="297">
        <f>'[1]Caisse résidence'!AQ7</f>
        <v>0.38267006469319742</v>
      </c>
      <c r="CK9" s="298">
        <f>'[1]Caisse résidence'!AS7</f>
        <v>0.42908758834273009</v>
      </c>
      <c r="CL9" s="59">
        <v>513076</v>
      </c>
      <c r="CM9" s="59">
        <v>674253</v>
      </c>
      <c r="CN9" s="45">
        <v>1187329</v>
      </c>
      <c r="CO9" s="38">
        <v>490989</v>
      </c>
      <c r="CP9" s="38">
        <v>447919</v>
      </c>
      <c r="CQ9" s="31">
        <v>938908</v>
      </c>
      <c r="CR9" s="38">
        <v>2349</v>
      </c>
      <c r="CS9" s="38">
        <v>29568</v>
      </c>
      <c r="CT9" s="31">
        <v>31917</v>
      </c>
      <c r="CU9" s="38">
        <v>19738</v>
      </c>
      <c r="CV9" s="38">
        <v>196766</v>
      </c>
      <c r="CW9" s="31">
        <v>216504</v>
      </c>
      <c r="CX9" s="59">
        <v>510727</v>
      </c>
      <c r="CY9" s="59">
        <v>644685</v>
      </c>
      <c r="CZ9" s="45">
        <v>1155412</v>
      </c>
      <c r="DA9" s="38">
        <v>510725</v>
      </c>
      <c r="DB9" s="38">
        <v>644650</v>
      </c>
      <c r="DC9" s="31">
        <v>1155375</v>
      </c>
      <c r="DD9" s="38">
        <v>445698</v>
      </c>
      <c r="DE9" s="38">
        <v>524747</v>
      </c>
      <c r="DF9" s="31">
        <v>970445</v>
      </c>
      <c r="DG9" s="38">
        <v>38355</v>
      </c>
      <c r="DH9" s="38">
        <v>43656</v>
      </c>
      <c r="DI9" s="31">
        <v>82011</v>
      </c>
      <c r="DJ9" s="38">
        <v>26672</v>
      </c>
      <c r="DK9" s="38">
        <v>76247</v>
      </c>
      <c r="DL9" s="31">
        <v>102919</v>
      </c>
      <c r="DM9" s="67">
        <v>0.87267707670468453</v>
      </c>
      <c r="DN9" s="67">
        <v>0.81400294733576362</v>
      </c>
      <c r="DO9" s="67">
        <v>0.83993941361029967</v>
      </c>
      <c r="DP9" s="88">
        <v>7.5099123794605704E-2</v>
      </c>
      <c r="DQ9" s="67">
        <v>6.7720468471263479E-2</v>
      </c>
      <c r="DR9" s="67">
        <v>7.0982148653034732E-2</v>
      </c>
      <c r="DS9" s="88">
        <v>5.2223799500709774E-2</v>
      </c>
      <c r="DT9" s="67">
        <v>0.11827658419297293</v>
      </c>
      <c r="DU9" s="68">
        <v>8.9078437736665586E-2</v>
      </c>
      <c r="DV9" s="38">
        <v>18873</v>
      </c>
      <c r="DW9" s="38">
        <v>27056</v>
      </c>
      <c r="DX9" s="31">
        <v>45929</v>
      </c>
      <c r="DY9" s="62">
        <v>3.6953205920188283E-2</v>
      </c>
      <c r="DZ9" s="62">
        <v>4.1967782715589784E-2</v>
      </c>
      <c r="EA9" s="46">
        <v>3.9751188320702915E-2</v>
      </c>
      <c r="EB9" s="37">
        <v>146460</v>
      </c>
      <c r="EC9" s="38">
        <v>57089</v>
      </c>
      <c r="ED9" s="31">
        <v>203549</v>
      </c>
      <c r="EE9" s="37">
        <v>2114</v>
      </c>
      <c r="EF9" s="38">
        <v>1009</v>
      </c>
      <c r="EG9" s="31">
        <v>3123</v>
      </c>
      <c r="EH9" s="37">
        <v>5756</v>
      </c>
      <c r="EI9" s="38">
        <v>1316</v>
      </c>
      <c r="EJ9" s="31">
        <v>7072</v>
      </c>
      <c r="EK9" s="37">
        <v>1711</v>
      </c>
      <c r="EL9" s="38">
        <v>782</v>
      </c>
      <c r="EM9" s="31">
        <v>2493</v>
      </c>
      <c r="EN9" s="37">
        <v>156041</v>
      </c>
      <c r="EO9" s="38">
        <v>60196</v>
      </c>
      <c r="EP9" s="31">
        <v>216237</v>
      </c>
      <c r="EQ9" s="71">
        <v>0.30552721904265878</v>
      </c>
      <c r="ER9" s="71">
        <v>9.3372732419708851E-2</v>
      </c>
      <c r="ES9" s="72">
        <v>0.18715142304217025</v>
      </c>
      <c r="ET9" s="108">
        <v>23761</v>
      </c>
      <c r="EU9" s="108">
        <v>77568</v>
      </c>
      <c r="EV9" s="109">
        <v>101329</v>
      </c>
      <c r="EW9" s="110">
        <v>43150</v>
      </c>
      <c r="EX9" s="108">
        <v>40898</v>
      </c>
      <c r="EY9" s="109">
        <v>84048</v>
      </c>
      <c r="EZ9" s="102">
        <v>4.6523876748243188E-2</v>
      </c>
      <c r="FA9" s="71">
        <v>0.12031922566834966</v>
      </c>
      <c r="FB9" s="71">
        <v>8.7699452662773111E-2</v>
      </c>
      <c r="FC9" s="102">
        <v>8.4487407166646766E-2</v>
      </c>
      <c r="FD9" s="71">
        <v>6.3438733645113501E-2</v>
      </c>
      <c r="FE9" s="72">
        <v>7.2742883058164537E-2</v>
      </c>
      <c r="FF9" s="63">
        <v>82224</v>
      </c>
      <c r="FG9" s="63">
        <v>312819</v>
      </c>
      <c r="FH9" s="65">
        <v>395043</v>
      </c>
      <c r="FI9" s="62">
        <v>0.16099403399467818</v>
      </c>
      <c r="FJ9" s="62">
        <v>0.48522766932688055</v>
      </c>
      <c r="FK9" s="46">
        <v>0.34190660993654209</v>
      </c>
      <c r="FL9" s="37">
        <v>476</v>
      </c>
      <c r="FM9" s="38">
        <v>990</v>
      </c>
      <c r="FN9" s="31">
        <v>1466</v>
      </c>
      <c r="FO9" s="120">
        <v>9.3200476967146833E-4</v>
      </c>
      <c r="FP9" s="32">
        <v>1.5356336815654157E-3</v>
      </c>
      <c r="FQ9" s="33">
        <v>1.2688114715789691E-3</v>
      </c>
      <c r="FR9" s="50">
        <v>22087</v>
      </c>
      <c r="FS9" s="59">
        <v>226334</v>
      </c>
      <c r="FT9" s="45">
        <v>248421</v>
      </c>
      <c r="FU9" s="38">
        <v>153</v>
      </c>
      <c r="FV9" s="38">
        <v>14377</v>
      </c>
      <c r="FW9" s="38">
        <v>14530</v>
      </c>
      <c r="FX9" s="39">
        <v>72.554295464999342</v>
      </c>
      <c r="FY9" s="40">
        <v>74.519068836178704</v>
      </c>
      <c r="FZ9" s="34">
        <v>73.670038733998751</v>
      </c>
      <c r="GA9" s="141">
        <v>990.09922091464034</v>
      </c>
      <c r="GB9" s="142">
        <v>753.27877522235713</v>
      </c>
      <c r="GC9" s="143">
        <v>855.6151007008167</v>
      </c>
      <c r="GD9" s="37">
        <v>156464</v>
      </c>
      <c r="GE9" s="38">
        <v>223243</v>
      </c>
      <c r="GF9" s="38">
        <v>98410</v>
      </c>
      <c r="GG9" s="38">
        <v>18478</v>
      </c>
      <c r="GH9" s="31">
        <v>14132</v>
      </c>
      <c r="GI9" s="37">
        <v>62470</v>
      </c>
      <c r="GJ9" s="38">
        <v>320263</v>
      </c>
      <c r="GK9" s="38">
        <v>124359</v>
      </c>
      <c r="GL9" s="38">
        <v>108664</v>
      </c>
      <c r="GM9" s="31">
        <v>28929</v>
      </c>
      <c r="GN9" s="37">
        <v>218934</v>
      </c>
      <c r="GO9" s="37">
        <v>543506</v>
      </c>
      <c r="GP9" s="37">
        <v>222769</v>
      </c>
      <c r="GQ9" s="37">
        <v>127142</v>
      </c>
      <c r="GR9" s="37">
        <v>43061</v>
      </c>
      <c r="GS9" s="88">
        <v>0.30635545017200971</v>
      </c>
      <c r="GT9" s="67">
        <v>0.43710827898270505</v>
      </c>
      <c r="GU9" s="67">
        <v>0.19268611214993528</v>
      </c>
      <c r="GV9" s="67">
        <v>3.6179798600818047E-2</v>
      </c>
      <c r="GW9" s="68">
        <v>2.7670360094531912E-2</v>
      </c>
      <c r="GX9" s="88">
        <v>9.6900036451910629E-2</v>
      </c>
      <c r="GY9" s="67">
        <v>0.49677439369614618</v>
      </c>
      <c r="GZ9" s="67">
        <v>0.19289885758160963</v>
      </c>
      <c r="HA9" s="67">
        <v>0.16855363472083265</v>
      </c>
      <c r="HB9" s="68">
        <v>4.4873077549500921E-2</v>
      </c>
      <c r="HC9" s="88">
        <v>0.18948565533333564</v>
      </c>
      <c r="HD9" s="67">
        <v>0.470400168944065</v>
      </c>
      <c r="HE9" s="67">
        <v>0.19280481767542659</v>
      </c>
      <c r="HF9" s="67">
        <v>0.11004040117291494</v>
      </c>
      <c r="HG9" s="68">
        <v>3.7268956874257839E-2</v>
      </c>
    </row>
    <row r="10" spans="1:215" s="2" customFormat="1" ht="20.100000000000001" customHeight="1">
      <c r="A10" s="56" t="s">
        <v>117</v>
      </c>
      <c r="B10" s="35" t="s">
        <v>4</v>
      </c>
      <c r="C10" s="26">
        <v>15366</v>
      </c>
      <c r="D10" s="26">
        <v>23773</v>
      </c>
      <c r="E10" s="27">
        <v>39139</v>
      </c>
      <c r="F10" s="26">
        <v>13831</v>
      </c>
      <c r="G10" s="26">
        <v>16006</v>
      </c>
      <c r="H10" s="27">
        <v>29837</v>
      </c>
      <c r="I10" s="26">
        <v>11682</v>
      </c>
      <c r="J10" s="26">
        <v>13169</v>
      </c>
      <c r="K10" s="27">
        <v>24851</v>
      </c>
      <c r="L10" s="26">
        <v>1147</v>
      </c>
      <c r="M10" s="26">
        <v>1361</v>
      </c>
      <c r="N10" s="27">
        <v>2508</v>
      </c>
      <c r="O10" s="26">
        <v>1002</v>
      </c>
      <c r="P10" s="26">
        <v>1476</v>
      </c>
      <c r="Q10" s="27">
        <v>2478</v>
      </c>
      <c r="R10" s="406">
        <v>0.84462439447617665</v>
      </c>
      <c r="S10" s="406">
        <v>0.82275396726227668</v>
      </c>
      <c r="T10" s="407">
        <v>0.83289204678754569</v>
      </c>
      <c r="U10" s="406">
        <v>8.2929650784469663E-2</v>
      </c>
      <c r="V10" s="406">
        <v>8.5030613519930021E-2</v>
      </c>
      <c r="W10" s="407">
        <v>8.405670811408654E-2</v>
      </c>
      <c r="X10" s="406">
        <v>7.2445954739353627E-2</v>
      </c>
      <c r="Y10" s="406">
        <v>9.2215419217793332E-2</v>
      </c>
      <c r="Z10" s="407">
        <v>8.3051245098367796E-2</v>
      </c>
      <c r="AA10" s="26">
        <v>1535</v>
      </c>
      <c r="AB10" s="26">
        <v>7767</v>
      </c>
      <c r="AC10" s="27">
        <v>9302</v>
      </c>
      <c r="AD10" s="26">
        <v>1025</v>
      </c>
      <c r="AE10" s="26">
        <v>1574</v>
      </c>
      <c r="AF10" s="27">
        <v>2599</v>
      </c>
      <c r="AG10" s="26">
        <v>4699</v>
      </c>
      <c r="AH10" s="26">
        <v>1864</v>
      </c>
      <c r="AI10" s="27">
        <v>6563</v>
      </c>
      <c r="AJ10" s="269">
        <v>0.33974405321379508</v>
      </c>
      <c r="AK10" s="269">
        <v>0.11645632887667125</v>
      </c>
      <c r="AL10" s="270">
        <v>0.2199617924054027</v>
      </c>
      <c r="AM10" s="26">
        <v>4958</v>
      </c>
      <c r="AN10" s="26">
        <v>1962</v>
      </c>
      <c r="AO10" s="27">
        <v>6920</v>
      </c>
      <c r="AP10" s="271">
        <v>0.35847010339093344</v>
      </c>
      <c r="AQ10" s="271">
        <v>0.12257903286267649</v>
      </c>
      <c r="AR10" s="272">
        <v>0.23192680229245569</v>
      </c>
      <c r="AS10" s="36">
        <v>62.35549056467358</v>
      </c>
      <c r="AT10" s="36">
        <v>63.09291161647721</v>
      </c>
      <c r="AU10" s="28">
        <v>62.751078638379674</v>
      </c>
      <c r="AV10" s="36">
        <v>76.875378935939139</v>
      </c>
      <c r="AW10" s="36">
        <v>74.177898802627112</v>
      </c>
      <c r="AX10" s="28">
        <v>74.623032322798466</v>
      </c>
      <c r="AY10" s="26">
        <v>1498</v>
      </c>
      <c r="AZ10" s="26">
        <v>2059</v>
      </c>
      <c r="BA10" s="27">
        <v>3557</v>
      </c>
      <c r="BB10" s="70">
        <v>0.10830742534885403</v>
      </c>
      <c r="BC10" s="70">
        <v>0.12863926027739597</v>
      </c>
      <c r="BD10" s="43">
        <v>0.1192143982303851</v>
      </c>
      <c r="BE10" s="73">
        <v>1822.0000000000068</v>
      </c>
      <c r="BF10" s="73">
        <v>2554.0000000000055</v>
      </c>
      <c r="BG10" s="74">
        <v>4376.0000000000127</v>
      </c>
      <c r="BH10" s="70">
        <v>0.13173306340828622</v>
      </c>
      <c r="BI10" s="70">
        <v>0.15956516306385141</v>
      </c>
      <c r="BJ10" s="70">
        <v>0.14666353855950709</v>
      </c>
      <c r="BK10" s="282">
        <v>0.25240401995517314</v>
      </c>
      <c r="BL10" s="70">
        <v>0.43108834187179806</v>
      </c>
      <c r="BM10" s="43">
        <v>0.34825887321111371</v>
      </c>
      <c r="BN10" s="307">
        <v>0.31734559789750327</v>
      </c>
      <c r="BO10" s="307">
        <v>0.46323009475321736</v>
      </c>
      <c r="BP10" s="374">
        <v>0.4059895161983329</v>
      </c>
      <c r="BQ10" s="414">
        <v>0.12619706320493723</v>
      </c>
      <c r="BR10" s="307">
        <v>0.18723175965665237</v>
      </c>
      <c r="BS10" s="374">
        <v>0.14353192137741885</v>
      </c>
      <c r="BT10" s="296">
        <v>0.36620634805870872</v>
      </c>
      <c r="BU10" s="297">
        <v>0.27901091750415735</v>
      </c>
      <c r="BV10" s="297">
        <v>0.27901091750415735</v>
      </c>
      <c r="BW10" s="297">
        <v>2.6606897548984165E-2</v>
      </c>
      <c r="BX10" s="298">
        <v>4.9164919383992478E-2</v>
      </c>
      <c r="BY10" s="297">
        <v>0.15181806822441585</v>
      </c>
      <c r="BZ10" s="297">
        <v>0.65144320879670126</v>
      </c>
      <c r="CA10" s="297">
        <v>0.31025865300512306</v>
      </c>
      <c r="CB10" s="297">
        <v>7.2160439835061846E-2</v>
      </c>
      <c r="CC10" s="297">
        <v>5.5416718730476072E-2</v>
      </c>
      <c r="CD10" s="296">
        <v>0.25119817676039818</v>
      </c>
      <c r="CE10" s="297">
        <v>0.34946542882997622</v>
      </c>
      <c r="CF10" s="297">
        <v>0.29577370379059559</v>
      </c>
      <c r="CG10" s="297">
        <v>5.1044005764654621E-2</v>
      </c>
      <c r="CH10" s="298">
        <v>5.2518684854375441E-2</v>
      </c>
      <c r="CI10" s="296">
        <f>'[1]Caisse résidence'!AO8</f>
        <v>0.4630733350608966</v>
      </c>
      <c r="CJ10" s="297">
        <f>'[1]Caisse résidence'!AQ8</f>
        <v>0.35931790499390986</v>
      </c>
      <c r="CK10" s="298">
        <f>'[1]Caisse résidence'!AS8</f>
        <v>0.39771746427543875</v>
      </c>
      <c r="CL10" s="59">
        <v>279266</v>
      </c>
      <c r="CM10" s="59">
        <v>359597</v>
      </c>
      <c r="CN10" s="45">
        <v>638863</v>
      </c>
      <c r="CO10" s="38">
        <v>266617</v>
      </c>
      <c r="CP10" s="38">
        <v>260469</v>
      </c>
      <c r="CQ10" s="31">
        <v>527086</v>
      </c>
      <c r="CR10" s="38">
        <v>2105</v>
      </c>
      <c r="CS10" s="38">
        <v>14082</v>
      </c>
      <c r="CT10" s="31">
        <v>16187</v>
      </c>
      <c r="CU10" s="38">
        <v>10544</v>
      </c>
      <c r="CV10" s="38">
        <v>85046</v>
      </c>
      <c r="CW10" s="31">
        <v>95590</v>
      </c>
      <c r="CX10" s="59">
        <v>277161</v>
      </c>
      <c r="CY10" s="59">
        <v>345515</v>
      </c>
      <c r="CZ10" s="45">
        <v>622676</v>
      </c>
      <c r="DA10" s="38">
        <v>277160</v>
      </c>
      <c r="DB10" s="38">
        <v>345506</v>
      </c>
      <c r="DC10" s="31">
        <v>622666</v>
      </c>
      <c r="DD10" s="38">
        <v>247590</v>
      </c>
      <c r="DE10" s="38">
        <v>290795</v>
      </c>
      <c r="DF10" s="31">
        <v>538385</v>
      </c>
      <c r="DG10" s="38">
        <v>13870</v>
      </c>
      <c r="DH10" s="38">
        <v>19026</v>
      </c>
      <c r="DI10" s="31">
        <v>32896</v>
      </c>
      <c r="DJ10" s="38">
        <v>15700</v>
      </c>
      <c r="DK10" s="38">
        <v>35685</v>
      </c>
      <c r="DL10" s="31">
        <v>51385</v>
      </c>
      <c r="DM10" s="67">
        <v>0.89331072304805892</v>
      </c>
      <c r="DN10" s="67">
        <v>0.84164963850121266</v>
      </c>
      <c r="DO10" s="67">
        <v>0.86464493002669163</v>
      </c>
      <c r="DP10" s="88">
        <v>5.0043296290951077E-2</v>
      </c>
      <c r="DQ10" s="67">
        <v>5.5067061064062561E-2</v>
      </c>
      <c r="DR10" s="67">
        <v>5.2830891681896877E-2</v>
      </c>
      <c r="DS10" s="88">
        <v>5.6645980660990039E-2</v>
      </c>
      <c r="DT10" s="67">
        <v>0.10328330043472472</v>
      </c>
      <c r="DU10" s="68">
        <v>8.252417829141144E-2</v>
      </c>
      <c r="DV10" s="38">
        <v>8053</v>
      </c>
      <c r="DW10" s="38">
        <v>12831</v>
      </c>
      <c r="DX10" s="31">
        <v>20884</v>
      </c>
      <c r="DY10" s="62">
        <v>2.9055314420138475E-2</v>
      </c>
      <c r="DZ10" s="62">
        <v>3.7135869643864956E-2</v>
      </c>
      <c r="EA10" s="46">
        <v>3.3539111833441472E-2</v>
      </c>
      <c r="EB10" s="37">
        <v>80150</v>
      </c>
      <c r="EC10" s="38">
        <v>34618</v>
      </c>
      <c r="ED10" s="31">
        <v>114768</v>
      </c>
      <c r="EE10" s="37">
        <v>1220</v>
      </c>
      <c r="EF10" s="38">
        <v>636</v>
      </c>
      <c r="EG10" s="31">
        <v>1856</v>
      </c>
      <c r="EH10" s="37">
        <v>1151</v>
      </c>
      <c r="EI10" s="38">
        <v>226</v>
      </c>
      <c r="EJ10" s="31">
        <v>1377</v>
      </c>
      <c r="EK10" s="37">
        <v>1403</v>
      </c>
      <c r="EL10" s="38">
        <v>817</v>
      </c>
      <c r="EM10" s="31">
        <v>2220</v>
      </c>
      <c r="EN10" s="37">
        <v>83924</v>
      </c>
      <c r="EO10" s="38">
        <v>36297</v>
      </c>
      <c r="EP10" s="31">
        <v>120221</v>
      </c>
      <c r="EQ10" s="71">
        <v>0.3027987343096612</v>
      </c>
      <c r="ER10" s="71">
        <v>0.1050518790790559</v>
      </c>
      <c r="ES10" s="72">
        <v>0.19307151712929357</v>
      </c>
      <c r="ET10" s="108">
        <v>15866</v>
      </c>
      <c r="EU10" s="108">
        <v>29991</v>
      </c>
      <c r="EV10" s="109">
        <v>45857</v>
      </c>
      <c r="EW10" s="110">
        <v>24721</v>
      </c>
      <c r="EX10" s="108">
        <v>27521</v>
      </c>
      <c r="EY10" s="109">
        <v>52242</v>
      </c>
      <c r="EZ10" s="102">
        <v>5.7244706145525522E-2</v>
      </c>
      <c r="FA10" s="71">
        <v>8.6800862480644836E-2</v>
      </c>
      <c r="FB10" s="71">
        <v>7.3645041723143331E-2</v>
      </c>
      <c r="FC10" s="102">
        <v>8.9193645570625021E-2</v>
      </c>
      <c r="FD10" s="71">
        <v>7.9652113511714404E-2</v>
      </c>
      <c r="FE10" s="72">
        <v>8.3899170676242543E-2</v>
      </c>
      <c r="FF10" s="63">
        <v>57678</v>
      </c>
      <c r="FG10" s="63">
        <v>163993</v>
      </c>
      <c r="FH10" s="65">
        <v>221671</v>
      </c>
      <c r="FI10" s="62">
        <v>0.20810287161613647</v>
      </c>
      <c r="FJ10" s="62">
        <v>0.47463351808170412</v>
      </c>
      <c r="FK10" s="46">
        <v>0.35599734051095594</v>
      </c>
      <c r="FL10" s="37">
        <v>285</v>
      </c>
      <c r="FM10" s="38">
        <v>847</v>
      </c>
      <c r="FN10" s="31">
        <v>1132</v>
      </c>
      <c r="FO10" s="120">
        <v>1.0282832000173185E-3</v>
      </c>
      <c r="FP10" s="32">
        <v>2.4514131079692632E-3</v>
      </c>
      <c r="FQ10" s="33">
        <v>1.8179599020999686E-3</v>
      </c>
      <c r="FR10" s="50">
        <v>12649</v>
      </c>
      <c r="FS10" s="59">
        <v>99128</v>
      </c>
      <c r="FT10" s="45">
        <v>111777</v>
      </c>
      <c r="FU10" s="38">
        <v>80</v>
      </c>
      <c r="FV10" s="38">
        <v>7366</v>
      </c>
      <c r="FW10" s="38">
        <v>7446</v>
      </c>
      <c r="FX10" s="39">
        <v>73.434195963704866</v>
      </c>
      <c r="FY10" s="40">
        <v>75.323843413599121</v>
      </c>
      <c r="FZ10" s="34">
        <v>74.49782236567151</v>
      </c>
      <c r="GA10" s="141">
        <v>885.15702437819141</v>
      </c>
      <c r="GB10" s="142">
        <v>706.01915280160847</v>
      </c>
      <c r="GC10" s="143">
        <v>784.32563923720738</v>
      </c>
      <c r="GD10" s="37">
        <v>84476</v>
      </c>
      <c r="GE10" s="38">
        <v>115085</v>
      </c>
      <c r="GF10" s="38">
        <v>58808</v>
      </c>
      <c r="GG10" s="38">
        <v>10189</v>
      </c>
      <c r="GH10" s="31">
        <v>8603</v>
      </c>
      <c r="GI10" s="37">
        <v>38878</v>
      </c>
      <c r="GJ10" s="38">
        <v>157373</v>
      </c>
      <c r="GK10" s="38">
        <v>74364</v>
      </c>
      <c r="GL10" s="38">
        <v>59596</v>
      </c>
      <c r="GM10" s="31">
        <v>15304</v>
      </c>
      <c r="GN10" s="37">
        <v>123354</v>
      </c>
      <c r="GO10" s="37">
        <v>272458</v>
      </c>
      <c r="GP10" s="37">
        <v>133172</v>
      </c>
      <c r="GQ10" s="37">
        <v>69785</v>
      </c>
      <c r="GR10" s="37">
        <v>23907</v>
      </c>
      <c r="GS10" s="88">
        <v>0.30479035650758945</v>
      </c>
      <c r="GT10" s="67">
        <v>0.41522797218944946</v>
      </c>
      <c r="GU10" s="67">
        <v>0.21217992430392443</v>
      </c>
      <c r="GV10" s="67">
        <v>3.6762026403426171E-2</v>
      </c>
      <c r="GW10" s="68">
        <v>3.1039720595610495E-2</v>
      </c>
      <c r="GX10" s="88">
        <v>0.11252188761703544</v>
      </c>
      <c r="GY10" s="67">
        <v>0.45547371315282981</v>
      </c>
      <c r="GZ10" s="67">
        <v>0.21522654588078666</v>
      </c>
      <c r="HA10" s="67">
        <v>0.17248455204549731</v>
      </c>
      <c r="HB10" s="68">
        <v>4.4293301303850771E-2</v>
      </c>
      <c r="HC10" s="88">
        <v>0.19810302629296778</v>
      </c>
      <c r="HD10" s="67">
        <v>0.43755982244377495</v>
      </c>
      <c r="HE10" s="67">
        <v>0.21387045590323056</v>
      </c>
      <c r="HF10" s="67">
        <v>0.11207273124385715</v>
      </c>
      <c r="HG10" s="68">
        <v>3.8393964116169563E-2</v>
      </c>
    </row>
    <row r="11" spans="1:215" s="2" customFormat="1" ht="20.100000000000001" customHeight="1">
      <c r="A11" s="56" t="s">
        <v>118</v>
      </c>
      <c r="B11" s="35" t="s">
        <v>5</v>
      </c>
      <c r="C11" s="26">
        <v>35504</v>
      </c>
      <c r="D11" s="26">
        <v>51531</v>
      </c>
      <c r="E11" s="27">
        <v>87035</v>
      </c>
      <c r="F11" s="26">
        <v>33301</v>
      </c>
      <c r="G11" s="26">
        <v>36095</v>
      </c>
      <c r="H11" s="27">
        <v>69396</v>
      </c>
      <c r="I11" s="26">
        <v>28373</v>
      </c>
      <c r="J11" s="26">
        <v>29839</v>
      </c>
      <c r="K11" s="27">
        <v>58212</v>
      </c>
      <c r="L11" s="26">
        <v>2792</v>
      </c>
      <c r="M11" s="26">
        <v>3555</v>
      </c>
      <c r="N11" s="27">
        <v>6347</v>
      </c>
      <c r="O11" s="26">
        <v>2136</v>
      </c>
      <c r="P11" s="26">
        <v>2701</v>
      </c>
      <c r="Q11" s="27">
        <v>4837</v>
      </c>
      <c r="R11" s="406">
        <v>0.85201645596228337</v>
      </c>
      <c r="S11" s="406">
        <v>0.82667959551184378</v>
      </c>
      <c r="T11" s="407">
        <v>0.83883797337022303</v>
      </c>
      <c r="U11" s="406">
        <v>8.3841326086303708E-2</v>
      </c>
      <c r="V11" s="406">
        <v>9.8490095581105414E-2</v>
      </c>
      <c r="W11" s="407">
        <v>9.1460602916594622E-2</v>
      </c>
      <c r="X11" s="406">
        <v>6.4142217951412867E-2</v>
      </c>
      <c r="Y11" s="406">
        <v>7.4830308907050835E-2</v>
      </c>
      <c r="Z11" s="407">
        <v>6.9701423713182317E-2</v>
      </c>
      <c r="AA11" s="26">
        <v>2203</v>
      </c>
      <c r="AB11" s="26">
        <v>15436</v>
      </c>
      <c r="AC11" s="27">
        <v>17639</v>
      </c>
      <c r="AD11" s="26">
        <v>2342</v>
      </c>
      <c r="AE11" s="26">
        <v>3342</v>
      </c>
      <c r="AF11" s="27">
        <v>5684</v>
      </c>
      <c r="AG11" s="26">
        <v>10402</v>
      </c>
      <c r="AH11" s="26">
        <v>3663</v>
      </c>
      <c r="AI11" s="27">
        <v>14065</v>
      </c>
      <c r="AJ11" s="269">
        <v>0.31236299210233925</v>
      </c>
      <c r="AK11" s="269">
        <v>0.10148219975065799</v>
      </c>
      <c r="AL11" s="270">
        <v>0.20267738774569138</v>
      </c>
      <c r="AM11" s="26">
        <v>10908</v>
      </c>
      <c r="AN11" s="26">
        <v>3876</v>
      </c>
      <c r="AO11" s="27">
        <v>14784</v>
      </c>
      <c r="AP11" s="271">
        <v>0.3275577309990691</v>
      </c>
      <c r="AQ11" s="271">
        <v>0.10738329408505333</v>
      </c>
      <c r="AR11" s="272">
        <v>0.21303821545910426</v>
      </c>
      <c r="AS11" s="36">
        <v>62.483897480556124</v>
      </c>
      <c r="AT11" s="36">
        <v>63.156627787782227</v>
      </c>
      <c r="AU11" s="28">
        <v>62.833805262551145</v>
      </c>
      <c r="AV11" s="36">
        <v>77.000360114994763</v>
      </c>
      <c r="AW11" s="36">
        <v>74.519125637039451</v>
      </c>
      <c r="AX11" s="28">
        <v>74.82901619517402</v>
      </c>
      <c r="AY11" s="26">
        <v>3570</v>
      </c>
      <c r="AZ11" s="26">
        <v>4916</v>
      </c>
      <c r="BA11" s="27">
        <v>8486</v>
      </c>
      <c r="BB11" s="70">
        <v>0.10720398786823218</v>
      </c>
      <c r="BC11" s="70">
        <v>0.1361961490511151</v>
      </c>
      <c r="BD11" s="43">
        <v>0.12228370511268662</v>
      </c>
      <c r="BE11" s="73">
        <v>5597.0000000000055</v>
      </c>
      <c r="BF11" s="73">
        <v>6788.9999999999927</v>
      </c>
      <c r="BG11" s="74">
        <v>12385.999999999998</v>
      </c>
      <c r="BH11" s="70">
        <v>0.16807303083991487</v>
      </c>
      <c r="BI11" s="70">
        <v>0.1880869926582627</v>
      </c>
      <c r="BJ11" s="70">
        <v>0.17848290967779121</v>
      </c>
      <c r="BK11" s="282">
        <v>0.20395783910393081</v>
      </c>
      <c r="BL11" s="70">
        <v>0.37440088654938358</v>
      </c>
      <c r="BM11" s="43">
        <v>0.29261052510231139</v>
      </c>
      <c r="BN11" s="307">
        <v>0.25782785274466136</v>
      </c>
      <c r="BO11" s="307">
        <v>0.39578194375925013</v>
      </c>
      <c r="BP11" s="374">
        <v>0.3386889808606387</v>
      </c>
      <c r="BQ11" s="414">
        <v>8.5368198423380115E-2</v>
      </c>
      <c r="BR11" s="307">
        <v>0.1850941850941851</v>
      </c>
      <c r="BS11" s="374">
        <v>0.11134020618556702</v>
      </c>
      <c r="BT11" s="296">
        <v>0.3378276928620762</v>
      </c>
      <c r="BU11" s="297">
        <v>0.25557791057325607</v>
      </c>
      <c r="BV11" s="297">
        <v>0.33125131377436112</v>
      </c>
      <c r="BW11" s="297">
        <v>2.915828353502898E-2</v>
      </c>
      <c r="BX11" s="298">
        <v>4.6184799255277617E-2</v>
      </c>
      <c r="BY11" s="297">
        <v>0.1363623770605347</v>
      </c>
      <c r="BZ11" s="297">
        <v>0.61781410167613238</v>
      </c>
      <c r="CA11" s="297">
        <v>0.35644826153206816</v>
      </c>
      <c r="CB11" s="297">
        <v>6.6712841113727661E-2</v>
      </c>
      <c r="CC11" s="297">
        <v>5.8456849979221501E-2</v>
      </c>
      <c r="CD11" s="296">
        <v>0.23303936826330049</v>
      </c>
      <c r="CE11" s="297">
        <v>0.32134416969277768</v>
      </c>
      <c r="CF11" s="297">
        <v>0.34435702345956537</v>
      </c>
      <c r="CG11" s="297">
        <v>4.8691567237304743E-2</v>
      </c>
      <c r="CH11" s="298">
        <v>5.2567871347051702E-2</v>
      </c>
      <c r="CI11" s="296">
        <f>'[1]Caisse résidence'!AO9</f>
        <v>0.48349195159205732</v>
      </c>
      <c r="CJ11" s="297">
        <f>'[1]Caisse résidence'!AQ9</f>
        <v>0.37421132787004135</v>
      </c>
      <c r="CK11" s="298">
        <f>'[1]Caisse résidence'!AS9</f>
        <v>0.41591928251121074</v>
      </c>
      <c r="CL11" s="59">
        <v>610494</v>
      </c>
      <c r="CM11" s="59">
        <v>751831</v>
      </c>
      <c r="CN11" s="45">
        <v>1362325</v>
      </c>
      <c r="CO11" s="38">
        <v>592248</v>
      </c>
      <c r="CP11" s="38">
        <v>546379</v>
      </c>
      <c r="CQ11" s="31">
        <v>1138627</v>
      </c>
      <c r="CR11" s="38">
        <v>1923</v>
      </c>
      <c r="CS11" s="38">
        <v>23784</v>
      </c>
      <c r="CT11" s="31">
        <v>25707</v>
      </c>
      <c r="CU11" s="38">
        <v>16323</v>
      </c>
      <c r="CV11" s="38">
        <v>181668</v>
      </c>
      <c r="CW11" s="31">
        <v>197991</v>
      </c>
      <c r="CX11" s="59">
        <v>608571</v>
      </c>
      <c r="CY11" s="59">
        <v>728047</v>
      </c>
      <c r="CZ11" s="45">
        <v>1336618</v>
      </c>
      <c r="DA11" s="38">
        <v>608569</v>
      </c>
      <c r="DB11" s="38">
        <v>728034</v>
      </c>
      <c r="DC11" s="31">
        <v>1336603</v>
      </c>
      <c r="DD11" s="38">
        <v>535875</v>
      </c>
      <c r="DE11" s="38">
        <v>603294</v>
      </c>
      <c r="DF11" s="31">
        <v>1139169</v>
      </c>
      <c r="DG11" s="38">
        <v>40005</v>
      </c>
      <c r="DH11" s="38">
        <v>54776</v>
      </c>
      <c r="DI11" s="31">
        <v>94781</v>
      </c>
      <c r="DJ11" s="38">
        <v>32689</v>
      </c>
      <c r="DK11" s="38">
        <v>69964</v>
      </c>
      <c r="DL11" s="31">
        <v>102653</v>
      </c>
      <c r="DM11" s="67">
        <v>0.88054928857697323</v>
      </c>
      <c r="DN11" s="67">
        <v>0.8286618482103858</v>
      </c>
      <c r="DO11" s="67">
        <v>0.85228672986668441</v>
      </c>
      <c r="DP11" s="88">
        <v>6.5736177820427927E-2</v>
      </c>
      <c r="DQ11" s="67">
        <v>7.5238244367708096E-2</v>
      </c>
      <c r="DR11" s="67">
        <v>7.0911856400142748E-2</v>
      </c>
      <c r="DS11" s="88">
        <v>5.3714533602598882E-2</v>
      </c>
      <c r="DT11" s="67">
        <v>9.6099907421906119E-2</v>
      </c>
      <c r="DU11" s="68">
        <v>7.6801413733172827E-2</v>
      </c>
      <c r="DV11" s="38">
        <v>20230</v>
      </c>
      <c r="DW11" s="38">
        <v>24620</v>
      </c>
      <c r="DX11" s="31">
        <v>44850</v>
      </c>
      <c r="DY11" s="62">
        <v>3.3241807447282237E-2</v>
      </c>
      <c r="DZ11" s="62">
        <v>3.3816498110698895E-2</v>
      </c>
      <c r="EA11" s="46">
        <v>3.3554837657430919E-2</v>
      </c>
      <c r="EB11" s="37">
        <v>143746</v>
      </c>
      <c r="EC11" s="38">
        <v>53294</v>
      </c>
      <c r="ED11" s="31">
        <v>197040</v>
      </c>
      <c r="EE11" s="37">
        <v>1919</v>
      </c>
      <c r="EF11" s="38">
        <v>1128</v>
      </c>
      <c r="EG11" s="31">
        <v>3047</v>
      </c>
      <c r="EH11" s="37">
        <v>3235</v>
      </c>
      <c r="EI11" s="38">
        <v>874</v>
      </c>
      <c r="EJ11" s="31">
        <v>4109</v>
      </c>
      <c r="EK11" s="37">
        <v>2246</v>
      </c>
      <c r="EL11" s="38">
        <v>1343</v>
      </c>
      <c r="EM11" s="31">
        <v>3589</v>
      </c>
      <c r="EN11" s="37">
        <v>151146</v>
      </c>
      <c r="EO11" s="38">
        <v>56639</v>
      </c>
      <c r="EP11" s="31">
        <v>207785</v>
      </c>
      <c r="EQ11" s="71">
        <v>0.24836214673390616</v>
      </c>
      <c r="ER11" s="71">
        <v>7.7795801644674034E-2</v>
      </c>
      <c r="ES11" s="72">
        <v>0.15545578467445448</v>
      </c>
      <c r="ET11" s="108">
        <v>32208</v>
      </c>
      <c r="EU11" s="108">
        <v>69256</v>
      </c>
      <c r="EV11" s="109">
        <v>101464</v>
      </c>
      <c r="EW11" s="110">
        <v>69974</v>
      </c>
      <c r="EX11" s="108">
        <v>70045</v>
      </c>
      <c r="EY11" s="109">
        <v>140019</v>
      </c>
      <c r="EZ11" s="102">
        <v>5.2923980932380939E-2</v>
      </c>
      <c r="FA11" s="71">
        <v>9.5125726773134148E-2</v>
      </c>
      <c r="FB11" s="71">
        <v>7.5910993268084079E-2</v>
      </c>
      <c r="FC11" s="102">
        <v>0.11498083214612592</v>
      </c>
      <c r="FD11" s="71">
        <v>9.6209448016405533E-2</v>
      </c>
      <c r="FE11" s="72">
        <v>0.10475618314282764</v>
      </c>
      <c r="FF11" s="63">
        <v>97391</v>
      </c>
      <c r="FG11" s="63">
        <v>316131</v>
      </c>
      <c r="FH11" s="65">
        <v>413522</v>
      </c>
      <c r="FI11" s="62">
        <v>0.16003227232319647</v>
      </c>
      <c r="FJ11" s="62">
        <v>0.43421784582588763</v>
      </c>
      <c r="FK11" s="46">
        <v>0.30937934398609029</v>
      </c>
      <c r="FL11" s="37">
        <v>916</v>
      </c>
      <c r="FM11" s="38">
        <v>2206</v>
      </c>
      <c r="FN11" s="31">
        <v>3122</v>
      </c>
      <c r="FO11" s="120">
        <v>1.5051653792244454E-3</v>
      </c>
      <c r="FP11" s="32">
        <v>3.0300241605280978E-3</v>
      </c>
      <c r="FQ11" s="33">
        <v>2.3357458899999849E-3</v>
      </c>
      <c r="FR11" s="50">
        <v>18246</v>
      </c>
      <c r="FS11" s="59">
        <v>205452</v>
      </c>
      <c r="FT11" s="45">
        <v>223698</v>
      </c>
      <c r="FU11" s="38">
        <v>132</v>
      </c>
      <c r="FV11" s="38">
        <v>12476</v>
      </c>
      <c r="FW11" s="38">
        <v>12608</v>
      </c>
      <c r="FX11" s="39">
        <v>73.647098448141989</v>
      </c>
      <c r="FY11" s="40">
        <v>75.381589173630772</v>
      </c>
      <c r="FZ11" s="34">
        <v>74.604317831648103</v>
      </c>
      <c r="GA11" s="141">
        <v>1005.906740770589</v>
      </c>
      <c r="GB11" s="142">
        <v>762.44984684057977</v>
      </c>
      <c r="GC11" s="143">
        <v>871.54934439285773</v>
      </c>
      <c r="GD11" s="37">
        <v>152479</v>
      </c>
      <c r="GE11" s="38">
        <v>242859</v>
      </c>
      <c r="GF11" s="38">
        <v>159691</v>
      </c>
      <c r="GG11" s="38">
        <v>29783</v>
      </c>
      <c r="GH11" s="31">
        <v>23759</v>
      </c>
      <c r="GI11" s="37">
        <v>62023</v>
      </c>
      <c r="GJ11" s="38">
        <v>318419</v>
      </c>
      <c r="GK11" s="38">
        <v>181973</v>
      </c>
      <c r="GL11" s="38">
        <v>126896</v>
      </c>
      <c r="GM11" s="31">
        <v>38736</v>
      </c>
      <c r="GN11" s="37">
        <v>214502</v>
      </c>
      <c r="GO11" s="37">
        <v>561278</v>
      </c>
      <c r="GP11" s="37">
        <v>341664</v>
      </c>
      <c r="GQ11" s="37">
        <v>156679</v>
      </c>
      <c r="GR11" s="37">
        <v>62495</v>
      </c>
      <c r="GS11" s="88">
        <v>0.2505525238632797</v>
      </c>
      <c r="GT11" s="67">
        <v>0.39906436553828561</v>
      </c>
      <c r="GU11" s="67">
        <v>0.26240323643420405</v>
      </c>
      <c r="GV11" s="67">
        <v>4.8939236342185215E-2</v>
      </c>
      <c r="GW11" s="68">
        <v>3.9040637822045414E-2</v>
      </c>
      <c r="GX11" s="88">
        <v>8.5190928607631097E-2</v>
      </c>
      <c r="GY11" s="67">
        <v>0.43736050007760485</v>
      </c>
      <c r="GZ11" s="67">
        <v>0.24994677541422464</v>
      </c>
      <c r="HA11" s="67">
        <v>0.17429643965293448</v>
      </c>
      <c r="HB11" s="68">
        <v>5.320535624760489E-2</v>
      </c>
      <c r="HC11" s="88">
        <v>0.16048115467545701</v>
      </c>
      <c r="HD11" s="67">
        <v>0.41992401718366801</v>
      </c>
      <c r="HE11" s="67">
        <v>0.25561828435648781</v>
      </c>
      <c r="HF11" s="67">
        <v>0.11722047735403833</v>
      </c>
      <c r="HG11" s="68">
        <v>4.6756066430348839E-2</v>
      </c>
    </row>
    <row r="12" spans="1:215" s="2" customFormat="1" ht="20.100000000000001" customHeight="1">
      <c r="A12" s="56" t="s">
        <v>119</v>
      </c>
      <c r="B12" s="35" t="s">
        <v>0</v>
      </c>
      <c r="C12" s="26">
        <v>32418</v>
      </c>
      <c r="D12" s="26">
        <v>49433</v>
      </c>
      <c r="E12" s="27">
        <v>81851</v>
      </c>
      <c r="F12" s="26">
        <v>30417</v>
      </c>
      <c r="G12" s="26">
        <v>34761</v>
      </c>
      <c r="H12" s="27">
        <v>65178</v>
      </c>
      <c r="I12" s="26">
        <v>23861</v>
      </c>
      <c r="J12" s="26">
        <v>26669</v>
      </c>
      <c r="K12" s="27">
        <v>50530</v>
      </c>
      <c r="L12" s="26">
        <v>2893</v>
      </c>
      <c r="M12" s="26">
        <v>3834</v>
      </c>
      <c r="N12" s="27">
        <v>6727</v>
      </c>
      <c r="O12" s="26">
        <v>3663</v>
      </c>
      <c r="P12" s="26">
        <v>4258</v>
      </c>
      <c r="Q12" s="27">
        <v>7921</v>
      </c>
      <c r="R12" s="406">
        <v>0.7844626360259066</v>
      </c>
      <c r="S12" s="406">
        <v>0.76721037944823223</v>
      </c>
      <c r="T12" s="407">
        <v>0.77526159133449934</v>
      </c>
      <c r="U12" s="406">
        <v>9.5111286451655327E-2</v>
      </c>
      <c r="V12" s="406">
        <v>0.11029602140329679</v>
      </c>
      <c r="W12" s="407">
        <v>0.10320967197520636</v>
      </c>
      <c r="X12" s="406">
        <v>0.12042607752243811</v>
      </c>
      <c r="Y12" s="406">
        <v>0.12249359914847099</v>
      </c>
      <c r="Z12" s="407">
        <v>0.12152873669029426</v>
      </c>
      <c r="AA12" s="26">
        <v>2001</v>
      </c>
      <c r="AB12" s="26">
        <v>14672</v>
      </c>
      <c r="AC12" s="27">
        <v>16673</v>
      </c>
      <c r="AD12" s="26">
        <v>3914</v>
      </c>
      <c r="AE12" s="26">
        <v>4797</v>
      </c>
      <c r="AF12" s="27">
        <v>8711</v>
      </c>
      <c r="AG12" s="26">
        <v>4931</v>
      </c>
      <c r="AH12" s="26">
        <v>1662</v>
      </c>
      <c r="AI12" s="27">
        <v>6593</v>
      </c>
      <c r="AJ12" s="269">
        <v>0.16211329190912976</v>
      </c>
      <c r="AK12" s="269">
        <v>4.781220333131958E-2</v>
      </c>
      <c r="AL12" s="270">
        <v>0.10115376353984473</v>
      </c>
      <c r="AM12" s="26">
        <v>5360</v>
      </c>
      <c r="AN12" s="26">
        <v>1735</v>
      </c>
      <c r="AO12" s="27">
        <v>7095</v>
      </c>
      <c r="AP12" s="271">
        <v>0.17621724693428018</v>
      </c>
      <c r="AQ12" s="271">
        <v>4.991225799027646E-2</v>
      </c>
      <c r="AR12" s="272">
        <v>0.10885574887231889</v>
      </c>
      <c r="AS12" s="36">
        <v>63.205036218781167</v>
      </c>
      <c r="AT12" s="36">
        <v>63.739609332297704</v>
      </c>
      <c r="AU12" s="28">
        <v>63.490136958278363</v>
      </c>
      <c r="AV12" s="36">
        <v>76.432307179743617</v>
      </c>
      <c r="AW12" s="36">
        <v>73.837719465648945</v>
      </c>
      <c r="AX12" s="28">
        <v>74.149107339211213</v>
      </c>
      <c r="AY12" s="26">
        <v>3797</v>
      </c>
      <c r="AZ12" s="26">
        <v>5360</v>
      </c>
      <c r="BA12" s="27">
        <v>9157</v>
      </c>
      <c r="BB12" s="70">
        <v>0.12483150869579511</v>
      </c>
      <c r="BC12" s="70">
        <v>0.15419579413710768</v>
      </c>
      <c r="BD12" s="43">
        <v>0.14049219061646567</v>
      </c>
      <c r="BE12" s="73">
        <v>6155.0000000000091</v>
      </c>
      <c r="BF12" s="73">
        <v>6821.0000000000118</v>
      </c>
      <c r="BG12" s="74">
        <v>12976.000000000022</v>
      </c>
      <c r="BH12" s="70">
        <v>0.2023539468060627</v>
      </c>
      <c r="BI12" s="70">
        <v>0.19622565518828605</v>
      </c>
      <c r="BJ12" s="70">
        <v>0.19908558102427232</v>
      </c>
      <c r="BK12" s="282">
        <v>0.29933918532399645</v>
      </c>
      <c r="BL12" s="70">
        <v>0.44388826558499467</v>
      </c>
      <c r="BM12" s="43">
        <v>0.376430697474608</v>
      </c>
      <c r="BN12" s="307">
        <v>0.33241779800674881</v>
      </c>
      <c r="BO12" s="307">
        <v>0.4559050122360192</v>
      </c>
      <c r="BP12" s="374">
        <v>0.40218485960570111</v>
      </c>
      <c r="BQ12" s="414">
        <v>0.1283715270736159</v>
      </c>
      <c r="BR12" s="307">
        <v>0.20457280385078219</v>
      </c>
      <c r="BS12" s="374">
        <v>0.14758076748066132</v>
      </c>
      <c r="BT12" s="296">
        <v>0.17970214025051781</v>
      </c>
      <c r="BU12" s="297">
        <v>0.30900483282374985</v>
      </c>
      <c r="BV12" s="297">
        <v>0.38406154453101882</v>
      </c>
      <c r="BW12" s="297">
        <v>4.8722753723246866E-2</v>
      </c>
      <c r="BX12" s="298">
        <v>7.8508728671466618E-2</v>
      </c>
      <c r="BY12" s="297">
        <v>6.1505710422600043E-2</v>
      </c>
      <c r="BZ12" s="297">
        <v>0.65185121256580647</v>
      </c>
      <c r="CA12" s="297">
        <v>0.38074278645608584</v>
      </c>
      <c r="CB12" s="297">
        <v>8.8202295676188827E-2</v>
      </c>
      <c r="CC12" s="297">
        <v>8.8087224188026808E-2</v>
      </c>
      <c r="CD12" s="296">
        <v>0.11666513240664028</v>
      </c>
      <c r="CE12" s="297">
        <v>0.34764797937954522</v>
      </c>
      <c r="CF12" s="297">
        <v>0.38229157077541503</v>
      </c>
      <c r="CG12" s="297">
        <v>6.9778146000184116E-2</v>
      </c>
      <c r="CH12" s="298">
        <v>8.3617171438215343E-2</v>
      </c>
      <c r="CI12" s="296">
        <f>'[1]Caisse résidence'!AO10</f>
        <v>0.54378125332482175</v>
      </c>
      <c r="CJ12" s="297">
        <f>'[1]Caisse résidence'!AQ10</f>
        <v>0.47986425339366517</v>
      </c>
      <c r="CK12" s="298">
        <f>'[1]Caisse résidence'!AS10</f>
        <v>0.50637715697956664</v>
      </c>
      <c r="CL12" s="59">
        <v>544362</v>
      </c>
      <c r="CM12" s="59">
        <v>690002</v>
      </c>
      <c r="CN12" s="45">
        <v>1234364</v>
      </c>
      <c r="CO12" s="38">
        <v>528589</v>
      </c>
      <c r="CP12" s="38">
        <v>498653</v>
      </c>
      <c r="CQ12" s="31">
        <v>1027242</v>
      </c>
      <c r="CR12" s="38">
        <v>1615</v>
      </c>
      <c r="CS12" s="38">
        <v>32687</v>
      </c>
      <c r="CT12" s="31">
        <v>34302</v>
      </c>
      <c r="CU12" s="38">
        <v>14158</v>
      </c>
      <c r="CV12" s="38">
        <v>158662</v>
      </c>
      <c r="CW12" s="31">
        <v>172820</v>
      </c>
      <c r="CX12" s="59">
        <v>542747</v>
      </c>
      <c r="CY12" s="59">
        <v>657315</v>
      </c>
      <c r="CZ12" s="45">
        <v>1200062</v>
      </c>
      <c r="DA12" s="38">
        <v>542745</v>
      </c>
      <c r="DB12" s="38">
        <v>657254</v>
      </c>
      <c r="DC12" s="31">
        <v>1199999</v>
      </c>
      <c r="DD12" s="38">
        <v>447393</v>
      </c>
      <c r="DE12" s="38">
        <v>498584</v>
      </c>
      <c r="DF12" s="31">
        <v>945977</v>
      </c>
      <c r="DG12" s="38">
        <v>43269</v>
      </c>
      <c r="DH12" s="38">
        <v>60266</v>
      </c>
      <c r="DI12" s="31">
        <v>103535</v>
      </c>
      <c r="DJ12" s="38">
        <v>52083</v>
      </c>
      <c r="DK12" s="38">
        <v>98404</v>
      </c>
      <c r="DL12" s="31">
        <v>150487</v>
      </c>
      <c r="DM12" s="67">
        <v>0.82431528618411964</v>
      </c>
      <c r="DN12" s="67">
        <v>0.75858648254708227</v>
      </c>
      <c r="DO12" s="67">
        <v>0.78831482359568628</v>
      </c>
      <c r="DP12" s="88">
        <v>7.9722521626178044E-2</v>
      </c>
      <c r="DQ12" s="67">
        <v>9.1693622252584234E-2</v>
      </c>
      <c r="DR12" s="67">
        <v>8.6279238566032132E-2</v>
      </c>
      <c r="DS12" s="88">
        <v>9.5962192189702353E-2</v>
      </c>
      <c r="DT12" s="67">
        <v>0.14971989520033352</v>
      </c>
      <c r="DU12" s="68">
        <v>0.12540593783828152</v>
      </c>
      <c r="DV12" s="38">
        <v>39890</v>
      </c>
      <c r="DW12" s="38">
        <v>43649</v>
      </c>
      <c r="DX12" s="31">
        <v>83539</v>
      </c>
      <c r="DY12" s="62">
        <v>7.3496490998568392E-2</v>
      </c>
      <c r="DZ12" s="62">
        <v>6.6404996082547935E-2</v>
      </c>
      <c r="EA12" s="46">
        <v>6.961223670110378E-2</v>
      </c>
      <c r="EB12" s="37">
        <v>69850</v>
      </c>
      <c r="EC12" s="38">
        <v>24808</v>
      </c>
      <c r="ED12" s="31">
        <v>94658</v>
      </c>
      <c r="EE12" s="37">
        <v>1048</v>
      </c>
      <c r="EF12" s="38">
        <v>431</v>
      </c>
      <c r="EG12" s="31">
        <v>1479</v>
      </c>
      <c r="EH12" s="37">
        <v>5448</v>
      </c>
      <c r="EI12" s="38">
        <v>267</v>
      </c>
      <c r="EJ12" s="31">
        <v>5715</v>
      </c>
      <c r="EK12" s="37">
        <v>1205</v>
      </c>
      <c r="EL12" s="38">
        <v>418</v>
      </c>
      <c r="EM12" s="31">
        <v>1623</v>
      </c>
      <c r="EN12" s="37">
        <v>77551</v>
      </c>
      <c r="EO12" s="38">
        <v>25924</v>
      </c>
      <c r="EP12" s="31">
        <v>103475</v>
      </c>
      <c r="EQ12" s="71">
        <v>0.14288609610002451</v>
      </c>
      <c r="ER12" s="71">
        <v>3.9439233852871153E-2</v>
      </c>
      <c r="ES12" s="72">
        <v>8.622471172322764E-2</v>
      </c>
      <c r="ET12" s="108">
        <v>36559</v>
      </c>
      <c r="EU12" s="108">
        <v>69456</v>
      </c>
      <c r="EV12" s="109">
        <v>106015</v>
      </c>
      <c r="EW12" s="110">
        <v>72607</v>
      </c>
      <c r="EX12" s="108">
        <v>66161</v>
      </c>
      <c r="EY12" s="109">
        <v>138768</v>
      </c>
      <c r="EZ12" s="102">
        <v>6.735919314155582E-2</v>
      </c>
      <c r="FA12" s="71">
        <v>0.10566623308459415</v>
      </c>
      <c r="FB12" s="71">
        <v>8.834126903443322E-2</v>
      </c>
      <c r="FC12" s="102">
        <v>0.13377687946686026</v>
      </c>
      <c r="FD12" s="71">
        <v>0.10065341578999415</v>
      </c>
      <c r="FE12" s="72">
        <v>0.11563402557534527</v>
      </c>
      <c r="FF12" s="63">
        <v>123075</v>
      </c>
      <c r="FG12" s="63">
        <v>302570</v>
      </c>
      <c r="FH12" s="65">
        <v>425645</v>
      </c>
      <c r="FI12" s="62">
        <v>0.22676311430556043</v>
      </c>
      <c r="FJ12" s="62">
        <v>0.46031202695815554</v>
      </c>
      <c r="FK12" s="46">
        <v>0.35468584123153635</v>
      </c>
      <c r="FL12" s="37">
        <v>484</v>
      </c>
      <c r="FM12" s="38">
        <v>902</v>
      </c>
      <c r="FN12" s="31">
        <v>1386</v>
      </c>
      <c r="FO12" s="120">
        <v>8.9175988075475309E-4</v>
      </c>
      <c r="FP12" s="32">
        <v>1.372249226017967E-3</v>
      </c>
      <c r="FQ12" s="33">
        <v>1.1549403280830491E-3</v>
      </c>
      <c r="FR12" s="50">
        <v>15773</v>
      </c>
      <c r="FS12" s="59">
        <v>191349</v>
      </c>
      <c r="FT12" s="45">
        <v>207122</v>
      </c>
      <c r="FU12" s="38">
        <v>255</v>
      </c>
      <c r="FV12" s="38">
        <v>18036</v>
      </c>
      <c r="FW12" s="38">
        <v>18291</v>
      </c>
      <c r="FX12" s="39">
        <v>74.226531921772633</v>
      </c>
      <c r="FY12" s="40">
        <v>75.697323616453289</v>
      </c>
      <c r="FZ12" s="34">
        <v>75.048695571160536</v>
      </c>
      <c r="GA12" s="141">
        <v>918.94537017646348</v>
      </c>
      <c r="GB12" s="142">
        <v>709.79923127759048</v>
      </c>
      <c r="GC12" s="143">
        <v>802.03394523819554</v>
      </c>
      <c r="GD12" s="37">
        <v>77502</v>
      </c>
      <c r="GE12" s="38">
        <v>223806</v>
      </c>
      <c r="GF12" s="38">
        <v>166937</v>
      </c>
      <c r="GG12" s="38">
        <v>37554</v>
      </c>
      <c r="GH12" s="31">
        <v>36948</v>
      </c>
      <c r="GI12" s="37">
        <v>28123</v>
      </c>
      <c r="GJ12" s="38">
        <v>270847</v>
      </c>
      <c r="GK12" s="38">
        <v>175391</v>
      </c>
      <c r="GL12" s="38">
        <v>125988</v>
      </c>
      <c r="GM12" s="31">
        <v>56966</v>
      </c>
      <c r="GN12" s="37">
        <v>105625</v>
      </c>
      <c r="GO12" s="37">
        <v>494653</v>
      </c>
      <c r="GP12" s="37">
        <v>342328</v>
      </c>
      <c r="GQ12" s="37">
        <v>163542</v>
      </c>
      <c r="GR12" s="37">
        <v>93914</v>
      </c>
      <c r="GS12" s="88">
        <v>0.14279581462449356</v>
      </c>
      <c r="GT12" s="67">
        <v>0.41235787576900473</v>
      </c>
      <c r="GU12" s="67">
        <v>0.30757793225941371</v>
      </c>
      <c r="GV12" s="67">
        <v>6.9192459838561982E-2</v>
      </c>
      <c r="GW12" s="68">
        <v>6.8075917508526068E-2</v>
      </c>
      <c r="GX12" s="88">
        <v>4.2784661844016948E-2</v>
      </c>
      <c r="GY12" s="67">
        <v>0.41205053893490945</v>
      </c>
      <c r="GZ12" s="67">
        <v>0.26682945011143822</v>
      </c>
      <c r="HA12" s="67">
        <v>0.19167066018575568</v>
      </c>
      <c r="HB12" s="68">
        <v>8.6664688923879726E-2</v>
      </c>
      <c r="HC12" s="88">
        <v>8.8016285825232368E-2</v>
      </c>
      <c r="HD12" s="67">
        <v>0.41218953687392818</v>
      </c>
      <c r="HE12" s="67">
        <v>0.28525859497259309</v>
      </c>
      <c r="HF12" s="67">
        <v>0.13627795897211978</v>
      </c>
      <c r="HG12" s="68">
        <v>7.8257623356126599E-2</v>
      </c>
    </row>
    <row r="13" spans="1:215" s="2" customFormat="1" ht="20.100000000000001" customHeight="1">
      <c r="A13" s="56" t="s">
        <v>120</v>
      </c>
      <c r="B13" s="35" t="s">
        <v>6</v>
      </c>
      <c r="C13" s="26">
        <v>16273</v>
      </c>
      <c r="D13" s="26">
        <v>25740</v>
      </c>
      <c r="E13" s="27">
        <v>42013</v>
      </c>
      <c r="F13" s="26">
        <v>14978</v>
      </c>
      <c r="G13" s="26">
        <v>17721</v>
      </c>
      <c r="H13" s="27">
        <v>32699</v>
      </c>
      <c r="I13" s="26">
        <v>11886</v>
      </c>
      <c r="J13" s="26">
        <v>13953</v>
      </c>
      <c r="K13" s="27">
        <v>25839</v>
      </c>
      <c r="L13" s="26">
        <v>1453</v>
      </c>
      <c r="M13" s="26">
        <v>1786</v>
      </c>
      <c r="N13" s="27">
        <v>3239</v>
      </c>
      <c r="O13" s="26">
        <v>1639</v>
      </c>
      <c r="P13" s="26">
        <v>1982</v>
      </c>
      <c r="Q13" s="27">
        <v>3621</v>
      </c>
      <c r="R13" s="406">
        <v>0.79356389371077585</v>
      </c>
      <c r="S13" s="406">
        <v>0.78737091586253594</v>
      </c>
      <c r="T13" s="407">
        <v>0.79020765161014095</v>
      </c>
      <c r="U13" s="406">
        <v>9.7008946454800377E-2</v>
      </c>
      <c r="V13" s="406">
        <v>0.10078438011398905</v>
      </c>
      <c r="W13" s="407">
        <v>9.905501697299611E-2</v>
      </c>
      <c r="X13" s="406">
        <v>0.10942715983442382</v>
      </c>
      <c r="Y13" s="406">
        <v>0.11184470402347498</v>
      </c>
      <c r="Z13" s="407">
        <v>0.1107373314168629</v>
      </c>
      <c r="AA13" s="26">
        <v>1295</v>
      </c>
      <c r="AB13" s="26">
        <v>8019</v>
      </c>
      <c r="AC13" s="27">
        <v>9314</v>
      </c>
      <c r="AD13" s="26">
        <v>1857</v>
      </c>
      <c r="AE13" s="26">
        <v>2430</v>
      </c>
      <c r="AF13" s="27">
        <v>4287</v>
      </c>
      <c r="AG13" s="26">
        <v>2778</v>
      </c>
      <c r="AH13" s="26">
        <v>915</v>
      </c>
      <c r="AI13" s="27">
        <v>3693</v>
      </c>
      <c r="AJ13" s="269">
        <v>0.18547202563760182</v>
      </c>
      <c r="AK13" s="269">
        <v>5.1633654985610296E-2</v>
      </c>
      <c r="AL13" s="270">
        <v>0.1129392336157069</v>
      </c>
      <c r="AM13" s="26">
        <v>2944</v>
      </c>
      <c r="AN13" s="26">
        <v>970</v>
      </c>
      <c r="AO13" s="27">
        <v>3914</v>
      </c>
      <c r="AP13" s="271">
        <v>0.19655494725597544</v>
      </c>
      <c r="AQ13" s="271">
        <v>5.4737317307149709E-2</v>
      </c>
      <c r="AR13" s="272">
        <v>0.11969785008715862</v>
      </c>
      <c r="AS13" s="36">
        <v>63.001385365202346</v>
      </c>
      <c r="AT13" s="36">
        <v>63.697184696123223</v>
      </c>
      <c r="AU13" s="28">
        <v>63.378469066332315</v>
      </c>
      <c r="AV13" s="36">
        <v>75.583902187902183</v>
      </c>
      <c r="AW13" s="36">
        <v>73.794096520763873</v>
      </c>
      <c r="AX13" s="28">
        <v>74.042947534178523</v>
      </c>
      <c r="AY13" s="26">
        <v>2122</v>
      </c>
      <c r="AZ13" s="26">
        <v>2967</v>
      </c>
      <c r="BA13" s="27">
        <v>5089</v>
      </c>
      <c r="BB13" s="70">
        <v>0.1416744558686073</v>
      </c>
      <c r="BC13" s="70">
        <v>0.16742847469104452</v>
      </c>
      <c r="BD13" s="43">
        <v>0.15563167069329337</v>
      </c>
      <c r="BE13" s="73">
        <v>2505.0000000000045</v>
      </c>
      <c r="BF13" s="73">
        <v>2981.0000000000077</v>
      </c>
      <c r="BG13" s="74">
        <v>5486.0000000000127</v>
      </c>
      <c r="BH13" s="70">
        <v>0.1672452930965419</v>
      </c>
      <c r="BI13" s="70">
        <v>0.16821849782743681</v>
      </c>
      <c r="BJ13" s="70">
        <v>0.16777271476191971</v>
      </c>
      <c r="BK13" s="282">
        <v>0.29937241287221256</v>
      </c>
      <c r="BL13" s="70">
        <v>0.45324755939281081</v>
      </c>
      <c r="BM13" s="43">
        <v>0.38276399889904889</v>
      </c>
      <c r="BN13" s="307">
        <v>0.33688524590163932</v>
      </c>
      <c r="BO13" s="307">
        <v>0.46578602879923836</v>
      </c>
      <c r="BP13" s="374">
        <v>0.4115700199958629</v>
      </c>
      <c r="BQ13" s="414">
        <v>0.13462922966162708</v>
      </c>
      <c r="BR13" s="307">
        <v>0.22295081967213115</v>
      </c>
      <c r="BS13" s="374">
        <v>0.15651232060655293</v>
      </c>
      <c r="BT13" s="296">
        <v>0.20189611430097476</v>
      </c>
      <c r="BU13" s="297">
        <v>0.32955000667645878</v>
      </c>
      <c r="BV13" s="297">
        <v>0.35598878354920549</v>
      </c>
      <c r="BW13" s="297">
        <v>4.8337561757243956E-2</v>
      </c>
      <c r="BX13" s="298">
        <v>6.4227533716116975E-2</v>
      </c>
      <c r="BY13" s="297">
        <v>6.9296315106370979E-2</v>
      </c>
      <c r="BZ13" s="297">
        <v>0.67383330511822137</v>
      </c>
      <c r="CA13" s="297">
        <v>0.35900908526606851</v>
      </c>
      <c r="CB13" s="297">
        <v>9.756785734439366E-2</v>
      </c>
      <c r="CC13" s="297">
        <v>7.883302296710118E-2</v>
      </c>
      <c r="CD13" s="296">
        <v>0.13003455763173186</v>
      </c>
      <c r="CE13" s="297">
        <v>0.36517936328328082</v>
      </c>
      <c r="CF13" s="297">
        <v>0.35762561546224653</v>
      </c>
      <c r="CG13" s="297">
        <v>7.5017584635615767E-2</v>
      </c>
      <c r="CH13" s="298">
        <v>7.2142878987124986E-2</v>
      </c>
      <c r="CI13" s="296">
        <f>'[1]Caisse résidence'!AO11</f>
        <v>0.5121555915721232</v>
      </c>
      <c r="CJ13" s="297">
        <f>'[1]Caisse résidence'!AQ11</f>
        <v>0.4328336902212705</v>
      </c>
      <c r="CK13" s="298">
        <f>'[1]Caisse résidence'!AS11</f>
        <v>0.46562264466962566</v>
      </c>
      <c r="CL13" s="59">
        <v>288163</v>
      </c>
      <c r="CM13" s="59">
        <v>367753</v>
      </c>
      <c r="CN13" s="45">
        <v>655916</v>
      </c>
      <c r="CO13" s="38">
        <v>277458</v>
      </c>
      <c r="CP13" s="38">
        <v>267512</v>
      </c>
      <c r="CQ13" s="31">
        <v>544970</v>
      </c>
      <c r="CR13" s="38">
        <v>1542</v>
      </c>
      <c r="CS13" s="38">
        <v>16981</v>
      </c>
      <c r="CT13" s="31">
        <v>18523</v>
      </c>
      <c r="CU13" s="38">
        <v>9163</v>
      </c>
      <c r="CV13" s="38">
        <v>83260</v>
      </c>
      <c r="CW13" s="31">
        <v>92423</v>
      </c>
      <c r="CX13" s="59">
        <v>286621</v>
      </c>
      <c r="CY13" s="59">
        <v>350772</v>
      </c>
      <c r="CZ13" s="45">
        <v>637393</v>
      </c>
      <c r="DA13" s="38">
        <v>286621</v>
      </c>
      <c r="DB13" s="38">
        <v>350746</v>
      </c>
      <c r="DC13" s="31">
        <v>637367</v>
      </c>
      <c r="DD13" s="38">
        <v>239512</v>
      </c>
      <c r="DE13" s="38">
        <v>272359</v>
      </c>
      <c r="DF13" s="31">
        <v>511871</v>
      </c>
      <c r="DG13" s="38">
        <v>20558</v>
      </c>
      <c r="DH13" s="38">
        <v>27035</v>
      </c>
      <c r="DI13" s="31">
        <v>47593</v>
      </c>
      <c r="DJ13" s="38">
        <v>26551</v>
      </c>
      <c r="DK13" s="38">
        <v>51352</v>
      </c>
      <c r="DL13" s="31">
        <v>77903</v>
      </c>
      <c r="DM13" s="67">
        <v>0.83564009615485257</v>
      </c>
      <c r="DN13" s="67">
        <v>0.77651348839331025</v>
      </c>
      <c r="DO13" s="67">
        <v>0.80310245117804968</v>
      </c>
      <c r="DP13" s="88">
        <v>7.1725379508130946E-2</v>
      </c>
      <c r="DQ13" s="67">
        <v>7.7078569677202308E-2</v>
      </c>
      <c r="DR13" s="67">
        <v>7.4671264750136107E-2</v>
      </c>
      <c r="DS13" s="88">
        <v>9.263452433701648E-2</v>
      </c>
      <c r="DT13" s="67">
        <v>0.14640794192948745</v>
      </c>
      <c r="DU13" s="68">
        <v>0.1222262840718142</v>
      </c>
      <c r="DV13" s="38">
        <v>17672</v>
      </c>
      <c r="DW13" s="38">
        <v>21458</v>
      </c>
      <c r="DX13" s="31">
        <v>39130</v>
      </c>
      <c r="DY13" s="62">
        <v>6.1656333625240298E-2</v>
      </c>
      <c r="DZ13" s="62">
        <v>6.1173639857229199E-2</v>
      </c>
      <c r="EA13" s="46">
        <v>6.1390696163905155E-2</v>
      </c>
      <c r="EB13" s="37">
        <v>49480</v>
      </c>
      <c r="EC13" s="38">
        <v>17057</v>
      </c>
      <c r="ED13" s="31">
        <v>66537</v>
      </c>
      <c r="EE13" s="37">
        <v>746</v>
      </c>
      <c r="EF13" s="38">
        <v>377</v>
      </c>
      <c r="EG13" s="31">
        <v>1123</v>
      </c>
      <c r="EH13" s="37">
        <v>829</v>
      </c>
      <c r="EI13" s="38">
        <v>97</v>
      </c>
      <c r="EJ13" s="31">
        <v>926</v>
      </c>
      <c r="EK13" s="37">
        <v>1182</v>
      </c>
      <c r="EL13" s="38">
        <v>533</v>
      </c>
      <c r="EM13" s="31">
        <v>1715</v>
      </c>
      <c r="EN13" s="37">
        <v>52237</v>
      </c>
      <c r="EO13" s="38">
        <v>18064</v>
      </c>
      <c r="EP13" s="31">
        <v>70301</v>
      </c>
      <c r="EQ13" s="71">
        <v>0.18225112605147564</v>
      </c>
      <c r="ER13" s="71">
        <v>5.1497839052147831E-2</v>
      </c>
      <c r="ES13" s="72">
        <v>0.11029459062148471</v>
      </c>
      <c r="ET13" s="108">
        <v>20818</v>
      </c>
      <c r="EU13" s="108">
        <v>36540</v>
      </c>
      <c r="EV13" s="109">
        <v>57358</v>
      </c>
      <c r="EW13" s="110">
        <v>30785</v>
      </c>
      <c r="EX13" s="108">
        <v>31100</v>
      </c>
      <c r="EY13" s="109">
        <v>61885</v>
      </c>
      <c r="EZ13" s="102">
        <v>7.2632500758841811E-2</v>
      </c>
      <c r="FA13" s="71">
        <v>0.10417023023502446</v>
      </c>
      <c r="FB13" s="71">
        <v>8.9988437274962224E-2</v>
      </c>
      <c r="FC13" s="102">
        <v>0.10740664501205424</v>
      </c>
      <c r="FD13" s="71">
        <v>8.8661580741906429E-2</v>
      </c>
      <c r="FE13" s="72">
        <v>9.7090805829370574E-2</v>
      </c>
      <c r="FF13" s="63">
        <v>70365</v>
      </c>
      <c r="FG13" s="63">
        <v>170707</v>
      </c>
      <c r="FH13" s="65">
        <v>241072</v>
      </c>
      <c r="FI13" s="62">
        <v>0.2454984107933473</v>
      </c>
      <c r="FJ13" s="62">
        <v>0.48666085092310674</v>
      </c>
      <c r="FK13" s="46">
        <v>0.37821563776194594</v>
      </c>
      <c r="FL13" s="37">
        <v>325</v>
      </c>
      <c r="FM13" s="38">
        <v>651</v>
      </c>
      <c r="FN13" s="31">
        <v>976</v>
      </c>
      <c r="FO13" s="120">
        <v>1.1339015633885863E-3</v>
      </c>
      <c r="FP13" s="32">
        <v>1.8559064007389414E-3</v>
      </c>
      <c r="FQ13" s="33">
        <v>1.531237399845935E-3</v>
      </c>
      <c r="FR13" s="50">
        <v>10705</v>
      </c>
      <c r="FS13" s="59">
        <v>100241</v>
      </c>
      <c r="FT13" s="45">
        <v>110946</v>
      </c>
      <c r="FU13" s="38">
        <v>135</v>
      </c>
      <c r="FV13" s="38">
        <v>8123</v>
      </c>
      <c r="FW13" s="38">
        <v>8258</v>
      </c>
      <c r="FX13" s="39">
        <v>73.787190930133292</v>
      </c>
      <c r="FY13" s="40">
        <v>75.284649452213856</v>
      </c>
      <c r="FZ13" s="34">
        <v>74.626772315357456</v>
      </c>
      <c r="GA13" s="141">
        <v>859.17110812283329</v>
      </c>
      <c r="GB13" s="142">
        <v>680.86195481749974</v>
      </c>
      <c r="GC13" s="143">
        <v>759.19835847882962</v>
      </c>
      <c r="GD13" s="37">
        <v>52686</v>
      </c>
      <c r="GE13" s="38">
        <v>124189</v>
      </c>
      <c r="GF13" s="38">
        <v>76716</v>
      </c>
      <c r="GG13" s="38">
        <v>18303</v>
      </c>
      <c r="GH13" s="31">
        <v>14727</v>
      </c>
      <c r="GI13" s="37">
        <v>19703</v>
      </c>
      <c r="GJ13" s="38">
        <v>150581</v>
      </c>
      <c r="GK13" s="38">
        <v>86802</v>
      </c>
      <c r="GL13" s="38">
        <v>69597</v>
      </c>
      <c r="GM13" s="31">
        <v>24089</v>
      </c>
      <c r="GN13" s="37">
        <v>72389</v>
      </c>
      <c r="GO13" s="37">
        <v>274770</v>
      </c>
      <c r="GP13" s="37">
        <v>163518</v>
      </c>
      <c r="GQ13" s="37">
        <v>87900</v>
      </c>
      <c r="GR13" s="37">
        <v>38816</v>
      </c>
      <c r="GS13" s="88">
        <v>0.18381765467289557</v>
      </c>
      <c r="GT13" s="67">
        <v>0.43328646540204663</v>
      </c>
      <c r="GU13" s="67">
        <v>0.26765659180590395</v>
      </c>
      <c r="GV13" s="67">
        <v>6.3857847122157835E-2</v>
      </c>
      <c r="GW13" s="68">
        <v>5.1381440996996035E-2</v>
      </c>
      <c r="GX13" s="88">
        <v>5.617038988288689E-2</v>
      </c>
      <c r="GY13" s="67">
        <v>0.42928454950794248</v>
      </c>
      <c r="GZ13" s="67">
        <v>0.24745988847456468</v>
      </c>
      <c r="HA13" s="67">
        <v>0.19841093359789264</v>
      </c>
      <c r="HB13" s="68">
        <v>6.8674238536713311E-2</v>
      </c>
      <c r="HC13" s="88">
        <v>0.11357043456705675</v>
      </c>
      <c r="HD13" s="67">
        <v>0.43108411921687245</v>
      </c>
      <c r="HE13" s="67">
        <v>0.25654188232377828</v>
      </c>
      <c r="HF13" s="67">
        <v>0.137905499432846</v>
      </c>
      <c r="HG13" s="68">
        <v>6.0898064459446524E-2</v>
      </c>
    </row>
    <row r="14" spans="1:215" s="2" customFormat="1" ht="20.100000000000001" customHeight="1">
      <c r="A14" s="56" t="s">
        <v>121</v>
      </c>
      <c r="B14" s="35" t="s">
        <v>1</v>
      </c>
      <c r="C14" s="26">
        <v>13292</v>
      </c>
      <c r="D14" s="26">
        <v>20401</v>
      </c>
      <c r="E14" s="27">
        <v>33693</v>
      </c>
      <c r="F14" s="26">
        <v>12224</v>
      </c>
      <c r="G14" s="26">
        <v>14160</v>
      </c>
      <c r="H14" s="27">
        <v>26384</v>
      </c>
      <c r="I14" s="26">
        <v>10520</v>
      </c>
      <c r="J14" s="26">
        <v>11955</v>
      </c>
      <c r="K14" s="27">
        <v>22475</v>
      </c>
      <c r="L14" s="26">
        <v>878</v>
      </c>
      <c r="M14" s="26">
        <v>1032</v>
      </c>
      <c r="N14" s="27">
        <v>1910</v>
      </c>
      <c r="O14" s="26">
        <v>826</v>
      </c>
      <c r="P14" s="26">
        <v>1173</v>
      </c>
      <c r="Q14" s="27">
        <v>1999</v>
      </c>
      <c r="R14" s="406">
        <v>0.86060209424083767</v>
      </c>
      <c r="S14" s="406">
        <v>0.84427966101694918</v>
      </c>
      <c r="T14" s="407">
        <v>0.85184202546998178</v>
      </c>
      <c r="U14" s="406">
        <v>7.1825916230366493E-2</v>
      </c>
      <c r="V14" s="406">
        <v>7.2881355932203393E-2</v>
      </c>
      <c r="W14" s="407">
        <v>7.239235900545786E-2</v>
      </c>
      <c r="X14" s="406">
        <v>6.7571989528795812E-2</v>
      </c>
      <c r="Y14" s="406">
        <v>8.2838983050847456E-2</v>
      </c>
      <c r="Z14" s="407">
        <v>7.5765615524560334E-2</v>
      </c>
      <c r="AA14" s="26">
        <v>1068</v>
      </c>
      <c r="AB14" s="26">
        <v>6241</v>
      </c>
      <c r="AC14" s="27">
        <v>7309</v>
      </c>
      <c r="AD14" s="26">
        <v>933</v>
      </c>
      <c r="AE14" s="26">
        <v>1630</v>
      </c>
      <c r="AF14" s="27">
        <v>2563</v>
      </c>
      <c r="AG14" s="26">
        <v>4491</v>
      </c>
      <c r="AH14" s="26">
        <v>1716</v>
      </c>
      <c r="AI14" s="27">
        <v>6207</v>
      </c>
      <c r="AJ14" s="269">
        <v>0.3673920157068063</v>
      </c>
      <c r="AK14" s="269">
        <v>0.12118644067796611</v>
      </c>
      <c r="AL14" s="270">
        <v>0.23525621588841722</v>
      </c>
      <c r="AM14" s="26">
        <v>4683</v>
      </c>
      <c r="AN14" s="26">
        <v>1810</v>
      </c>
      <c r="AO14" s="27">
        <v>6493</v>
      </c>
      <c r="AP14" s="271">
        <v>0.38309882198952877</v>
      </c>
      <c r="AQ14" s="271">
        <v>0.12782485875706215</v>
      </c>
      <c r="AR14" s="272">
        <v>0.24609611885991511</v>
      </c>
      <c r="AS14" s="36">
        <v>62.198708278795841</v>
      </c>
      <c r="AT14" s="36">
        <v>63.123891713747611</v>
      </c>
      <c r="AU14" s="28">
        <v>62.695243960986453</v>
      </c>
      <c r="AV14" s="36">
        <v>75.737134831460608</v>
      </c>
      <c r="AW14" s="36">
        <v>73.237565026972604</v>
      </c>
      <c r="AX14" s="28">
        <v>73.602805217312337</v>
      </c>
      <c r="AY14" s="26">
        <v>1206</v>
      </c>
      <c r="AZ14" s="26">
        <v>2131</v>
      </c>
      <c r="BA14" s="27">
        <v>3337</v>
      </c>
      <c r="BB14" s="70">
        <v>9.865837696335078E-2</v>
      </c>
      <c r="BC14" s="70">
        <v>0.15049435028248587</v>
      </c>
      <c r="BD14" s="43">
        <v>0.12647816858702243</v>
      </c>
      <c r="BE14" s="73">
        <v>1692.0000000000023</v>
      </c>
      <c r="BF14" s="73">
        <v>2153.9999999999959</v>
      </c>
      <c r="BG14" s="74">
        <v>3845.9999999999982</v>
      </c>
      <c r="BH14" s="70">
        <v>0.13841623036649234</v>
      </c>
      <c r="BI14" s="70">
        <v>0.15211864406779632</v>
      </c>
      <c r="BJ14" s="70">
        <v>0.14577016373559726</v>
      </c>
      <c r="BK14" s="282">
        <v>0.22324934554973822</v>
      </c>
      <c r="BL14" s="70">
        <v>0.41701977401129942</v>
      </c>
      <c r="BM14" s="43">
        <v>0.32724378411158278</v>
      </c>
      <c r="BN14" s="307">
        <v>0.29859045648519333</v>
      </c>
      <c r="BO14" s="307">
        <v>0.44471231115396981</v>
      </c>
      <c r="BP14" s="374">
        <v>0.38870991723249243</v>
      </c>
      <c r="BQ14" s="414">
        <v>9.3520374081496327E-2</v>
      </c>
      <c r="BR14" s="307">
        <v>0.21620046620046621</v>
      </c>
      <c r="BS14" s="374">
        <v>0.12743676494280651</v>
      </c>
      <c r="BT14" s="296">
        <v>0.3911976439790576</v>
      </c>
      <c r="BU14" s="297">
        <v>0.27789594240837695</v>
      </c>
      <c r="BV14" s="297">
        <v>0.27012434554973824</v>
      </c>
      <c r="BW14" s="297">
        <v>2.0860602094240836E-2</v>
      </c>
      <c r="BX14" s="298">
        <v>3.9921465968586388E-2</v>
      </c>
      <c r="BY14" s="297">
        <v>0.15225988700564971</v>
      </c>
      <c r="BZ14" s="297">
        <v>0.64971751412429379</v>
      </c>
      <c r="CA14" s="297">
        <v>0.31122881355932203</v>
      </c>
      <c r="CB14" s="297">
        <v>6.9420903954802257E-2</v>
      </c>
      <c r="CC14" s="297">
        <v>5.7274011299435025E-2</v>
      </c>
      <c r="CD14" s="296">
        <v>0.26296240145542754</v>
      </c>
      <c r="CE14" s="297">
        <v>0.34869617950272891</v>
      </c>
      <c r="CF14" s="297">
        <v>0.2921846573681019</v>
      </c>
      <c r="CG14" s="297">
        <v>4.6922377198302001E-2</v>
      </c>
      <c r="CH14" s="298">
        <v>4.9234384475439659E-2</v>
      </c>
      <c r="CI14" s="296">
        <f>'[1]Caisse résidence'!AO12</f>
        <v>0.42537533117456577</v>
      </c>
      <c r="CJ14" s="297">
        <f>'[1]Caisse résidence'!AQ12</f>
        <v>0.32052386696536272</v>
      </c>
      <c r="CK14" s="298">
        <f>'[1]Caisse résidence'!AS12</f>
        <v>0.35923913043478262</v>
      </c>
      <c r="CL14" s="59">
        <v>251748</v>
      </c>
      <c r="CM14" s="59">
        <v>321858</v>
      </c>
      <c r="CN14" s="45">
        <v>573606</v>
      </c>
      <c r="CO14" s="38">
        <v>241657</v>
      </c>
      <c r="CP14" s="38">
        <v>220797</v>
      </c>
      <c r="CQ14" s="31">
        <v>462454</v>
      </c>
      <c r="CR14" s="38">
        <v>1156</v>
      </c>
      <c r="CS14" s="38">
        <v>13273</v>
      </c>
      <c r="CT14" s="31">
        <v>14429</v>
      </c>
      <c r="CU14" s="38">
        <v>8935</v>
      </c>
      <c r="CV14" s="38">
        <v>87788</v>
      </c>
      <c r="CW14" s="31">
        <v>96723</v>
      </c>
      <c r="CX14" s="59">
        <v>250592</v>
      </c>
      <c r="CY14" s="59">
        <v>308585</v>
      </c>
      <c r="CZ14" s="45">
        <v>559177</v>
      </c>
      <c r="DA14" s="38">
        <v>250592</v>
      </c>
      <c r="DB14" s="38">
        <v>308575</v>
      </c>
      <c r="DC14" s="31">
        <v>559167</v>
      </c>
      <c r="DD14" s="38">
        <v>227484</v>
      </c>
      <c r="DE14" s="38">
        <v>269871</v>
      </c>
      <c r="DF14" s="31">
        <v>497355</v>
      </c>
      <c r="DG14" s="38">
        <v>11669</v>
      </c>
      <c r="DH14" s="38">
        <v>14590</v>
      </c>
      <c r="DI14" s="31">
        <v>26259</v>
      </c>
      <c r="DJ14" s="38">
        <v>11439</v>
      </c>
      <c r="DK14" s="38">
        <v>24114</v>
      </c>
      <c r="DL14" s="31">
        <v>35553</v>
      </c>
      <c r="DM14" s="67">
        <v>0.90778636189503259</v>
      </c>
      <c r="DN14" s="67">
        <v>0.87457182208539253</v>
      </c>
      <c r="DO14" s="67">
        <v>0.8894569958527595</v>
      </c>
      <c r="DP14" s="88">
        <v>4.6565732345805133E-2</v>
      </c>
      <c r="DQ14" s="67">
        <v>4.7281860163655515E-2</v>
      </c>
      <c r="DR14" s="67">
        <v>4.6960925805707418E-2</v>
      </c>
      <c r="DS14" s="88">
        <v>4.5647905759162305E-2</v>
      </c>
      <c r="DT14" s="67">
        <v>7.814631775095196E-2</v>
      </c>
      <c r="DU14" s="68">
        <v>6.3582078341533024E-2</v>
      </c>
      <c r="DV14" s="38">
        <v>7753</v>
      </c>
      <c r="DW14" s="38">
        <v>11472</v>
      </c>
      <c r="DX14" s="31">
        <v>19225</v>
      </c>
      <c r="DY14" s="62">
        <v>3.0938737070616781E-2</v>
      </c>
      <c r="DZ14" s="62">
        <v>3.7176142715945361E-2</v>
      </c>
      <c r="EA14" s="46">
        <v>3.4380884764573648E-2</v>
      </c>
      <c r="EB14" s="37">
        <v>77493</v>
      </c>
      <c r="EC14" s="38">
        <v>30934</v>
      </c>
      <c r="ED14" s="31">
        <v>108427</v>
      </c>
      <c r="EE14" s="37">
        <v>1276</v>
      </c>
      <c r="EF14" s="38">
        <v>646</v>
      </c>
      <c r="EG14" s="31">
        <v>1922</v>
      </c>
      <c r="EH14" s="37">
        <v>1681</v>
      </c>
      <c r="EI14" s="38">
        <v>440</v>
      </c>
      <c r="EJ14" s="31">
        <v>2121</v>
      </c>
      <c r="EK14" s="37">
        <v>1232</v>
      </c>
      <c r="EL14" s="38">
        <v>702</v>
      </c>
      <c r="EM14" s="31">
        <v>1934</v>
      </c>
      <c r="EN14" s="37">
        <v>81682</v>
      </c>
      <c r="EO14" s="38">
        <v>32722</v>
      </c>
      <c r="EP14" s="31">
        <v>114404</v>
      </c>
      <c r="EQ14" s="71">
        <v>0.32595613587025923</v>
      </c>
      <c r="ER14" s="71">
        <v>0.10603885477259102</v>
      </c>
      <c r="ES14" s="72">
        <v>0.20459353657249851</v>
      </c>
      <c r="ET14" s="108">
        <v>12960</v>
      </c>
      <c r="EU14" s="108">
        <v>36730</v>
      </c>
      <c r="EV14" s="109">
        <v>49690</v>
      </c>
      <c r="EW14" s="110">
        <v>22562</v>
      </c>
      <c r="EX14" s="108">
        <v>24115</v>
      </c>
      <c r="EY14" s="109">
        <v>46677</v>
      </c>
      <c r="EZ14" s="102">
        <v>5.1717532882135105E-2</v>
      </c>
      <c r="FA14" s="71">
        <v>0.119027172416028</v>
      </c>
      <c r="FB14" s="71">
        <v>8.8862739347290748E-2</v>
      </c>
      <c r="FC14" s="102">
        <v>9.0034797599284899E-2</v>
      </c>
      <c r="FD14" s="71">
        <v>7.8147025940988712E-2</v>
      </c>
      <c r="FE14" s="72">
        <v>8.3474463363121157E-2</v>
      </c>
      <c r="FF14" s="63">
        <v>41140</v>
      </c>
      <c r="FG14" s="63">
        <v>141660</v>
      </c>
      <c r="FH14" s="65">
        <v>182800</v>
      </c>
      <c r="FI14" s="62">
        <v>0.1641712424977653</v>
      </c>
      <c r="FJ14" s="62">
        <v>0.45906314305620816</v>
      </c>
      <c r="FK14" s="46">
        <v>0.32690901092140773</v>
      </c>
      <c r="FL14" s="37">
        <v>205</v>
      </c>
      <c r="FM14" s="38">
        <v>680</v>
      </c>
      <c r="FN14" s="31">
        <v>885</v>
      </c>
      <c r="FO14" s="120">
        <v>8.1806282722513089E-4</v>
      </c>
      <c r="FP14" s="32">
        <v>2.2036067858126609E-3</v>
      </c>
      <c r="FQ14" s="33">
        <v>1.5826831218022201E-3</v>
      </c>
      <c r="FR14" s="50">
        <v>10091</v>
      </c>
      <c r="FS14" s="59">
        <v>101061</v>
      </c>
      <c r="FT14" s="45">
        <v>111152</v>
      </c>
      <c r="FU14" s="38">
        <v>44</v>
      </c>
      <c r="FV14" s="38">
        <v>6527</v>
      </c>
      <c r="FW14" s="38">
        <v>6571</v>
      </c>
      <c r="FX14" s="39">
        <v>73.131263922652806</v>
      </c>
      <c r="FY14" s="40">
        <v>75.076500009320881</v>
      </c>
      <c r="FZ14" s="34">
        <v>74.222761913229633</v>
      </c>
      <c r="GA14" s="141">
        <v>944.81113903586129</v>
      </c>
      <c r="GB14" s="142">
        <v>733.51644641425719</v>
      </c>
      <c r="GC14" s="143">
        <v>826.25086041638338</v>
      </c>
      <c r="GD14" s="37">
        <v>82060</v>
      </c>
      <c r="GE14" s="38">
        <v>102167</v>
      </c>
      <c r="GF14" s="38">
        <v>49110</v>
      </c>
      <c r="GG14" s="38">
        <v>9760</v>
      </c>
      <c r="GH14" s="31">
        <v>7495</v>
      </c>
      <c r="GI14" s="37">
        <v>34527</v>
      </c>
      <c r="GJ14" s="38">
        <v>139712</v>
      </c>
      <c r="GK14" s="38">
        <v>63993</v>
      </c>
      <c r="GL14" s="38">
        <v>55585</v>
      </c>
      <c r="GM14" s="31">
        <v>14768</v>
      </c>
      <c r="GN14" s="37">
        <v>116587</v>
      </c>
      <c r="GO14" s="37">
        <v>241879</v>
      </c>
      <c r="GP14" s="37">
        <v>113103</v>
      </c>
      <c r="GQ14" s="37">
        <v>65345</v>
      </c>
      <c r="GR14" s="37">
        <v>22263</v>
      </c>
      <c r="GS14" s="88">
        <v>0.32746456391265483</v>
      </c>
      <c r="GT14" s="67">
        <v>0.40770256033712171</v>
      </c>
      <c r="GU14" s="67">
        <v>0.1959759290001277</v>
      </c>
      <c r="GV14" s="67">
        <v>3.8947771676669643E-2</v>
      </c>
      <c r="GW14" s="68">
        <v>2.9909175073426126E-2</v>
      </c>
      <c r="GX14" s="88">
        <v>0.11188813454963786</v>
      </c>
      <c r="GY14" s="67">
        <v>0.45275045773449779</v>
      </c>
      <c r="GZ14" s="67">
        <v>0.20737560153604356</v>
      </c>
      <c r="HA14" s="67">
        <v>0.18012865174911288</v>
      </c>
      <c r="HB14" s="68">
        <v>4.7857154430707906E-2</v>
      </c>
      <c r="HC14" s="88">
        <v>0.20849748827294398</v>
      </c>
      <c r="HD14" s="67">
        <v>0.43256249809988606</v>
      </c>
      <c r="HE14" s="67">
        <v>0.20226690296632371</v>
      </c>
      <c r="HF14" s="67">
        <v>0.11685924134934018</v>
      </c>
      <c r="HG14" s="68">
        <v>3.9813869311506017E-2</v>
      </c>
    </row>
    <row r="15" spans="1:215" s="2" customFormat="1" ht="20.100000000000001" customHeight="1">
      <c r="A15" s="56" t="s">
        <v>122</v>
      </c>
      <c r="B15" s="35" t="s">
        <v>7</v>
      </c>
      <c r="C15" s="26">
        <v>21570</v>
      </c>
      <c r="D15" s="26">
        <v>31697</v>
      </c>
      <c r="E15" s="27">
        <v>53267</v>
      </c>
      <c r="F15" s="26">
        <v>19810</v>
      </c>
      <c r="G15" s="26">
        <v>22517</v>
      </c>
      <c r="H15" s="27">
        <v>42327</v>
      </c>
      <c r="I15" s="26">
        <v>17228</v>
      </c>
      <c r="J15" s="26">
        <v>18921</v>
      </c>
      <c r="K15" s="27">
        <v>36149</v>
      </c>
      <c r="L15" s="26">
        <v>1580</v>
      </c>
      <c r="M15" s="26">
        <v>2111</v>
      </c>
      <c r="N15" s="27">
        <v>3691</v>
      </c>
      <c r="O15" s="26">
        <v>1002</v>
      </c>
      <c r="P15" s="26">
        <v>1485</v>
      </c>
      <c r="Q15" s="27">
        <v>2487</v>
      </c>
      <c r="R15" s="406">
        <v>0.86966178697627461</v>
      </c>
      <c r="S15" s="406">
        <v>0.84029844117777674</v>
      </c>
      <c r="T15" s="407">
        <v>0.85404115576346062</v>
      </c>
      <c r="U15" s="406">
        <v>7.975769813225643E-2</v>
      </c>
      <c r="V15" s="406">
        <v>9.3751387840298447E-2</v>
      </c>
      <c r="W15" s="407">
        <v>8.7202022349800359E-2</v>
      </c>
      <c r="X15" s="406">
        <v>5.0580514891468954E-2</v>
      </c>
      <c r="Y15" s="406">
        <v>6.5950170981924766E-2</v>
      </c>
      <c r="Z15" s="407">
        <v>5.8756821886738961E-2</v>
      </c>
      <c r="AA15" s="26">
        <v>1760</v>
      </c>
      <c r="AB15" s="26">
        <v>9180</v>
      </c>
      <c r="AC15" s="27">
        <v>10940</v>
      </c>
      <c r="AD15" s="26">
        <v>1049</v>
      </c>
      <c r="AE15" s="26">
        <v>1526</v>
      </c>
      <c r="AF15" s="27">
        <v>2575</v>
      </c>
      <c r="AG15" s="26">
        <v>8465</v>
      </c>
      <c r="AH15" s="26">
        <v>4072</v>
      </c>
      <c r="AI15" s="27">
        <v>12537</v>
      </c>
      <c r="AJ15" s="269">
        <v>0.42730943967693086</v>
      </c>
      <c r="AK15" s="269">
        <v>0.18084114224807923</v>
      </c>
      <c r="AL15" s="270">
        <v>0.29619391877524986</v>
      </c>
      <c r="AM15" s="26">
        <v>8859</v>
      </c>
      <c r="AN15" s="26">
        <v>4245</v>
      </c>
      <c r="AO15" s="27">
        <v>13104</v>
      </c>
      <c r="AP15" s="271">
        <v>0.44719838465421502</v>
      </c>
      <c r="AQ15" s="271">
        <v>0.18852422614024958</v>
      </c>
      <c r="AR15" s="272">
        <v>0.30958962364448223</v>
      </c>
      <c r="AS15" s="36">
        <v>61.911225475349141</v>
      </c>
      <c r="AT15" s="36">
        <v>62.553926218708867</v>
      </c>
      <c r="AU15" s="28">
        <v>62.253127633267994</v>
      </c>
      <c r="AV15" s="36">
        <v>77.419246212121266</v>
      </c>
      <c r="AW15" s="36">
        <v>74.568488743646284</v>
      </c>
      <c r="AX15" s="28">
        <v>75.027111517368027</v>
      </c>
      <c r="AY15" s="26">
        <v>1741</v>
      </c>
      <c r="AZ15" s="26">
        <v>2401</v>
      </c>
      <c r="BA15" s="27">
        <v>4142</v>
      </c>
      <c r="BB15" s="70">
        <v>8.7884906612821806E-2</v>
      </c>
      <c r="BC15" s="70">
        <v>0.10663054580983257</v>
      </c>
      <c r="BD15" s="43">
        <v>9.7857159732558416E-2</v>
      </c>
      <c r="BE15" s="73">
        <v>2259.9999999999964</v>
      </c>
      <c r="BF15" s="73">
        <v>2852.9999999999909</v>
      </c>
      <c r="BG15" s="74">
        <v>5112.9999999999873</v>
      </c>
      <c r="BH15" s="70">
        <v>0.11408379606259446</v>
      </c>
      <c r="BI15" s="70">
        <v>0.12670426788648537</v>
      </c>
      <c r="BJ15" s="70">
        <v>0.12079759964089086</v>
      </c>
      <c r="BK15" s="282">
        <v>0.19697122665320546</v>
      </c>
      <c r="BL15" s="70">
        <v>0.37420615534929164</v>
      </c>
      <c r="BM15" s="43">
        <v>0.29125617218324001</v>
      </c>
      <c r="BN15" s="307">
        <v>0.27809607756721022</v>
      </c>
      <c r="BO15" s="307">
        <v>0.41241528869612359</v>
      </c>
      <c r="BP15" s="374">
        <v>0.36126216851292381</v>
      </c>
      <c r="BQ15" s="414">
        <v>8.8245717660956888E-2</v>
      </c>
      <c r="BR15" s="307">
        <v>0.20112966601178781</v>
      </c>
      <c r="BS15" s="374">
        <v>0.1249102656137832</v>
      </c>
      <c r="BT15" s="296">
        <v>0.46188793538616862</v>
      </c>
      <c r="BU15" s="297">
        <v>0.24881373043917213</v>
      </c>
      <c r="BV15" s="297">
        <v>0.23841494194851084</v>
      </c>
      <c r="BW15" s="297">
        <v>1.9989904088844018E-2</v>
      </c>
      <c r="BX15" s="298">
        <v>3.089348813730439E-2</v>
      </c>
      <c r="BY15" s="297">
        <v>0.23901940755873341</v>
      </c>
      <c r="BZ15" s="297">
        <v>0.63161167118177375</v>
      </c>
      <c r="CA15" s="297">
        <v>0.26135808500244262</v>
      </c>
      <c r="CB15" s="297">
        <v>5.2049562552737932E-2</v>
      </c>
      <c r="CC15" s="297">
        <v>3.4862548296842384E-2</v>
      </c>
      <c r="CD15" s="296">
        <v>0.34332695442625277</v>
      </c>
      <c r="CE15" s="297">
        <v>0.33600302407446786</v>
      </c>
      <c r="CF15" s="297">
        <v>0.25062017152172372</v>
      </c>
      <c r="CG15" s="297">
        <v>3.7044912230963685E-2</v>
      </c>
      <c r="CH15" s="298">
        <v>3.3004937746592009E-2</v>
      </c>
      <c r="CI15" s="296">
        <f>'[1]Caisse résidence'!AO13</f>
        <v>0.45201866504361937</v>
      </c>
      <c r="CJ15" s="297">
        <f>'[1]Caisse résidence'!AQ13</f>
        <v>0.33390724201011512</v>
      </c>
      <c r="CK15" s="298">
        <f>'[1]Caisse résidence'!AS13</f>
        <v>0.37484179440303755</v>
      </c>
      <c r="CL15" s="59">
        <v>376501</v>
      </c>
      <c r="CM15" s="59">
        <v>488250</v>
      </c>
      <c r="CN15" s="45">
        <v>864751</v>
      </c>
      <c r="CO15" s="38">
        <v>360420</v>
      </c>
      <c r="CP15" s="38">
        <v>359683</v>
      </c>
      <c r="CQ15" s="31">
        <v>720103</v>
      </c>
      <c r="CR15" s="38">
        <v>2974</v>
      </c>
      <c r="CS15" s="38">
        <v>13935</v>
      </c>
      <c r="CT15" s="31">
        <v>16909</v>
      </c>
      <c r="CU15" s="38">
        <v>13107</v>
      </c>
      <c r="CV15" s="38">
        <v>114632</v>
      </c>
      <c r="CW15" s="31">
        <v>127739</v>
      </c>
      <c r="CX15" s="59">
        <v>373527</v>
      </c>
      <c r="CY15" s="59">
        <v>474315</v>
      </c>
      <c r="CZ15" s="45">
        <v>847842</v>
      </c>
      <c r="DA15" s="38">
        <v>373526</v>
      </c>
      <c r="DB15" s="38">
        <v>474311</v>
      </c>
      <c r="DC15" s="31">
        <v>847837</v>
      </c>
      <c r="DD15" s="38">
        <v>338000</v>
      </c>
      <c r="DE15" s="38">
        <v>402650</v>
      </c>
      <c r="DF15" s="31">
        <v>740650</v>
      </c>
      <c r="DG15" s="38">
        <v>19362</v>
      </c>
      <c r="DH15" s="38">
        <v>28665</v>
      </c>
      <c r="DI15" s="31">
        <v>48027</v>
      </c>
      <c r="DJ15" s="38">
        <v>16164</v>
      </c>
      <c r="DK15" s="38">
        <v>42996</v>
      </c>
      <c r="DL15" s="31">
        <v>59160</v>
      </c>
      <c r="DM15" s="67">
        <v>0.90489015490220226</v>
      </c>
      <c r="DN15" s="67">
        <v>0.84891558492212915</v>
      </c>
      <c r="DO15" s="67">
        <v>0.87357593499693931</v>
      </c>
      <c r="DP15" s="88">
        <v>5.1835749050936214E-2</v>
      </c>
      <c r="DQ15" s="67">
        <v>6.043503102394842E-2</v>
      </c>
      <c r="DR15" s="67">
        <v>5.6646501627081618E-2</v>
      </c>
      <c r="DS15" s="88">
        <v>4.3274096046861533E-2</v>
      </c>
      <c r="DT15" s="67">
        <v>9.0649384053922422E-2</v>
      </c>
      <c r="DU15" s="68">
        <v>6.977756337597911E-2</v>
      </c>
      <c r="DV15" s="38">
        <v>8442</v>
      </c>
      <c r="DW15" s="38">
        <v>12557</v>
      </c>
      <c r="DX15" s="31">
        <v>20999</v>
      </c>
      <c r="DY15" s="62">
        <v>2.2600775847529096E-2</v>
      </c>
      <c r="DZ15" s="62">
        <v>2.6473967721872594E-2</v>
      </c>
      <c r="EA15" s="46">
        <v>2.4767586413506289E-2</v>
      </c>
      <c r="EB15" s="37">
        <v>125237</v>
      </c>
      <c r="EC15" s="38">
        <v>59259</v>
      </c>
      <c r="ED15" s="31">
        <v>184496</v>
      </c>
      <c r="EE15" s="37">
        <v>1763</v>
      </c>
      <c r="EF15" s="38">
        <v>1003</v>
      </c>
      <c r="EG15" s="31">
        <v>2766</v>
      </c>
      <c r="EH15" s="37">
        <v>4133</v>
      </c>
      <c r="EI15" s="38">
        <v>1460</v>
      </c>
      <c r="EJ15" s="31">
        <v>5593</v>
      </c>
      <c r="EK15" s="37">
        <v>1690</v>
      </c>
      <c r="EL15" s="38">
        <v>1451</v>
      </c>
      <c r="EM15" s="31">
        <v>3141</v>
      </c>
      <c r="EN15" s="37">
        <v>132823</v>
      </c>
      <c r="EO15" s="38">
        <v>63173</v>
      </c>
      <c r="EP15" s="31">
        <v>195996</v>
      </c>
      <c r="EQ15" s="71">
        <v>0.35559142980293257</v>
      </c>
      <c r="ER15" s="71">
        <v>0.13318786038813868</v>
      </c>
      <c r="ES15" s="72">
        <v>0.23117043033961515</v>
      </c>
      <c r="ET15" s="108">
        <v>17132</v>
      </c>
      <c r="EU15" s="108">
        <v>34573</v>
      </c>
      <c r="EV15" s="109">
        <v>51705</v>
      </c>
      <c r="EW15" s="110">
        <v>29542</v>
      </c>
      <c r="EX15" s="108">
        <v>30378</v>
      </c>
      <c r="EY15" s="109">
        <v>59920</v>
      </c>
      <c r="EZ15" s="102">
        <v>4.5865492989797259E-2</v>
      </c>
      <c r="FA15" s="71">
        <v>7.289037875673339E-2</v>
      </c>
      <c r="FB15" s="71">
        <v>6.0984239988110991E-2</v>
      </c>
      <c r="FC15" s="102">
        <v>7.9089329553151441E-2</v>
      </c>
      <c r="FD15" s="71">
        <v>6.4046045349609435E-2</v>
      </c>
      <c r="FE15" s="72">
        <v>7.0673545306790653E-2</v>
      </c>
      <c r="FF15" s="63">
        <v>60951</v>
      </c>
      <c r="FG15" s="63">
        <v>223992</v>
      </c>
      <c r="FH15" s="65">
        <v>284943</v>
      </c>
      <c r="FI15" s="62">
        <v>0.16317695909532645</v>
      </c>
      <c r="FJ15" s="62">
        <v>0.47224312956579489</v>
      </c>
      <c r="FK15" s="46">
        <v>0.3360803074157685</v>
      </c>
      <c r="FL15" s="37">
        <v>541</v>
      </c>
      <c r="FM15" s="38">
        <v>1912</v>
      </c>
      <c r="FN15" s="31">
        <v>2453</v>
      </c>
      <c r="FO15" s="120">
        <v>1.4483558082815967E-3</v>
      </c>
      <c r="FP15" s="32">
        <v>4.0310763943792625E-3</v>
      </c>
      <c r="FQ15" s="33">
        <v>2.8932277476227883E-3</v>
      </c>
      <c r="FR15" s="50">
        <v>16081</v>
      </c>
      <c r="FS15" s="59">
        <v>128567</v>
      </c>
      <c r="FT15" s="45">
        <v>144648</v>
      </c>
      <c r="FU15" s="38">
        <v>74</v>
      </c>
      <c r="FV15" s="38">
        <v>7048</v>
      </c>
      <c r="FW15" s="38">
        <v>7122</v>
      </c>
      <c r="FX15" s="39">
        <v>73.032332689687408</v>
      </c>
      <c r="FY15" s="40">
        <v>74.971408520225296</v>
      </c>
      <c r="FZ15" s="34">
        <v>74.127160882149894</v>
      </c>
      <c r="GA15" s="141">
        <v>972.55012361188938</v>
      </c>
      <c r="GB15" s="142">
        <v>746.01059553507423</v>
      </c>
      <c r="GC15" s="143">
        <v>844.64287102298817</v>
      </c>
      <c r="GD15" s="37">
        <v>133765</v>
      </c>
      <c r="GE15" s="38">
        <v>150935</v>
      </c>
      <c r="GF15" s="38">
        <v>69366</v>
      </c>
      <c r="GG15" s="38">
        <v>10758</v>
      </c>
      <c r="GH15" s="31">
        <v>8703</v>
      </c>
      <c r="GI15" s="37">
        <v>68699</v>
      </c>
      <c r="GJ15" s="38">
        <v>230011</v>
      </c>
      <c r="GK15" s="38">
        <v>87398</v>
      </c>
      <c r="GL15" s="38">
        <v>73863</v>
      </c>
      <c r="GM15" s="31">
        <v>14344</v>
      </c>
      <c r="GN15" s="37">
        <v>202464</v>
      </c>
      <c r="GO15" s="37">
        <v>380946</v>
      </c>
      <c r="GP15" s="37">
        <v>156764</v>
      </c>
      <c r="GQ15" s="37">
        <v>84621</v>
      </c>
      <c r="GR15" s="37">
        <v>23047</v>
      </c>
      <c r="GS15" s="88">
        <v>0.35811333584988503</v>
      </c>
      <c r="GT15" s="67">
        <v>0.40408056178000518</v>
      </c>
      <c r="GU15" s="67">
        <v>0.18570545101157346</v>
      </c>
      <c r="GV15" s="67">
        <v>2.8801130841947169E-2</v>
      </c>
      <c r="GW15" s="68">
        <v>2.3299520516589161E-2</v>
      </c>
      <c r="GX15" s="88">
        <v>0.14483834582503188</v>
      </c>
      <c r="GY15" s="67">
        <v>0.48493300865458611</v>
      </c>
      <c r="GZ15" s="67">
        <v>0.18426151397278179</v>
      </c>
      <c r="HA15" s="67">
        <v>0.15572562537554158</v>
      </c>
      <c r="HB15" s="68">
        <v>3.0241506172058653E-2</v>
      </c>
      <c r="HC15" s="88">
        <v>0.23879921023020798</v>
      </c>
      <c r="HD15" s="67">
        <v>0.44931248982711403</v>
      </c>
      <c r="HE15" s="67">
        <v>0.18489765781831993</v>
      </c>
      <c r="HF15" s="67">
        <v>9.9807511305172431E-2</v>
      </c>
      <c r="HG15" s="68">
        <v>2.718313081918565E-2</v>
      </c>
    </row>
    <row r="16" spans="1:215" s="2" customFormat="1" ht="20.100000000000001" customHeight="1">
      <c r="A16" s="56" t="s">
        <v>123</v>
      </c>
      <c r="B16" s="35" t="s">
        <v>210</v>
      </c>
      <c r="C16" s="26">
        <v>15001</v>
      </c>
      <c r="D16" s="26">
        <v>22348</v>
      </c>
      <c r="E16" s="27">
        <v>37349</v>
      </c>
      <c r="F16" s="26">
        <v>13727</v>
      </c>
      <c r="G16" s="26">
        <v>15582</v>
      </c>
      <c r="H16" s="27">
        <v>29309</v>
      </c>
      <c r="I16" s="26">
        <v>12035</v>
      </c>
      <c r="J16" s="26">
        <v>13199</v>
      </c>
      <c r="K16" s="27">
        <v>25234</v>
      </c>
      <c r="L16" s="26">
        <v>877</v>
      </c>
      <c r="M16" s="26">
        <v>1248</v>
      </c>
      <c r="N16" s="27">
        <v>2125</v>
      </c>
      <c r="O16" s="26">
        <v>815</v>
      </c>
      <c r="P16" s="26">
        <v>1135</v>
      </c>
      <c r="Q16" s="27">
        <v>1950</v>
      </c>
      <c r="R16" s="406">
        <v>0.8767392729656881</v>
      </c>
      <c r="S16" s="406">
        <v>0.84706712873828782</v>
      </c>
      <c r="T16" s="407">
        <v>0.86096420894605752</v>
      </c>
      <c r="U16" s="406">
        <v>6.3888686530195971E-2</v>
      </c>
      <c r="V16" s="406">
        <v>8.0092414324220249E-2</v>
      </c>
      <c r="W16" s="407">
        <v>7.2503326623221537E-2</v>
      </c>
      <c r="X16" s="406">
        <v>5.9372040504115979E-2</v>
      </c>
      <c r="Y16" s="406">
        <v>7.2840456937491985E-2</v>
      </c>
      <c r="Z16" s="407">
        <v>6.6532464430720945E-2</v>
      </c>
      <c r="AA16" s="26">
        <v>1274</v>
      </c>
      <c r="AB16" s="26">
        <v>6766</v>
      </c>
      <c r="AC16" s="27">
        <v>8040</v>
      </c>
      <c r="AD16" s="26">
        <v>942</v>
      </c>
      <c r="AE16" s="26">
        <v>1328</v>
      </c>
      <c r="AF16" s="27">
        <v>2270</v>
      </c>
      <c r="AG16" s="26">
        <v>5488</v>
      </c>
      <c r="AH16" s="26">
        <v>2795</v>
      </c>
      <c r="AI16" s="27">
        <v>8283</v>
      </c>
      <c r="AJ16" s="269">
        <v>0.39979602243753187</v>
      </c>
      <c r="AK16" s="269">
        <v>0.1793736362469516</v>
      </c>
      <c r="AL16" s="270">
        <v>0.28260943737418542</v>
      </c>
      <c r="AM16" s="26">
        <v>5587</v>
      </c>
      <c r="AN16" s="26">
        <v>2858</v>
      </c>
      <c r="AO16" s="27">
        <v>8445</v>
      </c>
      <c r="AP16" s="271">
        <v>0.40700808625336926</v>
      </c>
      <c r="AQ16" s="271">
        <v>0.18341676293158773</v>
      </c>
      <c r="AR16" s="272">
        <v>0.28813674980381454</v>
      </c>
      <c r="AS16" s="36">
        <v>62.174297370146469</v>
      </c>
      <c r="AT16" s="36">
        <v>62.792517862490861</v>
      </c>
      <c r="AU16" s="28">
        <v>62.502971555949813</v>
      </c>
      <c r="AV16" s="36">
        <v>76.077059131344811</v>
      </c>
      <c r="AW16" s="36">
        <v>74.301047393832462</v>
      </c>
      <c r="AX16" s="28">
        <v>74.582470149254192</v>
      </c>
      <c r="AY16" s="26">
        <v>1312</v>
      </c>
      <c r="AZ16" s="26">
        <v>1808</v>
      </c>
      <c r="BA16" s="27">
        <v>3120</v>
      </c>
      <c r="BB16" s="70">
        <v>9.5578057842208783E-2</v>
      </c>
      <c r="BC16" s="70">
        <v>0.11603131818765242</v>
      </c>
      <c r="BD16" s="43">
        <v>0.1064519430891535</v>
      </c>
      <c r="BE16" s="73">
        <v>1831.0000000000036</v>
      </c>
      <c r="BF16" s="73">
        <v>2313.0000000000041</v>
      </c>
      <c r="BG16" s="74">
        <v>4144.0000000000073</v>
      </c>
      <c r="BH16" s="70">
        <v>0.13338675602826572</v>
      </c>
      <c r="BI16" s="70">
        <v>0.14844050827878347</v>
      </c>
      <c r="BJ16" s="70">
        <v>0.14139001671841439</v>
      </c>
      <c r="BK16" s="282">
        <v>0.20987834195381366</v>
      </c>
      <c r="BL16" s="70">
        <v>0.3681170581440123</v>
      </c>
      <c r="BM16" s="43">
        <v>0.29400525435872937</v>
      </c>
      <c r="BN16" s="307">
        <v>0.28231581502609537</v>
      </c>
      <c r="BO16" s="307">
        <v>0.40822710565418002</v>
      </c>
      <c r="BP16" s="374">
        <v>0.35888899457814133</v>
      </c>
      <c r="BQ16" s="414">
        <v>0.10112973760932945</v>
      </c>
      <c r="BR16" s="307">
        <v>0.18461538461538463</v>
      </c>
      <c r="BS16" s="374">
        <v>0.12930097790655559</v>
      </c>
      <c r="BT16" s="296">
        <v>0.41494864136373572</v>
      </c>
      <c r="BU16" s="297">
        <v>0.25001821228236321</v>
      </c>
      <c r="BV16" s="297">
        <v>0.2690318350695709</v>
      </c>
      <c r="BW16" s="297">
        <v>2.5424346179063161E-2</v>
      </c>
      <c r="BX16" s="298">
        <v>4.0576965105266989E-2</v>
      </c>
      <c r="BY16" s="297">
        <v>0.20568604800410731</v>
      </c>
      <c r="BZ16" s="297">
        <v>0.61814914645103325</v>
      </c>
      <c r="CA16" s="297">
        <v>0.29206777050442817</v>
      </c>
      <c r="CB16" s="297">
        <v>5.7373892953407779E-2</v>
      </c>
      <c r="CC16" s="297">
        <v>4.6977281478629188E-2</v>
      </c>
      <c r="CD16" s="296">
        <v>0.30369511071684463</v>
      </c>
      <c r="CE16" s="297">
        <v>0.32863625507523286</v>
      </c>
      <c r="CF16" s="297">
        <v>0.281278788085571</v>
      </c>
      <c r="CG16" s="297">
        <v>4.2410181173018528E-2</v>
      </c>
      <c r="CH16" s="298">
        <v>4.3979664949332968E-2</v>
      </c>
      <c r="CI16" s="296">
        <f>'[1]Caisse résidence'!AO14</f>
        <v>0.40646853146853146</v>
      </c>
      <c r="CJ16" s="297">
        <f>'[1]Caisse résidence'!AQ14</f>
        <v>0.32806451612903226</v>
      </c>
      <c r="CK16" s="298">
        <f>'[1]Caisse résidence'!AS14</f>
        <v>0.35600083056478404</v>
      </c>
      <c r="CL16" s="59">
        <v>267404</v>
      </c>
      <c r="CM16" s="59">
        <v>338633</v>
      </c>
      <c r="CN16" s="45">
        <v>606037</v>
      </c>
      <c r="CO16" s="38">
        <v>256420</v>
      </c>
      <c r="CP16" s="38">
        <v>244652</v>
      </c>
      <c r="CQ16" s="31">
        <v>501072</v>
      </c>
      <c r="CR16" s="38">
        <v>1436</v>
      </c>
      <c r="CS16" s="38">
        <v>9837</v>
      </c>
      <c r="CT16" s="31">
        <v>11273</v>
      </c>
      <c r="CU16" s="38">
        <v>9548</v>
      </c>
      <c r="CV16" s="38">
        <v>84144</v>
      </c>
      <c r="CW16" s="31">
        <v>93692</v>
      </c>
      <c r="CX16" s="59">
        <v>265968</v>
      </c>
      <c r="CY16" s="59">
        <v>328796</v>
      </c>
      <c r="CZ16" s="45">
        <v>594764</v>
      </c>
      <c r="DA16" s="38">
        <v>265968</v>
      </c>
      <c r="DB16" s="38">
        <v>328792</v>
      </c>
      <c r="DC16" s="31">
        <v>594760</v>
      </c>
      <c r="DD16" s="38">
        <v>241545</v>
      </c>
      <c r="DE16" s="38">
        <v>286254</v>
      </c>
      <c r="DF16" s="31">
        <v>527799</v>
      </c>
      <c r="DG16" s="38">
        <v>12586</v>
      </c>
      <c r="DH16" s="38">
        <v>18619</v>
      </c>
      <c r="DI16" s="31">
        <v>31205</v>
      </c>
      <c r="DJ16" s="38">
        <v>11837</v>
      </c>
      <c r="DK16" s="38">
        <v>23919</v>
      </c>
      <c r="DL16" s="31">
        <v>35756</v>
      </c>
      <c r="DM16" s="67">
        <v>0.9081731636888648</v>
      </c>
      <c r="DN16" s="67">
        <v>0.87062337283145574</v>
      </c>
      <c r="DO16" s="67">
        <v>0.88741509180173517</v>
      </c>
      <c r="DP16" s="88">
        <v>4.7321482283582988E-2</v>
      </c>
      <c r="DQ16" s="67">
        <v>5.6628506776320593E-2</v>
      </c>
      <c r="DR16" s="67">
        <v>5.2466541125832267E-2</v>
      </c>
      <c r="DS16" s="88">
        <v>4.4505354027552187E-2</v>
      </c>
      <c r="DT16" s="67">
        <v>7.2748120392223656E-2</v>
      </c>
      <c r="DU16" s="68">
        <v>6.011836707243258E-2</v>
      </c>
      <c r="DV16" s="38">
        <v>7150</v>
      </c>
      <c r="DW16" s="38">
        <v>9257</v>
      </c>
      <c r="DX16" s="31">
        <v>16407</v>
      </c>
      <c r="DY16" s="62">
        <v>2.6882933285207244E-2</v>
      </c>
      <c r="DZ16" s="62">
        <v>2.8154235452986048E-2</v>
      </c>
      <c r="EA16" s="46">
        <v>2.7585731483411906E-2</v>
      </c>
      <c r="EB16" s="37">
        <v>82863</v>
      </c>
      <c r="EC16" s="38">
        <v>42739</v>
      </c>
      <c r="ED16" s="31">
        <v>125602</v>
      </c>
      <c r="EE16" s="37">
        <v>1101</v>
      </c>
      <c r="EF16" s="38">
        <v>669</v>
      </c>
      <c r="EG16" s="31">
        <v>1770</v>
      </c>
      <c r="EH16" s="37">
        <v>506</v>
      </c>
      <c r="EI16" s="38">
        <v>280</v>
      </c>
      <c r="EJ16" s="31">
        <v>786</v>
      </c>
      <c r="EK16" s="37">
        <v>714</v>
      </c>
      <c r="EL16" s="38">
        <v>420</v>
      </c>
      <c r="EM16" s="31">
        <v>1134</v>
      </c>
      <c r="EN16" s="37">
        <v>85184</v>
      </c>
      <c r="EO16" s="38">
        <v>44108</v>
      </c>
      <c r="EP16" s="31">
        <v>129292</v>
      </c>
      <c r="EQ16" s="71">
        <v>0.32027913132406904</v>
      </c>
      <c r="ER16" s="71">
        <v>0.13415005048723219</v>
      </c>
      <c r="ES16" s="72">
        <v>0.21738370177078639</v>
      </c>
      <c r="ET16" s="108">
        <v>13757</v>
      </c>
      <c r="EU16" s="108">
        <v>29571</v>
      </c>
      <c r="EV16" s="109">
        <v>43328</v>
      </c>
      <c r="EW16" s="110">
        <v>24109</v>
      </c>
      <c r="EX16" s="108">
        <v>25294</v>
      </c>
      <c r="EY16" s="109">
        <v>49403</v>
      </c>
      <c r="EZ16" s="102">
        <v>5.1724267581062383E-2</v>
      </c>
      <c r="FA16" s="71">
        <v>8.9937225513692376E-2</v>
      </c>
      <c r="FB16" s="71">
        <v>7.2849062821556107E-2</v>
      </c>
      <c r="FC16" s="102">
        <v>9.0646243157071524E-2</v>
      </c>
      <c r="FD16" s="71">
        <v>7.6929159722137735E-2</v>
      </c>
      <c r="FE16" s="72">
        <v>8.3063198176083292E-2</v>
      </c>
      <c r="FF16" s="63">
        <v>43426</v>
      </c>
      <c r="FG16" s="63">
        <v>137082</v>
      </c>
      <c r="FH16" s="65">
        <v>180508</v>
      </c>
      <c r="FI16" s="62">
        <v>0.16327528123684051</v>
      </c>
      <c r="FJ16" s="62">
        <v>0.41692113042737744</v>
      </c>
      <c r="FK16" s="46">
        <v>0.30349516783127423</v>
      </c>
      <c r="FL16" s="37">
        <v>246</v>
      </c>
      <c r="FM16" s="38">
        <v>635</v>
      </c>
      <c r="FN16" s="31">
        <v>881</v>
      </c>
      <c r="FO16" s="120">
        <v>9.2492329904349398E-4</v>
      </c>
      <c r="FP16" s="32">
        <v>1.9312887018090245E-3</v>
      </c>
      <c r="FQ16" s="33">
        <v>1.4812597938005663E-3</v>
      </c>
      <c r="FR16" s="50">
        <v>10984</v>
      </c>
      <c r="FS16" s="59">
        <v>93981</v>
      </c>
      <c r="FT16" s="45">
        <v>104965</v>
      </c>
      <c r="FU16" s="38">
        <v>81</v>
      </c>
      <c r="FV16" s="38">
        <v>5081</v>
      </c>
      <c r="FW16" s="38">
        <v>5162</v>
      </c>
      <c r="FX16" s="39">
        <v>73.461665420113391</v>
      </c>
      <c r="FY16" s="40">
        <v>75.280593828717215</v>
      </c>
      <c r="FZ16" s="34">
        <v>74.478021160424191</v>
      </c>
      <c r="GA16" s="141">
        <v>955.04528410195815</v>
      </c>
      <c r="GB16" s="142">
        <v>765.31698750564772</v>
      </c>
      <c r="GC16" s="143">
        <v>849.03152213478711</v>
      </c>
      <c r="GD16" s="37">
        <v>85465</v>
      </c>
      <c r="GE16" s="38">
        <v>105731</v>
      </c>
      <c r="GF16" s="38">
        <v>56565</v>
      </c>
      <c r="GG16" s="38">
        <v>10049</v>
      </c>
      <c r="GH16" s="31">
        <v>8158</v>
      </c>
      <c r="GI16" s="37">
        <v>45268</v>
      </c>
      <c r="GJ16" s="38">
        <v>150861</v>
      </c>
      <c r="GK16" s="38">
        <v>69253</v>
      </c>
      <c r="GL16" s="38">
        <v>50161</v>
      </c>
      <c r="GM16" s="31">
        <v>13253</v>
      </c>
      <c r="GN16" s="37">
        <v>130733</v>
      </c>
      <c r="GO16" s="37">
        <v>256592</v>
      </c>
      <c r="GP16" s="37">
        <v>125818</v>
      </c>
      <c r="GQ16" s="37">
        <v>60210</v>
      </c>
      <c r="GR16" s="37">
        <v>21411</v>
      </c>
      <c r="GS16" s="88">
        <v>0.32133564940143178</v>
      </c>
      <c r="GT16" s="67">
        <v>0.39753278589905555</v>
      </c>
      <c r="GU16" s="67">
        <v>0.21267596101786682</v>
      </c>
      <c r="GV16" s="67">
        <v>3.7782740780845814E-2</v>
      </c>
      <c r="GW16" s="68">
        <v>3.0672862900800096E-2</v>
      </c>
      <c r="GX16" s="88">
        <v>0.13767807394250539</v>
      </c>
      <c r="GY16" s="67">
        <v>0.4588285745568681</v>
      </c>
      <c r="GZ16" s="67">
        <v>0.21062604167933915</v>
      </c>
      <c r="HA16" s="67">
        <v>0.15255964184479129</v>
      </c>
      <c r="HB16" s="68">
        <v>4.0307667976496063E-2</v>
      </c>
      <c r="HC16" s="88">
        <v>0.21980651149027178</v>
      </c>
      <c r="HD16" s="67">
        <v>0.43141817594877968</v>
      </c>
      <c r="HE16" s="67">
        <v>0.21154272955323455</v>
      </c>
      <c r="HF16" s="67">
        <v>0.1012334304026471</v>
      </c>
      <c r="HG16" s="68">
        <v>3.5999152605066885E-2</v>
      </c>
    </row>
    <row r="17" spans="1:215" s="2" customFormat="1" ht="20.100000000000001" customHeight="1">
      <c r="A17" s="56" t="s">
        <v>124</v>
      </c>
      <c r="B17" s="35" t="s">
        <v>241</v>
      </c>
      <c r="C17" s="26">
        <v>59603</v>
      </c>
      <c r="D17" s="26">
        <v>78660</v>
      </c>
      <c r="E17" s="27">
        <v>138263</v>
      </c>
      <c r="F17" s="26">
        <v>57680</v>
      </c>
      <c r="G17" s="26">
        <v>62490</v>
      </c>
      <c r="H17" s="27">
        <v>120170</v>
      </c>
      <c r="I17" s="26">
        <v>49979</v>
      </c>
      <c r="J17" s="26">
        <v>53283</v>
      </c>
      <c r="K17" s="27">
        <v>103262</v>
      </c>
      <c r="L17" s="26">
        <v>3118</v>
      </c>
      <c r="M17" s="26">
        <v>4217</v>
      </c>
      <c r="N17" s="27">
        <v>7335</v>
      </c>
      <c r="O17" s="26">
        <v>4583</v>
      </c>
      <c r="P17" s="26">
        <v>4990</v>
      </c>
      <c r="Q17" s="27">
        <v>9573</v>
      </c>
      <c r="R17" s="406">
        <v>0.86648751733703189</v>
      </c>
      <c r="S17" s="406">
        <v>0.85266442630820927</v>
      </c>
      <c r="T17" s="407">
        <v>0.85929932595489722</v>
      </c>
      <c r="U17" s="406">
        <v>5.4056865464632453E-2</v>
      </c>
      <c r="V17" s="406">
        <v>6.7482797247559609E-2</v>
      </c>
      <c r="W17" s="407">
        <v>6.1038528750936176E-2</v>
      </c>
      <c r="X17" s="406">
        <v>7.9455617198335646E-2</v>
      </c>
      <c r="Y17" s="406">
        <v>7.9852776444231083E-2</v>
      </c>
      <c r="Z17" s="407">
        <v>7.9662145294166598E-2</v>
      </c>
      <c r="AA17" s="26">
        <v>1923</v>
      </c>
      <c r="AB17" s="26">
        <v>16170</v>
      </c>
      <c r="AC17" s="27">
        <v>18093</v>
      </c>
      <c r="AD17" s="26">
        <v>5698</v>
      </c>
      <c r="AE17" s="26">
        <v>6123</v>
      </c>
      <c r="AF17" s="27">
        <v>11821</v>
      </c>
      <c r="AG17" s="26">
        <v>9880</v>
      </c>
      <c r="AH17" s="26">
        <v>6470</v>
      </c>
      <c r="AI17" s="27">
        <v>16350</v>
      </c>
      <c r="AJ17" s="269">
        <v>0.17128987517337033</v>
      </c>
      <c r="AK17" s="269">
        <v>0.10353656585053608</v>
      </c>
      <c r="AL17" s="270">
        <v>0.13605725222601314</v>
      </c>
      <c r="AM17" s="26">
        <v>10107</v>
      </c>
      <c r="AN17" s="26">
        <v>6590</v>
      </c>
      <c r="AO17" s="27">
        <v>16697</v>
      </c>
      <c r="AP17" s="271">
        <v>0.17522538141470181</v>
      </c>
      <c r="AQ17" s="271">
        <v>0.10545687309969595</v>
      </c>
      <c r="AR17" s="272">
        <v>0.1389448281601065</v>
      </c>
      <c r="AS17" s="36">
        <v>63.67155686546463</v>
      </c>
      <c r="AT17" s="36">
        <v>63.722927668426912</v>
      </c>
      <c r="AU17" s="28">
        <v>63.69827036698009</v>
      </c>
      <c r="AV17" s="36">
        <v>74.674317906049566</v>
      </c>
      <c r="AW17" s="36">
        <v>72.980193980623326</v>
      </c>
      <c r="AX17" s="28">
        <v>73.160252583872889</v>
      </c>
      <c r="AY17" s="26">
        <v>8553</v>
      </c>
      <c r="AZ17" s="26">
        <v>8775</v>
      </c>
      <c r="BA17" s="27">
        <v>17328</v>
      </c>
      <c r="BB17" s="70">
        <v>0.14828363384188628</v>
      </c>
      <c r="BC17" s="70">
        <v>0.14042246759481516</v>
      </c>
      <c r="BD17" s="43">
        <v>0.14419572272613798</v>
      </c>
      <c r="BE17" s="73">
        <v>12560.999999999978</v>
      </c>
      <c r="BF17" s="73">
        <v>15214.999999999985</v>
      </c>
      <c r="BG17" s="74">
        <v>27775.999999999964</v>
      </c>
      <c r="BH17" s="70">
        <v>0.21777045769764178</v>
      </c>
      <c r="BI17" s="70">
        <v>0.24347895663306104</v>
      </c>
      <c r="BJ17" s="70">
        <v>0.2311392194391276</v>
      </c>
      <c r="BK17" s="282">
        <v>0.20839112343966712</v>
      </c>
      <c r="BL17" s="70">
        <v>0.31025764122259564</v>
      </c>
      <c r="BM17" s="43">
        <v>0.26136306898560374</v>
      </c>
      <c r="BN17" s="307">
        <v>0.23205020920502092</v>
      </c>
      <c r="BO17" s="307">
        <v>0.33018564798286326</v>
      </c>
      <c r="BP17" s="374">
        <v>0.28500288961664422</v>
      </c>
      <c r="BQ17" s="414">
        <v>9.3927125506072878E-2</v>
      </c>
      <c r="BR17" s="307">
        <v>0.13771251931993816</v>
      </c>
      <c r="BS17" s="374">
        <v>0.11125382262996941</v>
      </c>
      <c r="BT17" s="296">
        <v>0.18032246879334257</v>
      </c>
      <c r="BU17" s="297">
        <v>0.21629680998613038</v>
      </c>
      <c r="BV17" s="297">
        <v>0.42461858529819696</v>
      </c>
      <c r="BW17" s="297">
        <v>6.373092926490985E-2</v>
      </c>
      <c r="BX17" s="298">
        <v>0.11503120665742025</v>
      </c>
      <c r="BY17" s="297">
        <v>0.11422627620419266</v>
      </c>
      <c r="BZ17" s="297">
        <v>0.49007841254600737</v>
      </c>
      <c r="CA17" s="297">
        <v>0.4182429188670187</v>
      </c>
      <c r="CB17" s="297">
        <v>7.0091214594335094E-2</v>
      </c>
      <c r="CC17" s="297">
        <v>0.1070091214594335</v>
      </c>
      <c r="CD17" s="296">
        <v>0.14595156861113423</v>
      </c>
      <c r="CE17" s="297">
        <v>0.2548472996588167</v>
      </c>
      <c r="CF17" s="297">
        <v>0.42130315386535738</v>
      </c>
      <c r="CG17" s="297">
        <v>6.7038362320046604E-2</v>
      </c>
      <c r="CH17" s="298">
        <v>0.11085961554464509</v>
      </c>
      <c r="CI17" s="296">
        <f>'[1]Caisse résidence'!AO15</f>
        <v>0.46296890028855403</v>
      </c>
      <c r="CJ17" s="297">
        <f>'[1]Caisse résidence'!AQ15</f>
        <v>0.39093062978676513</v>
      </c>
      <c r="CK17" s="298">
        <f>'[1]Caisse résidence'!AS15</f>
        <v>0.42027755102040815</v>
      </c>
      <c r="CL17" s="59">
        <v>871742</v>
      </c>
      <c r="CM17" s="59">
        <v>1080582</v>
      </c>
      <c r="CN17" s="45">
        <v>1952324</v>
      </c>
      <c r="CO17" s="38">
        <v>855642</v>
      </c>
      <c r="CP17" s="38">
        <v>845886</v>
      </c>
      <c r="CQ17" s="31">
        <v>1701528</v>
      </c>
      <c r="CR17" s="38">
        <v>1641</v>
      </c>
      <c r="CS17" s="38">
        <v>39210</v>
      </c>
      <c r="CT17" s="31">
        <v>40851</v>
      </c>
      <c r="CU17" s="38">
        <v>14459</v>
      </c>
      <c r="CV17" s="38">
        <v>195486</v>
      </c>
      <c r="CW17" s="31">
        <v>209945</v>
      </c>
      <c r="CX17" s="59">
        <v>870101</v>
      </c>
      <c r="CY17" s="59">
        <v>1041372</v>
      </c>
      <c r="CZ17" s="45">
        <v>1911473</v>
      </c>
      <c r="DA17" s="38">
        <v>870098</v>
      </c>
      <c r="DB17" s="38">
        <v>1041320</v>
      </c>
      <c r="DC17" s="31">
        <v>1911418</v>
      </c>
      <c r="DD17" s="38">
        <v>779171</v>
      </c>
      <c r="DE17" s="38">
        <v>901382</v>
      </c>
      <c r="DF17" s="31">
        <v>1680553</v>
      </c>
      <c r="DG17" s="38">
        <v>40601</v>
      </c>
      <c r="DH17" s="38">
        <v>61349</v>
      </c>
      <c r="DI17" s="31">
        <v>101950</v>
      </c>
      <c r="DJ17" s="38">
        <v>50326</v>
      </c>
      <c r="DK17" s="38">
        <v>78589</v>
      </c>
      <c r="DL17" s="31">
        <v>128915</v>
      </c>
      <c r="DM17" s="67">
        <v>0.89549797838864131</v>
      </c>
      <c r="DN17" s="67">
        <v>0.86561479660430996</v>
      </c>
      <c r="DO17" s="67">
        <v>0.87921794186305668</v>
      </c>
      <c r="DP17" s="88">
        <v>4.6662559849580162E-2</v>
      </c>
      <c r="DQ17" s="67">
        <v>5.8914646794453192E-2</v>
      </c>
      <c r="DR17" s="67">
        <v>5.3337365244023022E-2</v>
      </c>
      <c r="DS17" s="88">
        <v>5.7839461761778559E-2</v>
      </c>
      <c r="DT17" s="67">
        <v>7.5470556601236888E-2</v>
      </c>
      <c r="DU17" s="68">
        <v>6.7444692892920335E-2</v>
      </c>
      <c r="DV17" s="38">
        <v>45380</v>
      </c>
      <c r="DW17" s="38">
        <v>44979</v>
      </c>
      <c r="DX17" s="31">
        <v>90359</v>
      </c>
      <c r="DY17" s="62">
        <v>5.2154864780065764E-2</v>
      </c>
      <c r="DZ17" s="62">
        <v>4.3192058169414967E-2</v>
      </c>
      <c r="EA17" s="46">
        <v>4.7271920660140111E-2</v>
      </c>
      <c r="EB17" s="37">
        <v>116578</v>
      </c>
      <c r="EC17" s="38">
        <v>77027</v>
      </c>
      <c r="ED17" s="31">
        <v>193605</v>
      </c>
      <c r="EE17" s="37">
        <v>1607</v>
      </c>
      <c r="EF17" s="38">
        <v>1124</v>
      </c>
      <c r="EG17" s="31">
        <v>2731</v>
      </c>
      <c r="EH17" s="37">
        <v>694</v>
      </c>
      <c r="EI17" s="38">
        <v>273</v>
      </c>
      <c r="EJ17" s="31">
        <v>967</v>
      </c>
      <c r="EK17" s="37">
        <v>1606</v>
      </c>
      <c r="EL17" s="38">
        <v>901</v>
      </c>
      <c r="EM17" s="31">
        <v>2507</v>
      </c>
      <c r="EN17" s="37">
        <v>120485</v>
      </c>
      <c r="EO17" s="38">
        <v>79325</v>
      </c>
      <c r="EP17" s="31">
        <v>199810</v>
      </c>
      <c r="EQ17" s="71">
        <v>0.1384724302121248</v>
      </c>
      <c r="ER17" s="71">
        <v>7.6173547973250669E-2</v>
      </c>
      <c r="ES17" s="72">
        <v>0.10453194996738117</v>
      </c>
      <c r="ET17" s="108">
        <v>66493</v>
      </c>
      <c r="EU17" s="108">
        <v>107652</v>
      </c>
      <c r="EV17" s="109">
        <v>174145</v>
      </c>
      <c r="EW17" s="110">
        <v>147915</v>
      </c>
      <c r="EX17" s="108">
        <v>151347</v>
      </c>
      <c r="EY17" s="109">
        <v>299262</v>
      </c>
      <c r="EZ17" s="102">
        <v>7.641986390085749E-2</v>
      </c>
      <c r="FA17" s="71">
        <v>0.10337516276604326</v>
      </c>
      <c r="FB17" s="71">
        <v>9.1105132010758191E-2</v>
      </c>
      <c r="FC17" s="102">
        <v>0.1699975060366555</v>
      </c>
      <c r="FD17" s="71">
        <v>0.14533423214758992</v>
      </c>
      <c r="FE17" s="72">
        <v>0.15656093494388881</v>
      </c>
      <c r="FF17" s="63">
        <v>114887</v>
      </c>
      <c r="FG17" s="63">
        <v>295206</v>
      </c>
      <c r="FH17" s="65">
        <v>410093</v>
      </c>
      <c r="FI17" s="62">
        <v>0.13203869435847101</v>
      </c>
      <c r="FJ17" s="62">
        <v>0.28347795024256461</v>
      </c>
      <c r="FK17" s="46">
        <v>0.21454292056440244</v>
      </c>
      <c r="FL17" s="37">
        <v>1010</v>
      </c>
      <c r="FM17" s="38">
        <v>1542</v>
      </c>
      <c r="FN17" s="31">
        <v>2552</v>
      </c>
      <c r="FO17" s="120">
        <v>1.1607847824562896E-3</v>
      </c>
      <c r="FP17" s="32">
        <v>1.4807388714119451E-3</v>
      </c>
      <c r="FQ17" s="33">
        <v>1.335096022805449E-3</v>
      </c>
      <c r="FR17" s="50">
        <v>16100</v>
      </c>
      <c r="FS17" s="59">
        <v>234696</v>
      </c>
      <c r="FT17" s="45">
        <v>250796</v>
      </c>
      <c r="FU17" s="38">
        <v>355</v>
      </c>
      <c r="FV17" s="38">
        <v>15045</v>
      </c>
      <c r="FW17" s="38">
        <v>15400</v>
      </c>
      <c r="FX17" s="39">
        <v>74.17403118124399</v>
      </c>
      <c r="FY17" s="40">
        <v>75.372280104610297</v>
      </c>
      <c r="FZ17" s="34">
        <v>74.837243956433454</v>
      </c>
      <c r="GA17" s="141">
        <v>1059.03120168582</v>
      </c>
      <c r="GB17" s="142">
        <v>857.400036545121</v>
      </c>
      <c r="GC17" s="143">
        <v>947.43138131785497</v>
      </c>
      <c r="GD17" s="37">
        <v>121977</v>
      </c>
      <c r="GE17" s="38">
        <v>269935</v>
      </c>
      <c r="GF17" s="38">
        <v>312389</v>
      </c>
      <c r="GG17" s="38">
        <v>79665</v>
      </c>
      <c r="GH17" s="31">
        <v>86135</v>
      </c>
      <c r="GI17" s="37">
        <v>82927</v>
      </c>
      <c r="GJ17" s="38">
        <v>379226</v>
      </c>
      <c r="GK17" s="38">
        <v>315608</v>
      </c>
      <c r="GL17" s="38">
        <v>162032</v>
      </c>
      <c r="GM17" s="31">
        <v>101579</v>
      </c>
      <c r="GN17" s="37">
        <v>204904</v>
      </c>
      <c r="GO17" s="37">
        <v>649161</v>
      </c>
      <c r="GP17" s="37">
        <v>627997</v>
      </c>
      <c r="GQ17" s="37">
        <v>241697</v>
      </c>
      <c r="GR17" s="37">
        <v>187714</v>
      </c>
      <c r="GS17" s="88">
        <v>0.14018717367294142</v>
      </c>
      <c r="GT17" s="67">
        <v>0.3102340992597411</v>
      </c>
      <c r="GU17" s="67">
        <v>0.35902613604627509</v>
      </c>
      <c r="GV17" s="67">
        <v>9.1558336331069606E-2</v>
      </c>
      <c r="GW17" s="68">
        <v>9.8994254689972777E-2</v>
      </c>
      <c r="GX17" s="88">
        <v>7.9632446426445111E-2</v>
      </c>
      <c r="GY17" s="67">
        <v>0.36415997357332441</v>
      </c>
      <c r="GZ17" s="67">
        <v>0.30306941227534445</v>
      </c>
      <c r="HA17" s="67">
        <v>0.15559473463853454</v>
      </c>
      <c r="HB17" s="68">
        <v>9.7543433086351466E-2</v>
      </c>
      <c r="HC17" s="88">
        <v>0.1071969104455046</v>
      </c>
      <c r="HD17" s="67">
        <v>0.33961295817414111</v>
      </c>
      <c r="HE17" s="67">
        <v>0.32854086874363386</v>
      </c>
      <c r="HF17" s="67">
        <v>0.12644541670219772</v>
      </c>
      <c r="HG17" s="68">
        <v>9.8203845934522749E-2</v>
      </c>
    </row>
    <row r="18" spans="1:215" s="2" customFormat="1" ht="20.100000000000001" customHeight="1">
      <c r="A18" s="56" t="s">
        <v>125</v>
      </c>
      <c r="B18" s="35" t="s">
        <v>8</v>
      </c>
      <c r="C18" s="26">
        <v>18927</v>
      </c>
      <c r="D18" s="26">
        <v>27965</v>
      </c>
      <c r="E18" s="27">
        <v>46892</v>
      </c>
      <c r="F18" s="26">
        <v>17526</v>
      </c>
      <c r="G18" s="26">
        <v>20125</v>
      </c>
      <c r="H18" s="27">
        <v>37651</v>
      </c>
      <c r="I18" s="26">
        <v>14946</v>
      </c>
      <c r="J18" s="26">
        <v>16670</v>
      </c>
      <c r="K18" s="27">
        <v>31616</v>
      </c>
      <c r="L18" s="26">
        <v>1471</v>
      </c>
      <c r="M18" s="26">
        <v>1910</v>
      </c>
      <c r="N18" s="27">
        <v>3381</v>
      </c>
      <c r="O18" s="26">
        <v>1109</v>
      </c>
      <c r="P18" s="26">
        <v>1545</v>
      </c>
      <c r="Q18" s="27">
        <v>2654</v>
      </c>
      <c r="R18" s="406">
        <v>0.85279014036288947</v>
      </c>
      <c r="S18" s="406">
        <v>0.82832298136645965</v>
      </c>
      <c r="T18" s="407">
        <v>0.83971209264030167</v>
      </c>
      <c r="U18" s="406">
        <v>8.3932443227205292E-2</v>
      </c>
      <c r="V18" s="406">
        <v>9.4906832298136651E-2</v>
      </c>
      <c r="W18" s="407">
        <v>8.9798411728772148E-2</v>
      </c>
      <c r="X18" s="406">
        <v>6.3277416409905279E-2</v>
      </c>
      <c r="Y18" s="406">
        <v>7.6770186335403723E-2</v>
      </c>
      <c r="Z18" s="407">
        <v>7.0489495630926144E-2</v>
      </c>
      <c r="AA18" s="26">
        <v>1401</v>
      </c>
      <c r="AB18" s="26">
        <v>7840</v>
      </c>
      <c r="AC18" s="27">
        <v>9241</v>
      </c>
      <c r="AD18" s="26">
        <v>1174</v>
      </c>
      <c r="AE18" s="26">
        <v>1468</v>
      </c>
      <c r="AF18" s="27">
        <v>2642</v>
      </c>
      <c r="AG18" s="26">
        <v>5800</v>
      </c>
      <c r="AH18" s="26">
        <v>2740</v>
      </c>
      <c r="AI18" s="27">
        <v>8540</v>
      </c>
      <c r="AJ18" s="269">
        <v>0.33093689375784546</v>
      </c>
      <c r="AK18" s="269">
        <v>0.13614906832298138</v>
      </c>
      <c r="AL18" s="270">
        <v>0.22682000478074951</v>
      </c>
      <c r="AM18" s="26">
        <v>6247</v>
      </c>
      <c r="AN18" s="26">
        <v>2894</v>
      </c>
      <c r="AO18" s="27">
        <v>9141</v>
      </c>
      <c r="AP18" s="271">
        <v>0.35644185781125187</v>
      </c>
      <c r="AQ18" s="271">
        <v>0.14380124223602483</v>
      </c>
      <c r="AR18" s="272">
        <v>0.24278239621789593</v>
      </c>
      <c r="AS18" s="36">
        <v>62.237898170337402</v>
      </c>
      <c r="AT18" s="36">
        <v>62.787988571428563</v>
      </c>
      <c r="AU18" s="28">
        <v>62.531929386559014</v>
      </c>
      <c r="AV18" s="36">
        <v>76.218355936236009</v>
      </c>
      <c r="AW18" s="36">
        <v>74.18550977891239</v>
      </c>
      <c r="AX18" s="28">
        <v>74.493703423151146</v>
      </c>
      <c r="AY18" s="26">
        <v>2029</v>
      </c>
      <c r="AZ18" s="26">
        <v>2397</v>
      </c>
      <c r="BA18" s="27">
        <v>4426</v>
      </c>
      <c r="BB18" s="70">
        <v>0.11577085473011525</v>
      </c>
      <c r="BC18" s="70">
        <v>0.1191055900621118</v>
      </c>
      <c r="BD18" s="43">
        <v>0.11755331863695519</v>
      </c>
      <c r="BE18" s="73">
        <v>2236.0000000000073</v>
      </c>
      <c r="BF18" s="73">
        <v>2742.9999999999982</v>
      </c>
      <c r="BG18" s="74">
        <v>4979.0000000000055</v>
      </c>
      <c r="BH18" s="70">
        <v>0.12758187835216292</v>
      </c>
      <c r="BI18" s="70">
        <v>0.13629813664596263</v>
      </c>
      <c r="BJ18" s="70">
        <v>0.13224084353669241</v>
      </c>
      <c r="BK18" s="282">
        <v>0.23696222754764351</v>
      </c>
      <c r="BL18" s="70">
        <v>0.39845962732919255</v>
      </c>
      <c r="BM18" s="43">
        <v>0.32328490611139149</v>
      </c>
      <c r="BN18" s="307">
        <v>0.2951560634487464</v>
      </c>
      <c r="BO18" s="307">
        <v>0.4291630716134599</v>
      </c>
      <c r="BP18" s="374">
        <v>0.37518463810930575</v>
      </c>
      <c r="BQ18" s="414">
        <v>0.11931034482758621</v>
      </c>
      <c r="BR18" s="307">
        <v>0.20364963503649636</v>
      </c>
      <c r="BS18" s="374">
        <v>0.14637002341920374</v>
      </c>
      <c r="BT18" s="296">
        <v>0.37213283122218416</v>
      </c>
      <c r="BU18" s="297">
        <v>0.2838639735250485</v>
      </c>
      <c r="BV18" s="297">
        <v>0.2851192513979231</v>
      </c>
      <c r="BW18" s="297">
        <v>2.367910532922515E-2</v>
      </c>
      <c r="BX18" s="298">
        <v>3.5204838525619078E-2</v>
      </c>
      <c r="BY18" s="297">
        <v>0.1861863354037267</v>
      </c>
      <c r="BZ18" s="297">
        <v>0.67890683229813664</v>
      </c>
      <c r="CA18" s="297">
        <v>0.27995031055900621</v>
      </c>
      <c r="CB18" s="297">
        <v>6.1664596273291926E-2</v>
      </c>
      <c r="CC18" s="297">
        <v>4.0496894409937888E-2</v>
      </c>
      <c r="CD18" s="296">
        <v>0.27274175984701604</v>
      </c>
      <c r="CE18" s="297">
        <v>0.36288544792966987</v>
      </c>
      <c r="CF18" s="297">
        <v>0.28235637831664495</v>
      </c>
      <c r="CG18" s="297">
        <v>4.3982895540623089E-2</v>
      </c>
      <c r="CH18" s="298">
        <v>3.8033518366046057E-2</v>
      </c>
      <c r="CI18" s="296">
        <f>'[1]Caisse résidence'!AO16</f>
        <v>0.45547738693467338</v>
      </c>
      <c r="CJ18" s="297">
        <f>'[1]Caisse résidence'!AQ16</f>
        <v>0.34518876611418048</v>
      </c>
      <c r="CK18" s="298">
        <f>'[1]Caisse résidence'!AS16</f>
        <v>0.38534728829686016</v>
      </c>
      <c r="CL18" s="59">
        <v>332944</v>
      </c>
      <c r="CM18" s="59">
        <v>446073</v>
      </c>
      <c r="CN18" s="45">
        <v>779017</v>
      </c>
      <c r="CO18" s="38">
        <v>320110</v>
      </c>
      <c r="CP18" s="38">
        <v>330802</v>
      </c>
      <c r="CQ18" s="31">
        <v>650912</v>
      </c>
      <c r="CR18" s="38">
        <v>2319</v>
      </c>
      <c r="CS18" s="38">
        <v>14123</v>
      </c>
      <c r="CT18" s="31">
        <v>16442</v>
      </c>
      <c r="CU18" s="38">
        <v>10515</v>
      </c>
      <c r="CV18" s="38">
        <v>101148</v>
      </c>
      <c r="CW18" s="31">
        <v>111663</v>
      </c>
      <c r="CX18" s="59">
        <v>330625</v>
      </c>
      <c r="CY18" s="59">
        <v>431950</v>
      </c>
      <c r="CZ18" s="45">
        <v>762575</v>
      </c>
      <c r="DA18" s="38">
        <v>330625</v>
      </c>
      <c r="DB18" s="38">
        <v>431946</v>
      </c>
      <c r="DC18" s="31">
        <v>762571</v>
      </c>
      <c r="DD18" s="38">
        <v>290818</v>
      </c>
      <c r="DE18" s="38">
        <v>357579</v>
      </c>
      <c r="DF18" s="31">
        <v>648397</v>
      </c>
      <c r="DG18" s="38">
        <v>20882</v>
      </c>
      <c r="DH18" s="38">
        <v>31769</v>
      </c>
      <c r="DI18" s="31">
        <v>52651</v>
      </c>
      <c r="DJ18" s="38">
        <v>18925</v>
      </c>
      <c r="DK18" s="38">
        <v>42598</v>
      </c>
      <c r="DL18" s="31">
        <v>61523</v>
      </c>
      <c r="DM18" s="67">
        <v>0.87960075614366728</v>
      </c>
      <c r="DN18" s="67">
        <v>0.82783264574738513</v>
      </c>
      <c r="DO18" s="67">
        <v>0.85027754792668486</v>
      </c>
      <c r="DP18" s="88">
        <v>6.3159168241965977E-2</v>
      </c>
      <c r="DQ18" s="67">
        <v>7.3548545420029351E-2</v>
      </c>
      <c r="DR18" s="67">
        <v>6.9044062782350757E-2</v>
      </c>
      <c r="DS18" s="88">
        <v>5.7240075614366732E-2</v>
      </c>
      <c r="DT18" s="67">
        <v>9.8618808832585558E-2</v>
      </c>
      <c r="DU18" s="68">
        <v>8.0678389290964381E-2</v>
      </c>
      <c r="DV18" s="38">
        <v>8236</v>
      </c>
      <c r="DW18" s="38">
        <v>11372</v>
      </c>
      <c r="DX18" s="31">
        <v>19608</v>
      </c>
      <c r="DY18" s="62">
        <v>2.4910396975425332E-2</v>
      </c>
      <c r="DZ18" s="62">
        <v>2.6327121194582706E-2</v>
      </c>
      <c r="EA18" s="46">
        <v>2.571288070025899E-2</v>
      </c>
      <c r="EB18" s="37">
        <v>86986</v>
      </c>
      <c r="EC18" s="38">
        <v>42166</v>
      </c>
      <c r="ED18" s="31">
        <v>129152</v>
      </c>
      <c r="EE18" s="37">
        <v>1631</v>
      </c>
      <c r="EF18" s="38">
        <v>1008</v>
      </c>
      <c r="EG18" s="31">
        <v>2639</v>
      </c>
      <c r="EH18" s="37">
        <v>4391</v>
      </c>
      <c r="EI18" s="38">
        <v>496</v>
      </c>
      <c r="EJ18" s="31">
        <v>4887</v>
      </c>
      <c r="EK18" s="37">
        <v>1631</v>
      </c>
      <c r="EL18" s="38">
        <v>1435</v>
      </c>
      <c r="EM18" s="31">
        <v>3066</v>
      </c>
      <c r="EN18" s="37">
        <v>94639</v>
      </c>
      <c r="EO18" s="38">
        <v>45105</v>
      </c>
      <c r="EP18" s="31">
        <v>139744</v>
      </c>
      <c r="EQ18" s="71">
        <v>0.28624272211720225</v>
      </c>
      <c r="ER18" s="71">
        <v>0.10442180807963884</v>
      </c>
      <c r="ES18" s="72">
        <v>0.18325279480706816</v>
      </c>
      <c r="ET18" s="108">
        <v>20286</v>
      </c>
      <c r="EU18" s="108">
        <v>36142</v>
      </c>
      <c r="EV18" s="109">
        <v>56428</v>
      </c>
      <c r="EW18" s="110">
        <v>29842</v>
      </c>
      <c r="EX18" s="108">
        <v>29571</v>
      </c>
      <c r="EY18" s="109">
        <v>59413</v>
      </c>
      <c r="EZ18" s="102">
        <v>6.1356521739130435E-2</v>
      </c>
      <c r="FA18" s="71">
        <v>8.3671721264035187E-2</v>
      </c>
      <c r="FB18" s="71">
        <v>7.3996656066616401E-2</v>
      </c>
      <c r="FC18" s="102">
        <v>9.0259357277882798E-2</v>
      </c>
      <c r="FD18" s="71">
        <v>6.8459312420419027E-2</v>
      </c>
      <c r="FE18" s="72">
        <v>7.7911025145067703E-2</v>
      </c>
      <c r="FF18" s="63">
        <v>61103</v>
      </c>
      <c r="FG18" s="63">
        <v>199829</v>
      </c>
      <c r="FH18" s="65">
        <v>260932</v>
      </c>
      <c r="FI18" s="62">
        <v>0.18481058601134215</v>
      </c>
      <c r="FJ18" s="62">
        <v>0.46262067368908438</v>
      </c>
      <c r="FK18" s="46">
        <v>0.34217224535291613</v>
      </c>
      <c r="FL18" s="37">
        <v>595</v>
      </c>
      <c r="FM18" s="38">
        <v>1607</v>
      </c>
      <c r="FN18" s="31">
        <v>2202</v>
      </c>
      <c r="FO18" s="120">
        <v>1.7996219281663517E-3</v>
      </c>
      <c r="FP18" s="32">
        <v>3.7203380020835743E-3</v>
      </c>
      <c r="FQ18" s="33">
        <v>2.8875848277218636E-3</v>
      </c>
      <c r="FR18" s="50">
        <v>12834</v>
      </c>
      <c r="FS18" s="59">
        <v>115271</v>
      </c>
      <c r="FT18" s="45">
        <v>128105</v>
      </c>
      <c r="FU18" s="38">
        <v>83</v>
      </c>
      <c r="FV18" s="38">
        <v>6903</v>
      </c>
      <c r="FW18" s="38">
        <v>6986</v>
      </c>
      <c r="FX18" s="39">
        <v>72.979521240809262</v>
      </c>
      <c r="FY18" s="40">
        <v>75.043747548047065</v>
      </c>
      <c r="FZ18" s="34">
        <v>74.161518066999818</v>
      </c>
      <c r="GA18" s="141">
        <v>902.81410369311357</v>
      </c>
      <c r="GB18" s="142">
        <v>715.9153276481652</v>
      </c>
      <c r="GC18" s="143">
        <v>795.79397739715557</v>
      </c>
      <c r="GD18" s="37">
        <v>95573</v>
      </c>
      <c r="GE18" s="38">
        <v>140568</v>
      </c>
      <c r="GF18" s="38">
        <v>73792</v>
      </c>
      <c r="GG18" s="38">
        <v>11317</v>
      </c>
      <c r="GH18" s="31">
        <v>9375</v>
      </c>
      <c r="GI18" s="37">
        <v>49797</v>
      </c>
      <c r="GJ18" s="38">
        <v>208750</v>
      </c>
      <c r="GK18" s="38">
        <v>86476</v>
      </c>
      <c r="GL18" s="38">
        <v>71397</v>
      </c>
      <c r="GM18" s="31">
        <v>15530</v>
      </c>
      <c r="GN18" s="37">
        <v>145370</v>
      </c>
      <c r="GO18" s="37">
        <v>349318</v>
      </c>
      <c r="GP18" s="37">
        <v>160268</v>
      </c>
      <c r="GQ18" s="37">
        <v>82714</v>
      </c>
      <c r="GR18" s="37">
        <v>24905</v>
      </c>
      <c r="GS18" s="88">
        <v>0.28906767485822304</v>
      </c>
      <c r="GT18" s="67">
        <v>0.42515841209829869</v>
      </c>
      <c r="GU18" s="67">
        <v>0.22318941398865785</v>
      </c>
      <c r="GV18" s="67">
        <v>3.4229111531190924E-2</v>
      </c>
      <c r="GW18" s="68">
        <v>2.835538752362949E-2</v>
      </c>
      <c r="GX18" s="88">
        <v>0.11528417640930663</v>
      </c>
      <c r="GY18" s="67">
        <v>0.48327352702859128</v>
      </c>
      <c r="GZ18" s="67">
        <v>0.20019909711772196</v>
      </c>
      <c r="HA18" s="67">
        <v>0.16528996411621716</v>
      </c>
      <c r="HB18" s="68">
        <v>3.5953235328162983E-2</v>
      </c>
      <c r="HC18" s="88">
        <v>0.19063042979379077</v>
      </c>
      <c r="HD18" s="67">
        <v>0.45807691046782284</v>
      </c>
      <c r="HE18" s="67">
        <v>0.21016686883257385</v>
      </c>
      <c r="HF18" s="67">
        <v>0.10846670819263679</v>
      </c>
      <c r="HG18" s="68">
        <v>3.2659082713175754E-2</v>
      </c>
    </row>
    <row r="19" spans="1:215" s="2" customFormat="1" ht="20.100000000000001" customHeight="1">
      <c r="A19" s="56" t="s">
        <v>126</v>
      </c>
      <c r="B19" s="35" t="s">
        <v>9</v>
      </c>
      <c r="C19" s="26">
        <v>18446</v>
      </c>
      <c r="D19" s="26">
        <v>27306</v>
      </c>
      <c r="E19" s="27">
        <v>45752</v>
      </c>
      <c r="F19" s="26">
        <v>16971</v>
      </c>
      <c r="G19" s="26">
        <v>19176</v>
      </c>
      <c r="H19" s="27">
        <v>36147</v>
      </c>
      <c r="I19" s="26">
        <v>14345</v>
      </c>
      <c r="J19" s="26">
        <v>15647</v>
      </c>
      <c r="K19" s="27">
        <v>29992</v>
      </c>
      <c r="L19" s="26">
        <v>1392</v>
      </c>
      <c r="M19" s="26">
        <v>1842</v>
      </c>
      <c r="N19" s="27">
        <v>3234</v>
      </c>
      <c r="O19" s="26">
        <v>1234</v>
      </c>
      <c r="P19" s="26">
        <v>1687</v>
      </c>
      <c r="Q19" s="27">
        <v>2921</v>
      </c>
      <c r="R19" s="406">
        <v>0.8452654528313005</v>
      </c>
      <c r="S19" s="406">
        <v>0.81596787651230707</v>
      </c>
      <c r="T19" s="407">
        <v>0.82972307522062694</v>
      </c>
      <c r="U19" s="406">
        <v>8.2022273289729539E-2</v>
      </c>
      <c r="V19" s="406">
        <v>9.6057571964956193E-2</v>
      </c>
      <c r="W19" s="407">
        <v>8.9468005643621881E-2</v>
      </c>
      <c r="X19" s="406">
        <v>7.2712273878970002E-2</v>
      </c>
      <c r="Y19" s="406">
        <v>8.7974551522736755E-2</v>
      </c>
      <c r="Z19" s="407">
        <v>8.0808919135751237E-2</v>
      </c>
      <c r="AA19" s="26">
        <v>1475</v>
      </c>
      <c r="AB19" s="26">
        <v>8130</v>
      </c>
      <c r="AC19" s="27">
        <v>9605</v>
      </c>
      <c r="AD19" s="26">
        <v>1204</v>
      </c>
      <c r="AE19" s="26">
        <v>1682</v>
      </c>
      <c r="AF19" s="27">
        <v>2886</v>
      </c>
      <c r="AG19" s="26">
        <v>6496</v>
      </c>
      <c r="AH19" s="26">
        <v>2928</v>
      </c>
      <c r="AI19" s="27">
        <v>9424</v>
      </c>
      <c r="AJ19" s="269">
        <v>0.38277060868540452</v>
      </c>
      <c r="AK19" s="269">
        <v>0.15269086357947434</v>
      </c>
      <c r="AL19" s="270">
        <v>0.26071319888234157</v>
      </c>
      <c r="AM19" s="26">
        <v>6973</v>
      </c>
      <c r="AN19" s="26">
        <v>3100</v>
      </c>
      <c r="AO19" s="27">
        <v>10073</v>
      </c>
      <c r="AP19" s="271">
        <v>0.41087737905839372</v>
      </c>
      <c r="AQ19" s="271">
        <v>0.16166040884438881</v>
      </c>
      <c r="AR19" s="272">
        <v>0.27866766259993914</v>
      </c>
      <c r="AS19" s="36">
        <v>62.070739693202135</v>
      </c>
      <c r="AT19" s="36">
        <v>62.792644625225954</v>
      </c>
      <c r="AU19" s="28">
        <v>62.453710589168296</v>
      </c>
      <c r="AV19" s="36">
        <v>75.292915254237315</v>
      </c>
      <c r="AW19" s="36">
        <v>73.379222632226899</v>
      </c>
      <c r="AX19" s="28">
        <v>73.673100468506476</v>
      </c>
      <c r="AY19" s="26">
        <v>1526</v>
      </c>
      <c r="AZ19" s="26">
        <v>2484</v>
      </c>
      <c r="BA19" s="27">
        <v>4010</v>
      </c>
      <c r="BB19" s="70">
        <v>8.9918095574804083E-2</v>
      </c>
      <c r="BC19" s="70">
        <v>0.1295369211514393</v>
      </c>
      <c r="BD19" s="43">
        <v>0.11093590062799126</v>
      </c>
      <c r="BE19" s="73">
        <v>2083.9999999999964</v>
      </c>
      <c r="BF19" s="73">
        <v>2720.9999999999918</v>
      </c>
      <c r="BG19" s="74">
        <v>4804.9999999999882</v>
      </c>
      <c r="BH19" s="70">
        <v>0.12279771374697993</v>
      </c>
      <c r="BI19" s="70">
        <v>0.14189612015018732</v>
      </c>
      <c r="BJ19" s="70">
        <v>0.13292942706171987</v>
      </c>
      <c r="BK19" s="282">
        <v>0.2202580873254375</v>
      </c>
      <c r="BL19" s="70">
        <v>0.39971839799749687</v>
      </c>
      <c r="BM19" s="43">
        <v>0.31546186405510829</v>
      </c>
      <c r="BN19" s="307">
        <v>0.29603818615751792</v>
      </c>
      <c r="BO19" s="307">
        <v>0.43217626784835056</v>
      </c>
      <c r="BP19" s="374">
        <v>0.37881225910264565</v>
      </c>
      <c r="BQ19" s="414">
        <v>9.8060344827586202E-2</v>
      </c>
      <c r="BR19" s="307">
        <v>0.21960382513661203</v>
      </c>
      <c r="BS19" s="374">
        <v>0.13582342954159593</v>
      </c>
      <c r="BT19" s="296">
        <v>0.41623946732661599</v>
      </c>
      <c r="BU19" s="297">
        <v>0.27529314713334513</v>
      </c>
      <c r="BV19" s="297">
        <v>0.25349124977903481</v>
      </c>
      <c r="BW19" s="297">
        <v>1.891461905603677E-2</v>
      </c>
      <c r="BX19" s="298">
        <v>3.6061516704967295E-2</v>
      </c>
      <c r="BY19" s="297">
        <v>0.18163329161451816</v>
      </c>
      <c r="BZ19" s="297">
        <v>0.66692740926157701</v>
      </c>
      <c r="CA19" s="297">
        <v>0.29343971631205673</v>
      </c>
      <c r="CB19" s="297">
        <v>5.6268251981643723E-2</v>
      </c>
      <c r="CC19" s="297">
        <v>4.5369211514392993E-2</v>
      </c>
      <c r="CD19" s="296">
        <v>0.29178078402080393</v>
      </c>
      <c r="CE19" s="297">
        <v>0.35380529504523195</v>
      </c>
      <c r="CF19" s="297">
        <v>0.27468392951005616</v>
      </c>
      <c r="CG19" s="297">
        <v>3.8730738373862282E-2</v>
      </c>
      <c r="CH19" s="298">
        <v>4.0999253050045648E-2</v>
      </c>
      <c r="CI19" s="296">
        <f>'[1]Caisse résidence'!AO17</f>
        <v>0.48994006849315069</v>
      </c>
      <c r="CJ19" s="297">
        <f>'[1]Caisse résidence'!AQ17</f>
        <v>0.36959467783663913</v>
      </c>
      <c r="CK19" s="298">
        <f>'[1]Caisse résidence'!AS17</f>
        <v>0.41355852685901945</v>
      </c>
      <c r="CL19" s="59">
        <v>336738</v>
      </c>
      <c r="CM19" s="59">
        <v>431484</v>
      </c>
      <c r="CN19" s="45">
        <v>768222</v>
      </c>
      <c r="CO19" s="38">
        <v>324068</v>
      </c>
      <c r="CP19" s="38">
        <v>304590</v>
      </c>
      <c r="CQ19" s="31">
        <v>628658</v>
      </c>
      <c r="CR19" s="38">
        <v>1773</v>
      </c>
      <c r="CS19" s="38">
        <v>14772</v>
      </c>
      <c r="CT19" s="31">
        <v>16545</v>
      </c>
      <c r="CU19" s="38">
        <v>10897</v>
      </c>
      <c r="CV19" s="38">
        <v>112122</v>
      </c>
      <c r="CW19" s="31">
        <v>123019</v>
      </c>
      <c r="CX19" s="59">
        <v>334965</v>
      </c>
      <c r="CY19" s="59">
        <v>416712</v>
      </c>
      <c r="CZ19" s="45">
        <v>751677</v>
      </c>
      <c r="DA19" s="38">
        <v>334964</v>
      </c>
      <c r="DB19" s="38">
        <v>416709</v>
      </c>
      <c r="DC19" s="31">
        <v>751673</v>
      </c>
      <c r="DD19" s="38">
        <v>301112</v>
      </c>
      <c r="DE19" s="38">
        <v>351046</v>
      </c>
      <c r="DF19" s="31">
        <v>652158</v>
      </c>
      <c r="DG19" s="38">
        <v>17850</v>
      </c>
      <c r="DH19" s="38">
        <v>26885</v>
      </c>
      <c r="DI19" s="31">
        <v>44735</v>
      </c>
      <c r="DJ19" s="38">
        <v>16002</v>
      </c>
      <c r="DK19" s="38">
        <v>38778</v>
      </c>
      <c r="DL19" s="31">
        <v>54780</v>
      </c>
      <c r="DM19" s="67">
        <v>0.89893839337958703</v>
      </c>
      <c r="DN19" s="67">
        <v>0.84242480963934063</v>
      </c>
      <c r="DO19" s="67">
        <v>0.86760865429515233</v>
      </c>
      <c r="DP19" s="88">
        <v>5.3289308701830643E-2</v>
      </c>
      <c r="DQ19" s="67">
        <v>6.4517445027585191E-2</v>
      </c>
      <c r="DR19" s="67">
        <v>5.9513910969264561E-2</v>
      </c>
      <c r="DS19" s="88">
        <v>4.7772297918582299E-2</v>
      </c>
      <c r="DT19" s="67">
        <v>9.3057745333074163E-2</v>
      </c>
      <c r="DU19" s="68">
        <v>7.2877434735583155E-2</v>
      </c>
      <c r="DV19" s="38">
        <v>9550</v>
      </c>
      <c r="DW19" s="38">
        <v>13353</v>
      </c>
      <c r="DX19" s="31">
        <v>22903</v>
      </c>
      <c r="DY19" s="62">
        <v>2.8510441389398893E-2</v>
      </c>
      <c r="DZ19" s="62">
        <v>3.2043713643955536E-2</v>
      </c>
      <c r="EA19" s="46">
        <v>3.0469204192758326E-2</v>
      </c>
      <c r="EB19" s="37">
        <v>107241</v>
      </c>
      <c r="EC19" s="38">
        <v>49405</v>
      </c>
      <c r="ED19" s="31">
        <v>156646</v>
      </c>
      <c r="EE19" s="37">
        <v>1369</v>
      </c>
      <c r="EF19" s="38">
        <v>767</v>
      </c>
      <c r="EG19" s="31">
        <v>2136</v>
      </c>
      <c r="EH19" s="37">
        <v>5609</v>
      </c>
      <c r="EI19" s="38">
        <v>2016</v>
      </c>
      <c r="EJ19" s="31">
        <v>7625</v>
      </c>
      <c r="EK19" s="37">
        <v>1505</v>
      </c>
      <c r="EL19" s="38">
        <v>1128</v>
      </c>
      <c r="EM19" s="31">
        <v>2633</v>
      </c>
      <c r="EN19" s="37">
        <v>115724</v>
      </c>
      <c r="EO19" s="38">
        <v>53316</v>
      </c>
      <c r="EP19" s="31">
        <v>169040</v>
      </c>
      <c r="EQ19" s="71">
        <v>0.34548087113579029</v>
      </c>
      <c r="ER19" s="71">
        <v>0.12794447964061509</v>
      </c>
      <c r="ES19" s="72">
        <v>0.22488382643076746</v>
      </c>
      <c r="ET19" s="108">
        <v>15545</v>
      </c>
      <c r="EU19" s="108">
        <v>42542</v>
      </c>
      <c r="EV19" s="109">
        <v>58087</v>
      </c>
      <c r="EW19" s="110">
        <v>28407</v>
      </c>
      <c r="EX19" s="108">
        <v>30638</v>
      </c>
      <c r="EY19" s="109">
        <v>59045</v>
      </c>
      <c r="EZ19" s="102">
        <v>4.6407833654262383E-2</v>
      </c>
      <c r="FA19" s="71">
        <v>0.1020896926414406</v>
      </c>
      <c r="FB19" s="71">
        <v>7.7276542983222854E-2</v>
      </c>
      <c r="FC19" s="102">
        <v>8.4805875240696785E-2</v>
      </c>
      <c r="FD19" s="71">
        <v>7.3523200675766481E-2</v>
      </c>
      <c r="FE19" s="72">
        <v>7.8551026571253346E-2</v>
      </c>
      <c r="FF19" s="63">
        <v>50445</v>
      </c>
      <c r="FG19" s="63">
        <v>181681</v>
      </c>
      <c r="FH19" s="65">
        <v>232126</v>
      </c>
      <c r="FI19" s="62">
        <v>0.1505978236532175</v>
      </c>
      <c r="FJ19" s="62">
        <v>0.43598696461824954</v>
      </c>
      <c r="FK19" s="46">
        <v>0.30881083231228307</v>
      </c>
      <c r="FL19" s="37">
        <v>297</v>
      </c>
      <c r="FM19" s="38">
        <v>849</v>
      </c>
      <c r="FN19" s="31">
        <v>1146</v>
      </c>
      <c r="FO19" s="120">
        <v>8.8665980027764096E-4</v>
      </c>
      <c r="FP19" s="32">
        <v>2.0373783332373438E-3</v>
      </c>
      <c r="FQ19" s="33">
        <v>1.5245910144915968E-3</v>
      </c>
      <c r="FR19" s="50">
        <v>12670</v>
      </c>
      <c r="FS19" s="59">
        <v>126894</v>
      </c>
      <c r="FT19" s="45">
        <v>139564</v>
      </c>
      <c r="FU19" s="38">
        <v>71</v>
      </c>
      <c r="FV19" s="38">
        <v>6917</v>
      </c>
      <c r="FW19" s="38">
        <v>6988</v>
      </c>
      <c r="FX19" s="39">
        <v>72.926607421793804</v>
      </c>
      <c r="FY19" s="40">
        <v>74.852037642183717</v>
      </c>
      <c r="FZ19" s="34">
        <v>74.008055666200661</v>
      </c>
      <c r="GA19" s="141">
        <v>1004.1942831815833</v>
      </c>
      <c r="GB19" s="142">
        <v>763.9904701448952</v>
      </c>
      <c r="GC19" s="143">
        <v>869.28002393839279</v>
      </c>
      <c r="GD19" s="37">
        <v>115872</v>
      </c>
      <c r="GE19" s="38">
        <v>136709</v>
      </c>
      <c r="GF19" s="38">
        <v>64040</v>
      </c>
      <c r="GG19" s="38">
        <v>9444</v>
      </c>
      <c r="GH19" s="31">
        <v>8900</v>
      </c>
      <c r="GI19" s="37">
        <v>55441</v>
      </c>
      <c r="GJ19" s="38">
        <v>200829</v>
      </c>
      <c r="GK19" s="38">
        <v>84667</v>
      </c>
      <c r="GL19" s="38">
        <v>59782</v>
      </c>
      <c r="GM19" s="31">
        <v>15993</v>
      </c>
      <c r="GN19" s="37">
        <v>171313</v>
      </c>
      <c r="GO19" s="37">
        <v>337538</v>
      </c>
      <c r="GP19" s="37">
        <v>148707</v>
      </c>
      <c r="GQ19" s="37">
        <v>69226</v>
      </c>
      <c r="GR19" s="37">
        <v>24893</v>
      </c>
      <c r="GS19" s="88">
        <v>0.34592270834266264</v>
      </c>
      <c r="GT19" s="67">
        <v>0.40812920752914483</v>
      </c>
      <c r="GU19" s="67">
        <v>0.19118415356828325</v>
      </c>
      <c r="GV19" s="67">
        <v>2.8193990416909228E-2</v>
      </c>
      <c r="GW19" s="68">
        <v>2.6569940143000015E-2</v>
      </c>
      <c r="GX19" s="88">
        <v>0.13304392482097949</v>
      </c>
      <c r="GY19" s="67">
        <v>0.48193716523642227</v>
      </c>
      <c r="GZ19" s="67">
        <v>0.2031786941580756</v>
      </c>
      <c r="HA19" s="67">
        <v>0.14346119142237324</v>
      </c>
      <c r="HB19" s="68">
        <v>3.8379024362149398E-2</v>
      </c>
      <c r="HC19" s="88">
        <v>0.22790773164537428</v>
      </c>
      <c r="HD19" s="67">
        <v>0.44904659847248218</v>
      </c>
      <c r="HE19" s="67">
        <v>0.19783364397207842</v>
      </c>
      <c r="HF19" s="67">
        <v>9.2095408001043003E-2</v>
      </c>
      <c r="HG19" s="68">
        <v>3.3116617909022095E-2</v>
      </c>
    </row>
    <row r="20" spans="1:215" s="2" customFormat="1" ht="20.100000000000001" customHeight="1">
      <c r="A20" s="56" t="s">
        <v>127</v>
      </c>
      <c r="B20" s="35" t="s">
        <v>10</v>
      </c>
      <c r="C20" s="26">
        <v>17076</v>
      </c>
      <c r="D20" s="26">
        <v>25202</v>
      </c>
      <c r="E20" s="27">
        <v>42278</v>
      </c>
      <c r="F20" s="26">
        <v>16056</v>
      </c>
      <c r="G20" s="26">
        <v>18031</v>
      </c>
      <c r="H20" s="27">
        <v>34087</v>
      </c>
      <c r="I20" s="26">
        <v>13676</v>
      </c>
      <c r="J20" s="26">
        <v>15093</v>
      </c>
      <c r="K20" s="27">
        <v>28769</v>
      </c>
      <c r="L20" s="26">
        <v>1316</v>
      </c>
      <c r="M20" s="26">
        <v>1400</v>
      </c>
      <c r="N20" s="27">
        <v>2716</v>
      </c>
      <c r="O20" s="26">
        <v>1064</v>
      </c>
      <c r="P20" s="26">
        <v>1538</v>
      </c>
      <c r="Q20" s="27">
        <v>2602</v>
      </c>
      <c r="R20" s="406">
        <v>0.85176880916791231</v>
      </c>
      <c r="S20" s="406">
        <v>0.83705839942321558</v>
      </c>
      <c r="T20" s="407">
        <v>0.8439874438935665</v>
      </c>
      <c r="U20" s="406">
        <v>8.1963129048330849E-2</v>
      </c>
      <c r="V20" s="406">
        <v>7.7644057456602522E-2</v>
      </c>
      <c r="W20" s="407">
        <v>7.9678469797870161E-2</v>
      </c>
      <c r="X20" s="406">
        <v>6.6268061783756854E-2</v>
      </c>
      <c r="Y20" s="406">
        <v>8.529754312018191E-2</v>
      </c>
      <c r="Z20" s="407">
        <v>7.6334086308563379E-2</v>
      </c>
      <c r="AA20" s="26">
        <v>1020</v>
      </c>
      <c r="AB20" s="26">
        <v>7171</v>
      </c>
      <c r="AC20" s="27">
        <v>8191</v>
      </c>
      <c r="AD20" s="26">
        <v>924</v>
      </c>
      <c r="AE20" s="26">
        <v>1324</v>
      </c>
      <c r="AF20" s="27">
        <v>2248</v>
      </c>
      <c r="AG20" s="26">
        <v>5368</v>
      </c>
      <c r="AH20" s="26">
        <v>2679</v>
      </c>
      <c r="AI20" s="27">
        <v>8047</v>
      </c>
      <c r="AJ20" s="269">
        <v>0.33432984554060785</v>
      </c>
      <c r="AK20" s="269">
        <v>0.14857744994731295</v>
      </c>
      <c r="AL20" s="270">
        <v>0.23607240296887377</v>
      </c>
      <c r="AM20" s="26">
        <v>5548</v>
      </c>
      <c r="AN20" s="26">
        <v>2810</v>
      </c>
      <c r="AO20" s="27">
        <v>8358</v>
      </c>
      <c r="AP20" s="271">
        <v>0.34554060787244645</v>
      </c>
      <c r="AQ20" s="271">
        <v>0.15584271532360933</v>
      </c>
      <c r="AR20" s="272">
        <v>0.24519611582128084</v>
      </c>
      <c r="AS20" s="36">
        <v>62.416518227869091</v>
      </c>
      <c r="AT20" s="36">
        <v>63.080168598524722</v>
      </c>
      <c r="AU20" s="28">
        <v>62.767569356841769</v>
      </c>
      <c r="AV20" s="36">
        <v>75.42134640522886</v>
      </c>
      <c r="AW20" s="36">
        <v>73.77220657277077</v>
      </c>
      <c r="AX20" s="28">
        <v>73.977568876409805</v>
      </c>
      <c r="AY20" s="26">
        <v>1631</v>
      </c>
      <c r="AZ20" s="26">
        <v>2755</v>
      </c>
      <c r="BA20" s="27">
        <v>4386</v>
      </c>
      <c r="BB20" s="70">
        <v>0.10158196312904832</v>
      </c>
      <c r="BC20" s="70">
        <v>0.15279241306638566</v>
      </c>
      <c r="BD20" s="43">
        <v>0.12867075424648694</v>
      </c>
      <c r="BE20" s="73">
        <v>2709.0000000000077</v>
      </c>
      <c r="BF20" s="73">
        <v>2808.0000000000059</v>
      </c>
      <c r="BG20" s="74">
        <v>5517.0000000000136</v>
      </c>
      <c r="BH20" s="70">
        <v>0.16872197309417089</v>
      </c>
      <c r="BI20" s="70">
        <v>0.1557317952415288</v>
      </c>
      <c r="BJ20" s="70">
        <v>0.16185055886408348</v>
      </c>
      <c r="BK20" s="282">
        <v>0.24613851519681115</v>
      </c>
      <c r="BL20" s="70">
        <v>0.401031556763352</v>
      </c>
      <c r="BM20" s="43">
        <v>0.32807228562208468</v>
      </c>
      <c r="BN20" s="307">
        <v>0.3221369760479042</v>
      </c>
      <c r="BO20" s="307">
        <v>0.44332985930171964</v>
      </c>
      <c r="BP20" s="374">
        <v>0.39358678955453147</v>
      </c>
      <c r="BQ20" s="414">
        <v>9.4821162444113261E-2</v>
      </c>
      <c r="BR20" s="307">
        <v>0.15864128406121686</v>
      </c>
      <c r="BS20" s="374">
        <v>0.11606809991301106</v>
      </c>
      <c r="BT20" s="296">
        <v>0.35264075734927752</v>
      </c>
      <c r="BU20" s="297">
        <v>0.25853263577478824</v>
      </c>
      <c r="BV20" s="297">
        <v>0.31520926756352763</v>
      </c>
      <c r="BW20" s="297">
        <v>3.5438465371200795E-2</v>
      </c>
      <c r="BX20" s="298">
        <v>3.8178873941205782E-2</v>
      </c>
      <c r="BY20" s="297">
        <v>0.1754755698519217</v>
      </c>
      <c r="BZ20" s="297">
        <v>0.60379346680716539</v>
      </c>
      <c r="CA20" s="297">
        <v>0.32749154234374134</v>
      </c>
      <c r="CB20" s="297">
        <v>7.243081359880206E-2</v>
      </c>
      <c r="CC20" s="297">
        <v>5.1023237757195937E-2</v>
      </c>
      <c r="CD20" s="296">
        <v>0.25892569014580341</v>
      </c>
      <c r="CE20" s="297">
        <v>0.31938862322879691</v>
      </c>
      <c r="CF20" s="297">
        <v>0.32170622231349194</v>
      </c>
      <c r="CG20" s="297">
        <v>5.5006307389914043E-2</v>
      </c>
      <c r="CH20" s="298">
        <v>4.4973156921993725E-2</v>
      </c>
      <c r="CI20" s="296">
        <f>'[1]Caisse résidence'!AO18</f>
        <v>0.48397976391231029</v>
      </c>
      <c r="CJ20" s="297">
        <f>'[1]Caisse résidence'!AQ18</f>
        <v>0.35926365795724463</v>
      </c>
      <c r="CK20" s="298">
        <f>'[1]Caisse résidence'!AS18</f>
        <v>0.40681546798934509</v>
      </c>
      <c r="CL20" s="59">
        <v>276284</v>
      </c>
      <c r="CM20" s="59">
        <v>339985</v>
      </c>
      <c r="CN20" s="45">
        <v>616269</v>
      </c>
      <c r="CO20" s="38">
        <v>268618</v>
      </c>
      <c r="CP20" s="38">
        <v>236165</v>
      </c>
      <c r="CQ20" s="31">
        <v>504783</v>
      </c>
      <c r="CR20" s="38">
        <v>723</v>
      </c>
      <c r="CS20" s="38">
        <v>14077</v>
      </c>
      <c r="CT20" s="31">
        <v>14800</v>
      </c>
      <c r="CU20" s="38">
        <v>6943</v>
      </c>
      <c r="CV20" s="38">
        <v>89743</v>
      </c>
      <c r="CW20" s="31">
        <v>96686</v>
      </c>
      <c r="CX20" s="59">
        <v>275561</v>
      </c>
      <c r="CY20" s="59">
        <v>325908</v>
      </c>
      <c r="CZ20" s="45">
        <v>601469</v>
      </c>
      <c r="DA20" s="38">
        <v>275561</v>
      </c>
      <c r="DB20" s="38">
        <v>325902</v>
      </c>
      <c r="DC20" s="31">
        <v>601463</v>
      </c>
      <c r="DD20" s="38">
        <v>242821</v>
      </c>
      <c r="DE20" s="38">
        <v>263595</v>
      </c>
      <c r="DF20" s="31">
        <v>506416</v>
      </c>
      <c r="DG20" s="38">
        <v>18677</v>
      </c>
      <c r="DH20" s="38">
        <v>21343</v>
      </c>
      <c r="DI20" s="31">
        <v>40020</v>
      </c>
      <c r="DJ20" s="38">
        <v>14063</v>
      </c>
      <c r="DK20" s="38">
        <v>40964</v>
      </c>
      <c r="DL20" s="31">
        <v>55027</v>
      </c>
      <c r="DM20" s="67">
        <v>0.88118783136946088</v>
      </c>
      <c r="DN20" s="67">
        <v>0.80881676086676357</v>
      </c>
      <c r="DO20" s="67">
        <v>0.84197365423974546</v>
      </c>
      <c r="DP20" s="88">
        <v>6.7778096319871098E-2</v>
      </c>
      <c r="DQ20" s="67">
        <v>6.5489012034292512E-2</v>
      </c>
      <c r="DR20" s="67">
        <v>6.6537758764878302E-2</v>
      </c>
      <c r="DS20" s="88">
        <v>5.1034072310668054E-2</v>
      </c>
      <c r="DT20" s="67">
        <v>0.12569422709894384</v>
      </c>
      <c r="DU20" s="68">
        <v>9.1488586995376278E-2</v>
      </c>
      <c r="DV20" s="38">
        <v>7733</v>
      </c>
      <c r="DW20" s="38">
        <v>9327</v>
      </c>
      <c r="DX20" s="31">
        <v>17060</v>
      </c>
      <c r="DY20" s="62">
        <v>2.8062751985948663E-2</v>
      </c>
      <c r="DZ20" s="62">
        <v>2.8618505836002797E-2</v>
      </c>
      <c r="EA20" s="46">
        <v>2.8363889078240109E-2</v>
      </c>
      <c r="EB20" s="37">
        <v>82369</v>
      </c>
      <c r="EC20" s="38">
        <v>37899</v>
      </c>
      <c r="ED20" s="31">
        <v>120268</v>
      </c>
      <c r="EE20" s="37">
        <v>1107</v>
      </c>
      <c r="EF20" s="38">
        <v>657</v>
      </c>
      <c r="EG20" s="31">
        <v>1764</v>
      </c>
      <c r="EH20" s="37">
        <v>776</v>
      </c>
      <c r="EI20" s="38">
        <v>360</v>
      </c>
      <c r="EJ20" s="31">
        <v>1136</v>
      </c>
      <c r="EK20" s="37">
        <v>841</v>
      </c>
      <c r="EL20" s="38">
        <v>724</v>
      </c>
      <c r="EM20" s="31">
        <v>1565</v>
      </c>
      <c r="EN20" s="37">
        <v>85093</v>
      </c>
      <c r="EO20" s="38">
        <v>39640</v>
      </c>
      <c r="EP20" s="31">
        <v>124733</v>
      </c>
      <c r="EQ20" s="71">
        <v>0.30879914066214015</v>
      </c>
      <c r="ER20" s="71">
        <v>0.12162941689065626</v>
      </c>
      <c r="ES20" s="72">
        <v>0.20738059650622059</v>
      </c>
      <c r="ET20" s="108">
        <v>14103</v>
      </c>
      <c r="EU20" s="108">
        <v>36053</v>
      </c>
      <c r="EV20" s="109">
        <v>50156</v>
      </c>
      <c r="EW20" s="110">
        <v>31145</v>
      </c>
      <c r="EX20" s="108">
        <v>25084</v>
      </c>
      <c r="EY20" s="109">
        <v>56229</v>
      </c>
      <c r="EZ20" s="102">
        <v>5.1179230732941165E-2</v>
      </c>
      <c r="FA20" s="71">
        <v>0.1106232433692944</v>
      </c>
      <c r="FB20" s="71">
        <v>8.3389168851595016E-2</v>
      </c>
      <c r="FC20" s="102">
        <v>0.11302397654239896</v>
      </c>
      <c r="FD20" s="71">
        <v>7.6966505885096403E-2</v>
      </c>
      <c r="FE20" s="72">
        <v>9.348611482886067E-2</v>
      </c>
      <c r="FF20" s="63">
        <v>47439</v>
      </c>
      <c r="FG20" s="63">
        <v>152314</v>
      </c>
      <c r="FH20" s="65">
        <v>199753</v>
      </c>
      <c r="FI20" s="62">
        <v>0.17215425985534963</v>
      </c>
      <c r="FJ20" s="62">
        <v>0.46735274985578751</v>
      </c>
      <c r="FK20" s="46">
        <v>0.33210855422307717</v>
      </c>
      <c r="FL20" s="37">
        <v>266</v>
      </c>
      <c r="FM20" s="38">
        <v>771</v>
      </c>
      <c r="FN20" s="31">
        <v>1037</v>
      </c>
      <c r="FO20" s="120">
        <v>9.6530350811617027E-4</v>
      </c>
      <c r="FP20" s="32">
        <v>2.365698295224419E-3</v>
      </c>
      <c r="FQ20" s="33">
        <v>1.7241121321298354E-3</v>
      </c>
      <c r="FR20" s="50">
        <v>7666</v>
      </c>
      <c r="FS20" s="59">
        <v>103820</v>
      </c>
      <c r="FT20" s="45">
        <v>111486</v>
      </c>
      <c r="FU20" s="38">
        <v>53</v>
      </c>
      <c r="FV20" s="38">
        <v>6949</v>
      </c>
      <c r="FW20" s="38">
        <v>7002</v>
      </c>
      <c r="FX20" s="39">
        <v>73.064157895498838</v>
      </c>
      <c r="FY20" s="40">
        <v>74.761867700045585</v>
      </c>
      <c r="FZ20" s="34">
        <v>74.000755173471319</v>
      </c>
      <c r="GA20" s="141">
        <v>946.04537157417724</v>
      </c>
      <c r="GB20" s="142">
        <v>737.59480600614734</v>
      </c>
      <c r="GC20" s="143">
        <v>831.04678242780346</v>
      </c>
      <c r="GD20" s="37">
        <v>86158</v>
      </c>
      <c r="GE20" s="38">
        <v>106402</v>
      </c>
      <c r="GF20" s="38">
        <v>60022</v>
      </c>
      <c r="GG20" s="38">
        <v>14320</v>
      </c>
      <c r="GH20" s="31">
        <v>8659</v>
      </c>
      <c r="GI20" s="37">
        <v>41687</v>
      </c>
      <c r="GJ20" s="38">
        <v>143360</v>
      </c>
      <c r="GK20" s="38">
        <v>69756</v>
      </c>
      <c r="GL20" s="38">
        <v>55902</v>
      </c>
      <c r="GM20" s="31">
        <v>15203</v>
      </c>
      <c r="GN20" s="37">
        <v>127845</v>
      </c>
      <c r="GO20" s="37">
        <v>249762</v>
      </c>
      <c r="GP20" s="37">
        <v>129778</v>
      </c>
      <c r="GQ20" s="37">
        <v>70222</v>
      </c>
      <c r="GR20" s="37">
        <v>23862</v>
      </c>
      <c r="GS20" s="88">
        <v>0.31266398365516163</v>
      </c>
      <c r="GT20" s="67">
        <v>0.38612866116758177</v>
      </c>
      <c r="GU20" s="67">
        <v>0.21781747054191267</v>
      </c>
      <c r="GV20" s="67">
        <v>5.1966715173772778E-2</v>
      </c>
      <c r="GW20" s="68">
        <v>3.1423169461571122E-2</v>
      </c>
      <c r="GX20" s="88">
        <v>0.12791033052272421</v>
      </c>
      <c r="GY20" s="67">
        <v>0.43987873878517864</v>
      </c>
      <c r="GZ20" s="67">
        <v>0.21403586288154938</v>
      </c>
      <c r="HA20" s="67">
        <v>0.17152693398136898</v>
      </c>
      <c r="HB20" s="68">
        <v>4.6648133829178789E-2</v>
      </c>
      <c r="HC20" s="88">
        <v>0.21255459549868738</v>
      </c>
      <c r="HD20" s="67">
        <v>0.41525332145131338</v>
      </c>
      <c r="HE20" s="67">
        <v>0.21576839371605186</v>
      </c>
      <c r="HF20" s="67">
        <v>0.11675082173811119</v>
      </c>
      <c r="HG20" s="68">
        <v>3.9672867595836193E-2</v>
      </c>
    </row>
    <row r="21" spans="1:215" s="2" customFormat="1" ht="20.100000000000001" customHeight="1">
      <c r="A21" s="56" t="s">
        <v>128</v>
      </c>
      <c r="B21" s="35" t="s">
        <v>11</v>
      </c>
      <c r="C21" s="26">
        <v>17687</v>
      </c>
      <c r="D21" s="26">
        <v>26198</v>
      </c>
      <c r="E21" s="27">
        <v>43885</v>
      </c>
      <c r="F21" s="26">
        <v>16217</v>
      </c>
      <c r="G21" s="26">
        <v>18573</v>
      </c>
      <c r="H21" s="27">
        <v>34790</v>
      </c>
      <c r="I21" s="26">
        <v>13414</v>
      </c>
      <c r="J21" s="26">
        <v>15054</v>
      </c>
      <c r="K21" s="27">
        <v>28468</v>
      </c>
      <c r="L21" s="26">
        <v>1398</v>
      </c>
      <c r="M21" s="26">
        <v>1727</v>
      </c>
      <c r="N21" s="27">
        <v>3125</v>
      </c>
      <c r="O21" s="26">
        <v>1405</v>
      </c>
      <c r="P21" s="26">
        <v>1792</v>
      </c>
      <c r="Q21" s="27">
        <v>3197</v>
      </c>
      <c r="R21" s="406">
        <v>0.8271566874267744</v>
      </c>
      <c r="S21" s="406">
        <v>0.81053141657244387</v>
      </c>
      <c r="T21" s="407">
        <v>0.81828111526300662</v>
      </c>
      <c r="U21" s="406">
        <v>8.6205833384719738E-2</v>
      </c>
      <c r="V21" s="406">
        <v>9.2984439778172612E-2</v>
      </c>
      <c r="W21" s="407">
        <v>8.9824662259269911E-2</v>
      </c>
      <c r="X21" s="406">
        <v>8.6637479188505895E-2</v>
      </c>
      <c r="Y21" s="406">
        <v>9.6484143649383514E-2</v>
      </c>
      <c r="Z21" s="407">
        <v>9.1894222477723483E-2</v>
      </c>
      <c r="AA21" s="26">
        <v>1470</v>
      </c>
      <c r="AB21" s="26">
        <v>7625</v>
      </c>
      <c r="AC21" s="27">
        <v>9095</v>
      </c>
      <c r="AD21" s="26">
        <v>1429</v>
      </c>
      <c r="AE21" s="26">
        <v>1875</v>
      </c>
      <c r="AF21" s="27">
        <v>3304</v>
      </c>
      <c r="AG21" s="26">
        <v>4169</v>
      </c>
      <c r="AH21" s="26">
        <v>1431</v>
      </c>
      <c r="AI21" s="27">
        <v>5600</v>
      </c>
      <c r="AJ21" s="269">
        <v>0.25707590799778013</v>
      </c>
      <c r="AK21" s="269">
        <v>7.7047326764658378E-2</v>
      </c>
      <c r="AL21" s="270">
        <v>0.16096579476861167</v>
      </c>
      <c r="AM21" s="26">
        <v>4304</v>
      </c>
      <c r="AN21" s="26">
        <v>1498</v>
      </c>
      <c r="AO21" s="27">
        <v>5802</v>
      </c>
      <c r="AP21" s="271">
        <v>0.26540050564222728</v>
      </c>
      <c r="AQ21" s="271">
        <v>8.0654713831906533E-2</v>
      </c>
      <c r="AR21" s="272">
        <v>0.16677206093705088</v>
      </c>
      <c r="AS21" s="36">
        <v>62.726553411029613</v>
      </c>
      <c r="AT21" s="36">
        <v>63.341301889840103</v>
      </c>
      <c r="AU21" s="28">
        <v>63.054743221232165</v>
      </c>
      <c r="AV21" s="36">
        <v>77.11531972789119</v>
      </c>
      <c r="AW21" s="36">
        <v>74.303764371585174</v>
      </c>
      <c r="AX21" s="28">
        <v>74.758188381895224</v>
      </c>
      <c r="AY21" s="26">
        <v>2026</v>
      </c>
      <c r="AZ21" s="26">
        <v>2527</v>
      </c>
      <c r="BA21" s="27">
        <v>4553</v>
      </c>
      <c r="BB21" s="70">
        <v>0.12493062835296294</v>
      </c>
      <c r="BC21" s="70">
        <v>0.13605771819307597</v>
      </c>
      <c r="BD21" s="43">
        <v>0.13087093992526588</v>
      </c>
      <c r="BE21" s="73">
        <v>2600.9999999999982</v>
      </c>
      <c r="BF21" s="73">
        <v>3510.0000000000073</v>
      </c>
      <c r="BG21" s="74">
        <v>6111.0000000000055</v>
      </c>
      <c r="BH21" s="70">
        <v>0.16038724794968232</v>
      </c>
      <c r="BI21" s="70">
        <v>0.18898400904538887</v>
      </c>
      <c r="BJ21" s="70">
        <v>0.17565392354124765</v>
      </c>
      <c r="BK21" s="282">
        <v>0.26805204415119938</v>
      </c>
      <c r="BL21" s="70">
        <v>0.42981747698271683</v>
      </c>
      <c r="BM21" s="43">
        <v>0.35441218741017533</v>
      </c>
      <c r="BN21" s="307">
        <v>0.31532204515272244</v>
      </c>
      <c r="BO21" s="307">
        <v>0.44644732236611828</v>
      </c>
      <c r="BP21" s="374">
        <v>0.39232613908872904</v>
      </c>
      <c r="BQ21" s="414">
        <v>0.13144639002158792</v>
      </c>
      <c r="BR21" s="307">
        <v>0.23060796645702306</v>
      </c>
      <c r="BS21" s="374">
        <v>0.15678571428571428</v>
      </c>
      <c r="BT21" s="296">
        <v>0.2787198618733428</v>
      </c>
      <c r="BU21" s="297">
        <v>0.29382746500585805</v>
      </c>
      <c r="BV21" s="297">
        <v>0.33569710797311464</v>
      </c>
      <c r="BW21" s="297">
        <v>3.3853363754085222E-2</v>
      </c>
      <c r="BX21" s="298">
        <v>5.7902201393599306E-2</v>
      </c>
      <c r="BY21" s="297">
        <v>0.11085985032035751</v>
      </c>
      <c r="BZ21" s="297">
        <v>0.6505141872610779</v>
      </c>
      <c r="CA21" s="297">
        <v>0.35503149733484091</v>
      </c>
      <c r="CB21" s="297">
        <v>7.3386098099391589E-2</v>
      </c>
      <c r="CC21" s="297">
        <v>6.6763581543100206E-2</v>
      </c>
      <c r="CD21" s="296">
        <v>0.18910606496119575</v>
      </c>
      <c r="CE21" s="297">
        <v>0.3472837022132797</v>
      </c>
      <c r="CF21" s="297">
        <v>0.34601897096866918</v>
      </c>
      <c r="CG21" s="297">
        <v>5.4958321356711699E-2</v>
      </c>
      <c r="CH21" s="298">
        <v>6.2632940500143716E-2</v>
      </c>
      <c r="CI21" s="296">
        <f>'[1]Caisse résidence'!AO19</f>
        <v>0.47722980062959075</v>
      </c>
      <c r="CJ21" s="297">
        <f>'[1]Caisse résidence'!AQ19</f>
        <v>0.38936722700560339</v>
      </c>
      <c r="CK21" s="298">
        <f>'[1]Caisse résidence'!AS19</f>
        <v>0.42401920211885452</v>
      </c>
      <c r="CL21" s="59">
        <v>289139</v>
      </c>
      <c r="CM21" s="59">
        <v>366548</v>
      </c>
      <c r="CN21" s="45">
        <v>655687</v>
      </c>
      <c r="CO21" s="38">
        <v>277298</v>
      </c>
      <c r="CP21" s="38">
        <v>270246</v>
      </c>
      <c r="CQ21" s="31">
        <v>547544</v>
      </c>
      <c r="CR21" s="38">
        <v>1845</v>
      </c>
      <c r="CS21" s="38">
        <v>14612</v>
      </c>
      <c r="CT21" s="31">
        <v>16457</v>
      </c>
      <c r="CU21" s="38">
        <v>9996</v>
      </c>
      <c r="CV21" s="38">
        <v>81690</v>
      </c>
      <c r="CW21" s="31">
        <v>91686</v>
      </c>
      <c r="CX21" s="59">
        <v>287294</v>
      </c>
      <c r="CY21" s="59">
        <v>351936</v>
      </c>
      <c r="CZ21" s="45">
        <v>639230</v>
      </c>
      <c r="DA21" s="38">
        <v>287291</v>
      </c>
      <c r="DB21" s="38">
        <v>351923</v>
      </c>
      <c r="DC21" s="31">
        <v>639214</v>
      </c>
      <c r="DD21" s="38">
        <v>248093</v>
      </c>
      <c r="DE21" s="38">
        <v>285300</v>
      </c>
      <c r="DF21" s="31">
        <v>533393</v>
      </c>
      <c r="DG21" s="38">
        <v>18305</v>
      </c>
      <c r="DH21" s="38">
        <v>25275</v>
      </c>
      <c r="DI21" s="31">
        <v>43580</v>
      </c>
      <c r="DJ21" s="38">
        <v>20893</v>
      </c>
      <c r="DK21" s="38">
        <v>41348</v>
      </c>
      <c r="DL21" s="31">
        <v>62241</v>
      </c>
      <c r="DM21" s="67">
        <v>0.86355994444657158</v>
      </c>
      <c r="DN21" s="67">
        <v>0.81068870178988017</v>
      </c>
      <c r="DO21" s="67">
        <v>0.83445137309257933</v>
      </c>
      <c r="DP21" s="88">
        <v>6.3715883894726946E-2</v>
      </c>
      <c r="DQ21" s="67">
        <v>7.1819687829439968E-2</v>
      </c>
      <c r="DR21" s="67">
        <v>6.8177480468200005E-2</v>
      </c>
      <c r="DS21" s="88">
        <v>7.2724171658701459E-2</v>
      </c>
      <c r="DT21" s="67">
        <v>0.11749161038067986</v>
      </c>
      <c r="DU21" s="68">
        <v>9.7371146439220665E-2</v>
      </c>
      <c r="DV21" s="38">
        <v>11649</v>
      </c>
      <c r="DW21" s="38">
        <v>16448</v>
      </c>
      <c r="DX21" s="31">
        <v>28097</v>
      </c>
      <c r="DY21" s="62">
        <v>4.0547313901438946E-2</v>
      </c>
      <c r="DZ21" s="62">
        <v>4.6735770140025459E-2</v>
      </c>
      <c r="EA21" s="46">
        <v>4.3954445191871472E-2</v>
      </c>
      <c r="EB21" s="37">
        <v>59659</v>
      </c>
      <c r="EC21" s="38">
        <v>22762</v>
      </c>
      <c r="ED21" s="31">
        <v>82421</v>
      </c>
      <c r="EE21" s="37">
        <v>1144</v>
      </c>
      <c r="EF21" s="38">
        <v>614</v>
      </c>
      <c r="EG21" s="31">
        <v>1758</v>
      </c>
      <c r="EH21" s="37">
        <v>416</v>
      </c>
      <c r="EI21" s="38">
        <v>77</v>
      </c>
      <c r="EJ21" s="31">
        <v>493</v>
      </c>
      <c r="EK21" s="37">
        <v>1043</v>
      </c>
      <c r="EL21" s="38">
        <v>515</v>
      </c>
      <c r="EM21" s="31">
        <v>1558</v>
      </c>
      <c r="EN21" s="37">
        <v>62262</v>
      </c>
      <c r="EO21" s="38">
        <v>23968</v>
      </c>
      <c r="EP21" s="31">
        <v>86230</v>
      </c>
      <c r="EQ21" s="71">
        <v>0.21671876196509499</v>
      </c>
      <c r="ER21" s="71">
        <v>6.810329150754682E-2</v>
      </c>
      <c r="ES21" s="72">
        <v>0.13489667255917276</v>
      </c>
      <c r="ET21" s="108">
        <v>18353</v>
      </c>
      <c r="EU21" s="108">
        <v>30515</v>
      </c>
      <c r="EV21" s="109">
        <v>48868</v>
      </c>
      <c r="EW21" s="110">
        <v>32267</v>
      </c>
      <c r="EX21" s="108">
        <v>34107</v>
      </c>
      <c r="EY21" s="109">
        <v>66374</v>
      </c>
      <c r="EZ21" s="102">
        <v>6.3882294792094507E-2</v>
      </c>
      <c r="FA21" s="71">
        <v>8.670610565557374E-2</v>
      </c>
      <c r="FB21" s="71">
        <v>7.6448226772836067E-2</v>
      </c>
      <c r="FC21" s="102">
        <v>0.11231351855590441</v>
      </c>
      <c r="FD21" s="71">
        <v>9.6912506819421707E-2</v>
      </c>
      <c r="FE21" s="72">
        <v>0.10383430064296106</v>
      </c>
      <c r="FF21" s="63">
        <v>66805</v>
      </c>
      <c r="FG21" s="63">
        <v>172002</v>
      </c>
      <c r="FH21" s="65">
        <v>238807</v>
      </c>
      <c r="FI21" s="62">
        <v>0.2325318315036165</v>
      </c>
      <c r="FJ21" s="62">
        <v>0.48873090561920352</v>
      </c>
      <c r="FK21" s="46">
        <v>0.37358540744333024</v>
      </c>
      <c r="FL21" s="37">
        <v>490</v>
      </c>
      <c r="FM21" s="38">
        <v>1167</v>
      </c>
      <c r="FN21" s="31">
        <v>1657</v>
      </c>
      <c r="FO21" s="120">
        <v>1.7055699040007797E-3</v>
      </c>
      <c r="FP21" s="32">
        <v>3.3159438079650846E-3</v>
      </c>
      <c r="FQ21" s="33">
        <v>2.5921812180279397E-3</v>
      </c>
      <c r="FR21" s="50">
        <v>11841</v>
      </c>
      <c r="FS21" s="59">
        <v>96302</v>
      </c>
      <c r="FT21" s="45">
        <v>108143</v>
      </c>
      <c r="FU21" s="38">
        <v>120</v>
      </c>
      <c r="FV21" s="38">
        <v>7839</v>
      </c>
      <c r="FW21" s="38">
        <v>7959</v>
      </c>
      <c r="FX21" s="39">
        <v>73.758878324957891</v>
      </c>
      <c r="FY21" s="40">
        <v>75.462163536562741</v>
      </c>
      <c r="FZ21" s="34">
        <v>74.711064029026048</v>
      </c>
      <c r="GA21" s="141">
        <v>873.68421039707539</v>
      </c>
      <c r="GB21" s="142">
        <v>694.96768292283684</v>
      </c>
      <c r="GC21" s="143">
        <v>773.7765018217533</v>
      </c>
      <c r="GD21" s="37">
        <v>63239</v>
      </c>
      <c r="GE21" s="38">
        <v>121347</v>
      </c>
      <c r="GF21" s="38">
        <v>75727</v>
      </c>
      <c r="GG21" s="38">
        <v>13975</v>
      </c>
      <c r="GH21" s="31">
        <v>13006</v>
      </c>
      <c r="GI21" s="37">
        <v>27177</v>
      </c>
      <c r="GJ21" s="38">
        <v>155811</v>
      </c>
      <c r="GK21" s="38">
        <v>86067</v>
      </c>
      <c r="GL21" s="38">
        <v>61857</v>
      </c>
      <c r="GM21" s="31">
        <v>21024</v>
      </c>
      <c r="GN21" s="37">
        <v>90416</v>
      </c>
      <c r="GO21" s="37">
        <v>277158</v>
      </c>
      <c r="GP21" s="37">
        <v>161794</v>
      </c>
      <c r="GQ21" s="37">
        <v>75832</v>
      </c>
      <c r="GR21" s="37">
        <v>34030</v>
      </c>
      <c r="GS21" s="88">
        <v>0.22011945950837819</v>
      </c>
      <c r="GT21" s="67">
        <v>0.42237916559343391</v>
      </c>
      <c r="GU21" s="67">
        <v>0.26358712677605517</v>
      </c>
      <c r="GV21" s="67">
        <v>4.8643549813083463E-2</v>
      </c>
      <c r="GW21" s="68">
        <v>4.5270698309049263E-2</v>
      </c>
      <c r="GX21" s="88">
        <v>7.7221426623022366E-2</v>
      </c>
      <c r="GY21" s="67">
        <v>0.44272538188761595</v>
      </c>
      <c r="GZ21" s="67">
        <v>0.24455298690671032</v>
      </c>
      <c r="HA21" s="67">
        <v>0.17576207037643207</v>
      </c>
      <c r="HB21" s="68">
        <v>5.9738134206219311E-2</v>
      </c>
      <c r="HC21" s="88">
        <v>0.14144517622764888</v>
      </c>
      <c r="HD21" s="67">
        <v>0.43358102717331792</v>
      </c>
      <c r="HE21" s="67">
        <v>0.25310764513555373</v>
      </c>
      <c r="HF21" s="67">
        <v>0.11863022699184957</v>
      </c>
      <c r="HG21" s="68">
        <v>5.3235924471629927E-2</v>
      </c>
    </row>
    <row r="22" spans="1:215" s="2" customFormat="1" ht="20.100000000000001" customHeight="1">
      <c r="A22" s="56" t="s">
        <v>242</v>
      </c>
      <c r="B22" s="35" t="s">
        <v>243</v>
      </c>
      <c r="C22" s="26">
        <v>2089</v>
      </c>
      <c r="D22" s="26">
        <v>2924</v>
      </c>
      <c r="E22" s="27">
        <v>5013</v>
      </c>
      <c r="F22" s="26">
        <v>1941</v>
      </c>
      <c r="G22" s="26">
        <v>2199</v>
      </c>
      <c r="H22" s="27">
        <v>4140</v>
      </c>
      <c r="I22" s="26">
        <v>1578</v>
      </c>
      <c r="J22" s="26">
        <v>1816</v>
      </c>
      <c r="K22" s="27">
        <v>3394</v>
      </c>
      <c r="L22" s="26">
        <v>62</v>
      </c>
      <c r="M22" s="26">
        <v>94</v>
      </c>
      <c r="N22" s="27">
        <v>156</v>
      </c>
      <c r="O22" s="26">
        <v>301</v>
      </c>
      <c r="P22" s="26">
        <v>289</v>
      </c>
      <c r="Q22" s="27">
        <v>590</v>
      </c>
      <c r="R22" s="406">
        <v>0.81298299845440491</v>
      </c>
      <c r="S22" s="406">
        <v>0.82582992269213273</v>
      </c>
      <c r="T22" s="407">
        <v>0.81980676328502411</v>
      </c>
      <c r="U22" s="406">
        <v>3.1942297784647092E-2</v>
      </c>
      <c r="V22" s="406">
        <v>4.2746703046839474E-2</v>
      </c>
      <c r="W22" s="407">
        <v>3.7681159420289857E-2</v>
      </c>
      <c r="X22" s="406">
        <v>0.15507470376094795</v>
      </c>
      <c r="Y22" s="406">
        <v>0.13142337426102774</v>
      </c>
      <c r="Z22" s="407">
        <v>0.14251207729468598</v>
      </c>
      <c r="AA22" s="26">
        <v>148</v>
      </c>
      <c r="AB22" s="26">
        <v>725</v>
      </c>
      <c r="AC22" s="27">
        <v>873</v>
      </c>
      <c r="AD22" s="26">
        <v>648</v>
      </c>
      <c r="AE22" s="26">
        <v>724</v>
      </c>
      <c r="AF22" s="27">
        <v>1372</v>
      </c>
      <c r="AG22" s="26">
        <v>25</v>
      </c>
      <c r="AH22" s="26">
        <v>16</v>
      </c>
      <c r="AI22" s="27">
        <v>41</v>
      </c>
      <c r="AJ22" s="269">
        <v>1.287995878413189E-2</v>
      </c>
      <c r="AK22" s="269">
        <v>7.2760345611641653E-3</v>
      </c>
      <c r="AL22" s="270">
        <v>9.9033816425120776E-3</v>
      </c>
      <c r="AM22" s="26">
        <v>27</v>
      </c>
      <c r="AN22" s="26">
        <v>17</v>
      </c>
      <c r="AO22" s="27">
        <v>44</v>
      </c>
      <c r="AP22" s="271">
        <v>1.3910355486862442E-2</v>
      </c>
      <c r="AQ22" s="271">
        <v>7.730786721236926E-3</v>
      </c>
      <c r="AR22" s="272">
        <v>1.0628019323671498E-2</v>
      </c>
      <c r="AS22" s="36">
        <v>65.485284217757169</v>
      </c>
      <c r="AT22" s="36">
        <v>65.195896619675622</v>
      </c>
      <c r="AU22" s="28">
        <v>65.331573268921105</v>
      </c>
      <c r="AV22" s="36">
        <v>75.193265765765716</v>
      </c>
      <c r="AW22" s="36">
        <v>71.811871264367909</v>
      </c>
      <c r="AX22" s="28">
        <v>72.385120274914144</v>
      </c>
      <c r="AY22" s="26">
        <v>301</v>
      </c>
      <c r="AZ22" s="26">
        <v>318</v>
      </c>
      <c r="BA22" s="27">
        <v>619</v>
      </c>
      <c r="BB22" s="70">
        <v>0.15507470376094795</v>
      </c>
      <c r="BC22" s="70">
        <v>0.14461118690313779</v>
      </c>
      <c r="BD22" s="43">
        <v>0.14951690821256039</v>
      </c>
      <c r="BE22" s="73">
        <v>412.99999999999903</v>
      </c>
      <c r="BF22" s="73">
        <v>565.0000000000008</v>
      </c>
      <c r="BG22" s="74">
        <v>977.99999999999977</v>
      </c>
      <c r="BH22" s="70">
        <v>0.21277691911385835</v>
      </c>
      <c r="BI22" s="70">
        <v>0.25693497044110997</v>
      </c>
      <c r="BJ22" s="70">
        <v>0.23623188405797096</v>
      </c>
      <c r="BK22" s="282">
        <v>0.47243688820195773</v>
      </c>
      <c r="BL22" s="70">
        <v>0.54342883128694863</v>
      </c>
      <c r="BM22" s="43">
        <v>0.51014492753623186</v>
      </c>
      <c r="BN22" s="307">
        <v>0.47599164926931109</v>
      </c>
      <c r="BO22" s="307">
        <v>0.54603756298671557</v>
      </c>
      <c r="BP22" s="374">
        <v>0.5132959258355696</v>
      </c>
      <c r="BQ22" s="414">
        <v>0.2</v>
      </c>
      <c r="BR22" s="307">
        <v>0.1875</v>
      </c>
      <c r="BS22" s="374">
        <v>0.1951219512195122</v>
      </c>
      <c r="BT22" s="296">
        <v>1.4425553838227717E-2</v>
      </c>
      <c r="BU22" s="297">
        <v>0.16743946419371458</v>
      </c>
      <c r="BV22" s="297">
        <v>0.41937145801133435</v>
      </c>
      <c r="BW22" s="297">
        <v>0.14940752189592993</v>
      </c>
      <c r="BX22" s="298">
        <v>0.24935600206079342</v>
      </c>
      <c r="BY22" s="297">
        <v>8.6402910413824474E-3</v>
      </c>
      <c r="BZ22" s="297">
        <v>0.34970441109595268</v>
      </c>
      <c r="CA22" s="297">
        <v>0.42792178262846747</v>
      </c>
      <c r="CB22" s="297">
        <v>0.17826284674852205</v>
      </c>
      <c r="CC22" s="297">
        <v>0.18326512050932242</v>
      </c>
      <c r="CD22" s="296">
        <v>1.1352657004830917E-2</v>
      </c>
      <c r="CE22" s="297">
        <v>0.1857487922705314</v>
      </c>
      <c r="CF22" s="297">
        <v>0.42391304347826086</v>
      </c>
      <c r="CG22" s="297">
        <v>0.16473429951690821</v>
      </c>
      <c r="CH22" s="298">
        <v>0.2142512077294686</v>
      </c>
      <c r="CI22" s="296">
        <f>'[1]Caisse résidence'!AO20</f>
        <v>0.67692307692307696</v>
      </c>
      <c r="CJ22" s="297">
        <f>'[1]Caisse résidence'!AQ20</f>
        <v>0.52477477477477474</v>
      </c>
      <c r="CK22" s="298">
        <f>'[1]Caisse résidence'!AS20</f>
        <v>0.58907672301690506</v>
      </c>
      <c r="CL22" s="59">
        <v>30239</v>
      </c>
      <c r="CM22" s="59">
        <v>39739</v>
      </c>
      <c r="CN22" s="45">
        <v>69978</v>
      </c>
      <c r="CO22" s="38">
        <v>29193</v>
      </c>
      <c r="CP22" s="38">
        <v>30728</v>
      </c>
      <c r="CQ22" s="31">
        <v>59921</v>
      </c>
      <c r="CR22" s="38">
        <v>147</v>
      </c>
      <c r="CS22" s="38">
        <v>2695</v>
      </c>
      <c r="CT22" s="31">
        <v>2842</v>
      </c>
      <c r="CU22" s="38">
        <v>899</v>
      </c>
      <c r="CV22" s="38">
        <v>6316</v>
      </c>
      <c r="CW22" s="31">
        <v>7215</v>
      </c>
      <c r="CX22" s="59">
        <v>30092</v>
      </c>
      <c r="CY22" s="59">
        <v>37044</v>
      </c>
      <c r="CZ22" s="45">
        <v>67136</v>
      </c>
      <c r="DA22" s="38">
        <v>30088</v>
      </c>
      <c r="DB22" s="38">
        <v>37043</v>
      </c>
      <c r="DC22" s="31">
        <v>67131</v>
      </c>
      <c r="DD22" s="38">
        <v>23736</v>
      </c>
      <c r="DE22" s="38">
        <v>27630</v>
      </c>
      <c r="DF22" s="31">
        <v>51366</v>
      </c>
      <c r="DG22" s="38">
        <v>760</v>
      </c>
      <c r="DH22" s="38">
        <v>1272</v>
      </c>
      <c r="DI22" s="31">
        <v>2032</v>
      </c>
      <c r="DJ22" s="38">
        <v>5592</v>
      </c>
      <c r="DK22" s="38">
        <v>8141</v>
      </c>
      <c r="DL22" s="31">
        <v>13733</v>
      </c>
      <c r="DM22" s="67">
        <v>0.78888593459186385</v>
      </c>
      <c r="DN22" s="67">
        <v>0.74588991172421237</v>
      </c>
      <c r="DO22" s="67">
        <v>0.7651606560307459</v>
      </c>
      <c r="DP22" s="88">
        <v>2.5259239563945757E-2</v>
      </c>
      <c r="DQ22" s="67">
        <v>3.4338471506087521E-2</v>
      </c>
      <c r="DR22" s="67">
        <v>3.0269175194768436E-2</v>
      </c>
      <c r="DS22" s="88">
        <v>0.18585482584419039</v>
      </c>
      <c r="DT22" s="67">
        <v>0.21977161676970008</v>
      </c>
      <c r="DU22" s="68">
        <v>0.20457016877448569</v>
      </c>
      <c r="DV22" s="38">
        <v>6666</v>
      </c>
      <c r="DW22" s="38">
        <v>8767</v>
      </c>
      <c r="DX22" s="31">
        <v>15433</v>
      </c>
      <c r="DY22" s="62">
        <v>0.22152066994550046</v>
      </c>
      <c r="DZ22" s="62">
        <v>0.23666450707267034</v>
      </c>
      <c r="EA22" s="46">
        <v>0.22987666825548142</v>
      </c>
      <c r="EB22" s="37">
        <v>448</v>
      </c>
      <c r="EC22" s="38">
        <v>288</v>
      </c>
      <c r="ED22" s="31">
        <v>736</v>
      </c>
      <c r="EE22" s="37">
        <v>7</v>
      </c>
      <c r="EF22" s="38">
        <v>5</v>
      </c>
      <c r="EG22" s="31">
        <v>12</v>
      </c>
      <c r="EH22" s="37">
        <v>29</v>
      </c>
      <c r="EI22" s="38">
        <v>6</v>
      </c>
      <c r="EJ22" s="31">
        <v>35</v>
      </c>
      <c r="EK22" s="37">
        <v>17</v>
      </c>
      <c r="EL22" s="38">
        <v>8</v>
      </c>
      <c r="EM22" s="31">
        <v>25</v>
      </c>
      <c r="EN22" s="37">
        <v>501</v>
      </c>
      <c r="EO22" s="38">
        <v>307</v>
      </c>
      <c r="EP22" s="31">
        <v>808</v>
      </c>
      <c r="EQ22" s="71">
        <v>1.6648943240728433E-2</v>
      </c>
      <c r="ER22" s="71">
        <v>8.2874419609113483E-3</v>
      </c>
      <c r="ES22" s="72">
        <v>1.2035271687321259E-2</v>
      </c>
      <c r="ET22" s="108">
        <v>3507</v>
      </c>
      <c r="EU22" s="108">
        <v>3721</v>
      </c>
      <c r="EV22" s="109">
        <v>7228</v>
      </c>
      <c r="EW22" s="110">
        <v>4631</v>
      </c>
      <c r="EX22" s="108">
        <v>6131</v>
      </c>
      <c r="EY22" s="109">
        <v>10762</v>
      </c>
      <c r="EZ22" s="102">
        <v>0.11654260268509903</v>
      </c>
      <c r="FA22" s="71">
        <v>0.1004481157542382</v>
      </c>
      <c r="FB22" s="71">
        <v>0.10766205910390848</v>
      </c>
      <c r="FC22" s="102">
        <v>0.15389472284992689</v>
      </c>
      <c r="FD22" s="71">
        <v>0.16550588489363999</v>
      </c>
      <c r="FE22" s="72">
        <v>0.1603014775977121</v>
      </c>
      <c r="FF22" s="63">
        <v>11501</v>
      </c>
      <c r="FG22" s="63">
        <v>18767</v>
      </c>
      <c r="FH22" s="65">
        <v>30268</v>
      </c>
      <c r="FI22" s="62">
        <v>0.38219460321680182</v>
      </c>
      <c r="FJ22" s="62">
        <v>0.50661375661375663</v>
      </c>
      <c r="FK22" s="46">
        <v>0.45084604385128696</v>
      </c>
      <c r="FL22" s="37">
        <v>6</v>
      </c>
      <c r="FM22" s="38">
        <v>7</v>
      </c>
      <c r="FN22" s="31">
        <v>13</v>
      </c>
      <c r="FO22" s="120">
        <v>1.9938854180513092E-4</v>
      </c>
      <c r="FP22" s="32">
        <v>1.889644746787604E-4</v>
      </c>
      <c r="FQ22" s="33">
        <v>1.9363679694947569E-4</v>
      </c>
      <c r="FR22" s="50">
        <v>1046</v>
      </c>
      <c r="FS22" s="59">
        <v>9011</v>
      </c>
      <c r="FT22" s="45">
        <v>10057</v>
      </c>
      <c r="FU22" s="38">
        <v>43</v>
      </c>
      <c r="FV22" s="38">
        <v>946</v>
      </c>
      <c r="FW22" s="38">
        <v>989</v>
      </c>
      <c r="FX22" s="39">
        <v>74.838436456232017</v>
      </c>
      <c r="FY22" s="40">
        <v>75.346491356098554</v>
      </c>
      <c r="FZ22" s="34">
        <v>75.12694989853955</v>
      </c>
      <c r="GA22" s="141">
        <v>727.66681041039715</v>
      </c>
      <c r="GB22" s="142">
        <v>711.12469966531626</v>
      </c>
      <c r="GC22" s="143">
        <v>718.27290176912743</v>
      </c>
      <c r="GD22" s="37">
        <v>492</v>
      </c>
      <c r="GE22" s="38">
        <v>7698</v>
      </c>
      <c r="GF22" s="38">
        <v>11909</v>
      </c>
      <c r="GG22" s="38">
        <v>4121</v>
      </c>
      <c r="GH22" s="31">
        <v>5872</v>
      </c>
      <c r="GI22" s="37">
        <v>321</v>
      </c>
      <c r="GJ22" s="38">
        <v>11461</v>
      </c>
      <c r="GK22" s="38">
        <v>13680</v>
      </c>
      <c r="GL22" s="38">
        <v>6156</v>
      </c>
      <c r="GM22" s="31">
        <v>5426</v>
      </c>
      <c r="GN22" s="37">
        <v>813</v>
      </c>
      <c r="GO22" s="37">
        <v>19159</v>
      </c>
      <c r="GP22" s="37">
        <v>25589</v>
      </c>
      <c r="GQ22" s="37">
        <v>10277</v>
      </c>
      <c r="GR22" s="37">
        <v>11298</v>
      </c>
      <c r="GS22" s="88">
        <v>1.6349860428020738E-2</v>
      </c>
      <c r="GT22" s="67">
        <v>0.255815499135983</v>
      </c>
      <c r="GU22" s="67">
        <v>0.39575302405955071</v>
      </c>
      <c r="GV22" s="67">
        <v>0.13694669679649077</v>
      </c>
      <c r="GW22" s="68">
        <v>0.1951349195799548</v>
      </c>
      <c r="GX22" s="88">
        <v>8.6653709102688693E-3</v>
      </c>
      <c r="GY22" s="67">
        <v>0.30938883489903896</v>
      </c>
      <c r="GZ22" s="67">
        <v>0.369290573372206</v>
      </c>
      <c r="HA22" s="67">
        <v>0.16618075801749271</v>
      </c>
      <c r="HB22" s="68">
        <v>0.14647446280099341</v>
      </c>
      <c r="HC22" s="88">
        <v>1.2109747378455672E-2</v>
      </c>
      <c r="HD22" s="67">
        <v>0.28537595328884652</v>
      </c>
      <c r="HE22" s="67">
        <v>0.38115169208770255</v>
      </c>
      <c r="HF22" s="67">
        <v>0.15307733555767397</v>
      </c>
      <c r="HG22" s="68">
        <v>0.16828527168732127</v>
      </c>
    </row>
    <row r="23" spans="1:215" s="2" customFormat="1" ht="20.100000000000001" customHeight="1">
      <c r="A23" s="56" t="s">
        <v>135</v>
      </c>
      <c r="B23" s="35" t="s">
        <v>244</v>
      </c>
      <c r="C23" s="26">
        <v>2258</v>
      </c>
      <c r="D23" s="26">
        <v>2842</v>
      </c>
      <c r="E23" s="27">
        <v>5100</v>
      </c>
      <c r="F23" s="26">
        <v>2103</v>
      </c>
      <c r="G23" s="26">
        <v>2240</v>
      </c>
      <c r="H23" s="27">
        <v>4343</v>
      </c>
      <c r="I23" s="26">
        <v>1809</v>
      </c>
      <c r="J23" s="26">
        <v>1929</v>
      </c>
      <c r="K23" s="27">
        <v>3738</v>
      </c>
      <c r="L23" s="26">
        <v>68</v>
      </c>
      <c r="M23" s="26">
        <v>94</v>
      </c>
      <c r="N23" s="27">
        <v>162</v>
      </c>
      <c r="O23" s="26">
        <v>226</v>
      </c>
      <c r="P23" s="26">
        <v>217</v>
      </c>
      <c r="Q23" s="27">
        <v>443</v>
      </c>
      <c r="R23" s="406">
        <v>0.86019971469329526</v>
      </c>
      <c r="S23" s="406">
        <v>0.86116071428571428</v>
      </c>
      <c r="T23" s="407">
        <v>0.86069537186276768</v>
      </c>
      <c r="U23" s="406">
        <v>3.2334759866856869E-2</v>
      </c>
      <c r="V23" s="406">
        <v>4.1964285714285711E-2</v>
      </c>
      <c r="W23" s="407">
        <v>3.7301404559060558E-2</v>
      </c>
      <c r="X23" s="406">
        <v>0.10746552543984783</v>
      </c>
      <c r="Y23" s="406">
        <v>9.6875000000000003E-2</v>
      </c>
      <c r="Z23" s="407">
        <v>0.10200322357817176</v>
      </c>
      <c r="AA23" s="26">
        <v>155</v>
      </c>
      <c r="AB23" s="26">
        <v>602</v>
      </c>
      <c r="AC23" s="27">
        <v>757</v>
      </c>
      <c r="AD23" s="26">
        <v>244</v>
      </c>
      <c r="AE23" s="26">
        <v>343</v>
      </c>
      <c r="AF23" s="27">
        <v>587</v>
      </c>
      <c r="AG23" s="26">
        <v>23</v>
      </c>
      <c r="AH23" s="26">
        <v>29</v>
      </c>
      <c r="AI23" s="27">
        <v>52</v>
      </c>
      <c r="AJ23" s="269">
        <v>1.0936757013789824E-2</v>
      </c>
      <c r="AK23" s="269">
        <v>1.2946428571428572E-2</v>
      </c>
      <c r="AL23" s="270">
        <v>1.1973290352291043E-2</v>
      </c>
      <c r="AM23" s="26">
        <v>27</v>
      </c>
      <c r="AN23" s="26">
        <v>29</v>
      </c>
      <c r="AO23" s="27">
        <v>56</v>
      </c>
      <c r="AP23" s="271">
        <v>1.2838801711840228E-2</v>
      </c>
      <c r="AQ23" s="271">
        <v>1.2946428571428572E-2</v>
      </c>
      <c r="AR23" s="272">
        <v>1.2894312687082661E-2</v>
      </c>
      <c r="AS23" s="36">
        <v>65.393093992708842</v>
      </c>
      <c r="AT23" s="36">
        <v>64.716114583333336</v>
      </c>
      <c r="AU23" s="28">
        <v>65.043926625220678</v>
      </c>
      <c r="AV23" s="36">
        <v>77.175440860215019</v>
      </c>
      <c r="AW23" s="36">
        <v>74.246395348837339</v>
      </c>
      <c r="AX23" s="28">
        <v>74.846133861735012</v>
      </c>
      <c r="AY23" s="26">
        <v>312</v>
      </c>
      <c r="AZ23" s="26">
        <v>275</v>
      </c>
      <c r="BA23" s="27">
        <v>587</v>
      </c>
      <c r="BB23" s="70">
        <v>0.14835948644793154</v>
      </c>
      <c r="BC23" s="70">
        <v>0.12276785714285714</v>
      </c>
      <c r="BD23" s="43">
        <v>0.13516002763067003</v>
      </c>
      <c r="BE23" s="73">
        <v>579</v>
      </c>
      <c r="BF23" s="73">
        <v>714.99999999999909</v>
      </c>
      <c r="BG23" s="74">
        <v>1293.9999999999991</v>
      </c>
      <c r="BH23" s="70">
        <v>0.27532097004279599</v>
      </c>
      <c r="BI23" s="70">
        <v>0.31919642857142816</v>
      </c>
      <c r="BJ23" s="70">
        <v>0.29795072530508843</v>
      </c>
      <c r="BK23" s="282">
        <v>0.43033761293390393</v>
      </c>
      <c r="BL23" s="70">
        <v>0.48080357142857144</v>
      </c>
      <c r="BM23" s="43">
        <v>0.45636656688924704</v>
      </c>
      <c r="BN23" s="307">
        <v>0.43317307692307694</v>
      </c>
      <c r="BO23" s="307">
        <v>0.48439620081411128</v>
      </c>
      <c r="BP23" s="374">
        <v>0.45956653460731767</v>
      </c>
      <c r="BQ23" s="414">
        <v>0.17391304347826086</v>
      </c>
      <c r="BR23" s="307">
        <v>0.20689655172413793</v>
      </c>
      <c r="BS23" s="374">
        <v>0.19230769230769232</v>
      </c>
      <c r="BT23" s="296">
        <v>1.378982406086543E-2</v>
      </c>
      <c r="BU23" s="297">
        <v>0.15501664289110795</v>
      </c>
      <c r="BV23" s="297">
        <v>0.46980504041844984</v>
      </c>
      <c r="BW23" s="297">
        <v>0.12791250594388967</v>
      </c>
      <c r="BX23" s="298">
        <v>0.23347598668568711</v>
      </c>
      <c r="BY23" s="297">
        <v>1.3392857142857142E-2</v>
      </c>
      <c r="BZ23" s="297">
        <v>0.35267857142857145</v>
      </c>
      <c r="CA23" s="297">
        <v>0.49776785714285715</v>
      </c>
      <c r="CB23" s="297">
        <v>0.13705357142857144</v>
      </c>
      <c r="CC23" s="297">
        <v>0.14464285714285716</v>
      </c>
      <c r="CD23" s="296">
        <v>1.3585079438176375E-2</v>
      </c>
      <c r="CE23" s="297">
        <v>0.18190191112134468</v>
      </c>
      <c r="CF23" s="297">
        <v>0.4842274925166935</v>
      </c>
      <c r="CG23" s="297">
        <v>0.1326272162099931</v>
      </c>
      <c r="CH23" s="298">
        <v>0.1876583007137923</v>
      </c>
      <c r="CI23" s="296">
        <f>'[1]Caisse résidence'!AO21</f>
        <v>0.51840490797546013</v>
      </c>
      <c r="CJ23" s="297">
        <f>'[1]Caisse résidence'!AQ21</f>
        <v>0.42456896551724138</v>
      </c>
      <c r="CK23" s="298">
        <f>'[1]Caisse résidence'!AS21</f>
        <v>0.46329113924050636</v>
      </c>
      <c r="CL23" s="59">
        <v>29005</v>
      </c>
      <c r="CM23" s="59">
        <v>39319</v>
      </c>
      <c r="CN23" s="45">
        <v>68324</v>
      </c>
      <c r="CO23" s="38">
        <v>27831</v>
      </c>
      <c r="CP23" s="38">
        <v>31821</v>
      </c>
      <c r="CQ23" s="31">
        <v>59652</v>
      </c>
      <c r="CR23" s="38">
        <v>134</v>
      </c>
      <c r="CS23" s="38">
        <v>1672</v>
      </c>
      <c r="CT23" s="31">
        <v>1806</v>
      </c>
      <c r="CU23" s="38">
        <v>1040</v>
      </c>
      <c r="CV23" s="38">
        <v>5826</v>
      </c>
      <c r="CW23" s="31">
        <v>6866</v>
      </c>
      <c r="CX23" s="59">
        <v>28871</v>
      </c>
      <c r="CY23" s="59">
        <v>37647</v>
      </c>
      <c r="CZ23" s="45">
        <v>66518</v>
      </c>
      <c r="DA23" s="38">
        <v>28861</v>
      </c>
      <c r="DB23" s="38">
        <v>37641</v>
      </c>
      <c r="DC23" s="31">
        <v>66502</v>
      </c>
      <c r="DD23" s="38">
        <v>24371</v>
      </c>
      <c r="DE23" s="38">
        <v>29396</v>
      </c>
      <c r="DF23" s="31">
        <v>53767</v>
      </c>
      <c r="DG23" s="38">
        <v>703</v>
      </c>
      <c r="DH23" s="38">
        <v>1240</v>
      </c>
      <c r="DI23" s="31">
        <v>1943</v>
      </c>
      <c r="DJ23" s="38">
        <v>3787</v>
      </c>
      <c r="DK23" s="38">
        <v>7005</v>
      </c>
      <c r="DL23" s="31">
        <v>10792</v>
      </c>
      <c r="DM23" s="67">
        <v>0.84442673504036592</v>
      </c>
      <c r="DN23" s="67">
        <v>0.7809569352567679</v>
      </c>
      <c r="DO23" s="67">
        <v>0.80850199993985139</v>
      </c>
      <c r="DP23" s="88">
        <v>2.4358130348913758E-2</v>
      </c>
      <c r="DQ23" s="67">
        <v>3.2942801732153769E-2</v>
      </c>
      <c r="DR23" s="67">
        <v>2.9217166401010495E-2</v>
      </c>
      <c r="DS23" s="88">
        <v>0.13121513461072035</v>
      </c>
      <c r="DT23" s="67">
        <v>0.18610026301107835</v>
      </c>
      <c r="DU23" s="68">
        <v>0.16228083365913806</v>
      </c>
      <c r="DV23" s="38">
        <v>4387</v>
      </c>
      <c r="DW23" s="38">
        <v>6630</v>
      </c>
      <c r="DX23" s="31">
        <v>11017</v>
      </c>
      <c r="DY23" s="62">
        <v>0.15195178552873126</v>
      </c>
      <c r="DZ23" s="62">
        <v>0.1761096501713284</v>
      </c>
      <c r="EA23" s="46">
        <v>0.16562434228329173</v>
      </c>
      <c r="EB23" s="37">
        <v>456</v>
      </c>
      <c r="EC23" s="38">
        <v>334</v>
      </c>
      <c r="ED23" s="31">
        <v>790</v>
      </c>
      <c r="EE23" s="37">
        <v>11</v>
      </c>
      <c r="EF23" s="38">
        <v>7</v>
      </c>
      <c r="EG23" s="31">
        <v>18</v>
      </c>
      <c r="EH23" s="37">
        <v>29</v>
      </c>
      <c r="EI23" s="38">
        <v>2</v>
      </c>
      <c r="EJ23" s="31">
        <v>31</v>
      </c>
      <c r="EK23" s="37">
        <v>25</v>
      </c>
      <c r="EL23" s="38">
        <v>19</v>
      </c>
      <c r="EM23" s="31">
        <v>44</v>
      </c>
      <c r="EN23" s="37">
        <v>521</v>
      </c>
      <c r="EO23" s="38">
        <v>362</v>
      </c>
      <c r="EP23" s="31">
        <v>883</v>
      </c>
      <c r="EQ23" s="71">
        <v>1.8045789892972185E-2</v>
      </c>
      <c r="ER23" s="71">
        <v>9.6156400244375387E-3</v>
      </c>
      <c r="ES23" s="72">
        <v>1.3274602363270093E-2</v>
      </c>
      <c r="ET23" s="108">
        <v>3030</v>
      </c>
      <c r="EU23" s="108">
        <v>3257</v>
      </c>
      <c r="EV23" s="109">
        <v>6287</v>
      </c>
      <c r="EW23" s="110">
        <v>4643</v>
      </c>
      <c r="EX23" s="108">
        <v>6114</v>
      </c>
      <c r="EY23" s="109">
        <v>10757</v>
      </c>
      <c r="EZ23" s="102">
        <v>0.10494960340826434</v>
      </c>
      <c r="FA23" s="71">
        <v>8.6514197678433866E-2</v>
      </c>
      <c r="FB23" s="71">
        <v>9.4515770167473465E-2</v>
      </c>
      <c r="FC23" s="102">
        <v>0.16081881472758131</v>
      </c>
      <c r="FD23" s="71">
        <v>0.1624033787552793</v>
      </c>
      <c r="FE23" s="72">
        <v>0.16171562584563576</v>
      </c>
      <c r="FF23" s="63">
        <v>10673</v>
      </c>
      <c r="FG23" s="63">
        <v>19460</v>
      </c>
      <c r="FH23" s="65">
        <v>30133</v>
      </c>
      <c r="FI23" s="62">
        <v>0.36967891655986979</v>
      </c>
      <c r="FJ23" s="62">
        <v>0.51690705766727763</v>
      </c>
      <c r="FK23" s="46">
        <v>0.45300520159956703</v>
      </c>
      <c r="FL23" s="37">
        <v>3</v>
      </c>
      <c r="FM23" s="38">
        <v>4</v>
      </c>
      <c r="FN23" s="31">
        <v>7</v>
      </c>
      <c r="FO23" s="120">
        <v>1.0391049842402411E-4</v>
      </c>
      <c r="FP23" s="32">
        <v>1.062501660158844E-4</v>
      </c>
      <c r="FQ23" s="33">
        <v>1.0523467332150696E-4</v>
      </c>
      <c r="FR23" s="50">
        <v>1174</v>
      </c>
      <c r="FS23" s="59">
        <v>7498</v>
      </c>
      <c r="FT23" s="45">
        <v>8672</v>
      </c>
      <c r="FU23" s="38">
        <v>56</v>
      </c>
      <c r="FV23" s="38">
        <v>561</v>
      </c>
      <c r="FW23" s="38">
        <v>617</v>
      </c>
      <c r="FX23" s="39">
        <v>75.054478882951216</v>
      </c>
      <c r="FY23" s="40">
        <v>75.83081690785626</v>
      </c>
      <c r="FZ23" s="34">
        <v>75.501244804168365</v>
      </c>
      <c r="GA23" s="141">
        <v>729.13727184968116</v>
      </c>
      <c r="GB23" s="142">
        <v>715.53604567766217</v>
      </c>
      <c r="GC23" s="143">
        <v>721.31005722732868</v>
      </c>
      <c r="GD23" s="37">
        <v>519</v>
      </c>
      <c r="GE23" s="38">
        <v>7583</v>
      </c>
      <c r="GF23" s="38">
        <v>11234</v>
      </c>
      <c r="GG23" s="38">
        <v>4732</v>
      </c>
      <c r="GH23" s="31">
        <v>4803</v>
      </c>
      <c r="GI23" s="37">
        <v>373</v>
      </c>
      <c r="GJ23" s="38">
        <v>12932</v>
      </c>
      <c r="GK23" s="38">
        <v>13357</v>
      </c>
      <c r="GL23" s="38">
        <v>6650</v>
      </c>
      <c r="GM23" s="31">
        <v>4335</v>
      </c>
      <c r="GN23" s="37">
        <v>892</v>
      </c>
      <c r="GO23" s="37">
        <v>20515</v>
      </c>
      <c r="GP23" s="37">
        <v>24591</v>
      </c>
      <c r="GQ23" s="37">
        <v>11382</v>
      </c>
      <c r="GR23" s="37">
        <v>9138</v>
      </c>
      <c r="GS23" s="88">
        <v>1.797651622735617E-2</v>
      </c>
      <c r="GT23" s="67">
        <v>0.26265110318312496</v>
      </c>
      <c r="GU23" s="67">
        <v>0.38911017976516227</v>
      </c>
      <c r="GV23" s="67">
        <v>0.16390149284749403</v>
      </c>
      <c r="GW23" s="68">
        <v>0.16636070797686259</v>
      </c>
      <c r="GX23" s="88">
        <v>9.9078279809812209E-3</v>
      </c>
      <c r="GY23" s="67">
        <v>0.34350678672935425</v>
      </c>
      <c r="GZ23" s="67">
        <v>0.35479586686854198</v>
      </c>
      <c r="HA23" s="67">
        <v>0.17664090100140781</v>
      </c>
      <c r="HB23" s="68">
        <v>0.11514861741971472</v>
      </c>
      <c r="HC23" s="88">
        <v>1.3409904086112029E-2</v>
      </c>
      <c r="HD23" s="67">
        <v>0.30841276045581645</v>
      </c>
      <c r="HE23" s="67">
        <v>0.36968940737845396</v>
      </c>
      <c r="HF23" s="67">
        <v>0.17111157882077033</v>
      </c>
      <c r="HG23" s="68">
        <v>0.13737634925884723</v>
      </c>
    </row>
    <row r="24" spans="1:215" s="2" customFormat="1" ht="20.100000000000001" customHeight="1">
      <c r="A24" s="56" t="s">
        <v>136</v>
      </c>
      <c r="B24" s="35" t="s">
        <v>245</v>
      </c>
      <c r="C24" s="26">
        <v>786</v>
      </c>
      <c r="D24" s="26">
        <v>650</v>
      </c>
      <c r="E24" s="27">
        <v>1436</v>
      </c>
      <c r="F24" s="26">
        <v>777</v>
      </c>
      <c r="G24" s="26">
        <v>557</v>
      </c>
      <c r="H24" s="27">
        <v>1334</v>
      </c>
      <c r="I24" s="26">
        <v>663</v>
      </c>
      <c r="J24" s="26">
        <v>489</v>
      </c>
      <c r="K24" s="27">
        <v>1152</v>
      </c>
      <c r="L24" s="26">
        <v>25</v>
      </c>
      <c r="M24" s="26">
        <v>16</v>
      </c>
      <c r="N24" s="27">
        <v>41</v>
      </c>
      <c r="O24" s="26">
        <v>89</v>
      </c>
      <c r="P24" s="26">
        <v>52</v>
      </c>
      <c r="Q24" s="27">
        <v>141</v>
      </c>
      <c r="R24" s="406">
        <v>0.85328185328185324</v>
      </c>
      <c r="S24" s="406">
        <v>0.87791741472172347</v>
      </c>
      <c r="T24" s="407">
        <v>0.86356821589205401</v>
      </c>
      <c r="U24" s="406">
        <v>3.2175032175032175E-2</v>
      </c>
      <c r="V24" s="406">
        <v>2.8725314183123879E-2</v>
      </c>
      <c r="W24" s="407">
        <v>3.073463268365817E-2</v>
      </c>
      <c r="X24" s="406">
        <v>0.11454311454311454</v>
      </c>
      <c r="Y24" s="406">
        <v>9.33572710951526E-2</v>
      </c>
      <c r="Z24" s="407">
        <v>0.10569715142428786</v>
      </c>
      <c r="AA24" s="26">
        <v>9</v>
      </c>
      <c r="AB24" s="26">
        <v>93</v>
      </c>
      <c r="AC24" s="27">
        <v>102</v>
      </c>
      <c r="AD24" s="26">
        <v>161</v>
      </c>
      <c r="AE24" s="26">
        <v>122</v>
      </c>
      <c r="AF24" s="27">
        <v>283</v>
      </c>
      <c r="AG24" s="26">
        <v>14</v>
      </c>
      <c r="AH24" s="26">
        <v>7</v>
      </c>
      <c r="AI24" s="27">
        <v>21</v>
      </c>
      <c r="AJ24" s="269">
        <v>1.8018018018018018E-2</v>
      </c>
      <c r="AK24" s="269">
        <v>1.2567324955116697E-2</v>
      </c>
      <c r="AL24" s="270">
        <v>1.5742128935532233E-2</v>
      </c>
      <c r="AM24" s="26">
        <v>15</v>
      </c>
      <c r="AN24" s="26">
        <v>7</v>
      </c>
      <c r="AO24" s="27">
        <v>22</v>
      </c>
      <c r="AP24" s="271">
        <v>1.9305019305019305E-2</v>
      </c>
      <c r="AQ24" s="271">
        <v>1.2567324955116697E-2</v>
      </c>
      <c r="AR24" s="272">
        <v>1.6491754122938532E-2</v>
      </c>
      <c r="AS24" s="36">
        <v>65.761321321321319</v>
      </c>
      <c r="AT24" s="36">
        <v>64.9751466187912</v>
      </c>
      <c r="AU24" s="28">
        <v>65.433060969515253</v>
      </c>
      <c r="AV24" s="36">
        <v>72.895555555555603</v>
      </c>
      <c r="AW24" s="36">
        <v>68.16817204301077</v>
      </c>
      <c r="AX24" s="28">
        <v>68.585294117647081</v>
      </c>
      <c r="AY24" s="26">
        <v>182</v>
      </c>
      <c r="AZ24" s="26">
        <v>121</v>
      </c>
      <c r="BA24" s="27">
        <v>303</v>
      </c>
      <c r="BB24" s="70">
        <v>0.23423423423423423</v>
      </c>
      <c r="BC24" s="70">
        <v>0.21723518850987433</v>
      </c>
      <c r="BD24" s="43">
        <v>0.22713643178410794</v>
      </c>
      <c r="BE24" s="73">
        <v>149.00000000000026</v>
      </c>
      <c r="BF24" s="73">
        <v>187.00000000000003</v>
      </c>
      <c r="BG24" s="74">
        <v>336.00000000000028</v>
      </c>
      <c r="BH24" s="70">
        <v>0.19176319176319209</v>
      </c>
      <c r="BI24" s="70">
        <v>0.33572710951526036</v>
      </c>
      <c r="BJ24" s="70">
        <v>0.25187406296851594</v>
      </c>
      <c r="BK24" s="282">
        <v>0.36808236808236811</v>
      </c>
      <c r="BL24" s="70">
        <v>0.43626570915619389</v>
      </c>
      <c r="BM24" s="43">
        <v>0.39655172413793105</v>
      </c>
      <c r="BN24" s="307">
        <v>0.37090432503276538</v>
      </c>
      <c r="BO24" s="307">
        <v>0.44</v>
      </c>
      <c r="BP24" s="374">
        <v>0.39984767707539987</v>
      </c>
      <c r="BQ24" s="414">
        <v>0.21428571428571427</v>
      </c>
      <c r="BR24" s="307">
        <v>0.14285714285714285</v>
      </c>
      <c r="BS24" s="374">
        <v>0.19047619047619047</v>
      </c>
      <c r="BT24" s="296">
        <v>1.9305019305019305E-2</v>
      </c>
      <c r="BU24" s="297">
        <v>9.5238095238095233E-2</v>
      </c>
      <c r="BV24" s="297">
        <v>0.50579150579150578</v>
      </c>
      <c r="BW24" s="297">
        <v>9.2664092664092659E-2</v>
      </c>
      <c r="BX24" s="298">
        <v>0.28700128700128702</v>
      </c>
      <c r="BY24" s="297">
        <v>1.4362657091561939E-2</v>
      </c>
      <c r="BZ24" s="297">
        <v>0.26570915619389585</v>
      </c>
      <c r="CA24" s="297">
        <v>0.55834829443447043</v>
      </c>
      <c r="CB24" s="297">
        <v>9.33572710951526E-2</v>
      </c>
      <c r="CC24" s="297">
        <v>0.20107719928186715</v>
      </c>
      <c r="CD24" s="296">
        <v>1.7241379310344827E-2</v>
      </c>
      <c r="CE24" s="297">
        <v>0.11094452773613193</v>
      </c>
      <c r="CF24" s="297">
        <v>0.52773613193403301</v>
      </c>
      <c r="CG24" s="297">
        <v>9.2953523238380811E-2</v>
      </c>
      <c r="CH24" s="298">
        <v>0.25112443778110943</v>
      </c>
      <c r="CI24" s="296">
        <f>'[1]Caisse résidence'!AO22</f>
        <v>0.64864864864864868</v>
      </c>
      <c r="CJ24" s="297">
        <f>'[1]Caisse résidence'!AQ22</f>
        <v>0.40540540540540543</v>
      </c>
      <c r="CK24" s="298">
        <f>'[1]Caisse résidence'!AS22</f>
        <v>0.52702702702702697</v>
      </c>
      <c r="CL24" s="59">
        <v>6574</v>
      </c>
      <c r="CM24" s="59">
        <v>5967</v>
      </c>
      <c r="CN24" s="45">
        <v>12541</v>
      </c>
      <c r="CO24" s="38">
        <v>6515</v>
      </c>
      <c r="CP24" s="38">
        <v>5145</v>
      </c>
      <c r="CQ24" s="31">
        <v>11660</v>
      </c>
      <c r="CR24" s="38">
        <v>4</v>
      </c>
      <c r="CS24" s="38">
        <v>402</v>
      </c>
      <c r="CT24" s="31">
        <v>406</v>
      </c>
      <c r="CU24" s="38">
        <v>55</v>
      </c>
      <c r="CV24" s="38">
        <v>420</v>
      </c>
      <c r="CW24" s="31">
        <v>475</v>
      </c>
      <c r="CX24" s="59">
        <v>6570</v>
      </c>
      <c r="CY24" s="59">
        <v>5565</v>
      </c>
      <c r="CZ24" s="45">
        <v>12135</v>
      </c>
      <c r="DA24" s="38">
        <v>6570</v>
      </c>
      <c r="DB24" s="38">
        <v>5565</v>
      </c>
      <c r="DC24" s="31">
        <v>12135</v>
      </c>
      <c r="DD24" s="38">
        <v>5547</v>
      </c>
      <c r="DE24" s="38">
        <v>4663</v>
      </c>
      <c r="DF24" s="31">
        <v>10210</v>
      </c>
      <c r="DG24" s="38">
        <v>151</v>
      </c>
      <c r="DH24" s="38">
        <v>151</v>
      </c>
      <c r="DI24" s="31">
        <v>302</v>
      </c>
      <c r="DJ24" s="38">
        <v>872</v>
      </c>
      <c r="DK24" s="38">
        <v>751</v>
      </c>
      <c r="DL24" s="31">
        <v>1623</v>
      </c>
      <c r="DM24" s="67">
        <v>0.84429223744292237</v>
      </c>
      <c r="DN24" s="67">
        <v>0.83791554357592091</v>
      </c>
      <c r="DO24" s="67">
        <v>0.84136794396374126</v>
      </c>
      <c r="DP24" s="88">
        <v>2.2983257229832573E-2</v>
      </c>
      <c r="DQ24" s="67">
        <v>2.7133872416891285E-2</v>
      </c>
      <c r="DR24" s="67">
        <v>2.4886691388545528E-2</v>
      </c>
      <c r="DS24" s="88">
        <v>0.13272450532724506</v>
      </c>
      <c r="DT24" s="67">
        <v>0.13495058400718779</v>
      </c>
      <c r="DU24" s="68">
        <v>0.13374536464771322</v>
      </c>
      <c r="DV24" s="38">
        <v>1404</v>
      </c>
      <c r="DW24" s="38">
        <v>1186</v>
      </c>
      <c r="DX24" s="31">
        <v>2590</v>
      </c>
      <c r="DY24" s="62">
        <v>0.21369863013698631</v>
      </c>
      <c r="DZ24" s="62">
        <v>0.21311769991015275</v>
      </c>
      <c r="EA24" s="46">
        <v>0.21343222084878452</v>
      </c>
      <c r="EB24" s="37">
        <v>108</v>
      </c>
      <c r="EC24" s="38">
        <v>60</v>
      </c>
      <c r="ED24" s="31">
        <v>168</v>
      </c>
      <c r="EE24" s="37">
        <v>2</v>
      </c>
      <c r="EF24" s="38">
        <v>2</v>
      </c>
      <c r="EG24" s="31">
        <v>4</v>
      </c>
      <c r="EH24" s="37">
        <v>3</v>
      </c>
      <c r="EI24" s="38">
        <v>0</v>
      </c>
      <c r="EJ24" s="31">
        <v>3</v>
      </c>
      <c r="EK24" s="37">
        <v>2</v>
      </c>
      <c r="EL24" s="38">
        <v>0</v>
      </c>
      <c r="EM24" s="31">
        <v>2</v>
      </c>
      <c r="EN24" s="37">
        <v>115</v>
      </c>
      <c r="EO24" s="38">
        <v>62</v>
      </c>
      <c r="EP24" s="31">
        <v>177</v>
      </c>
      <c r="EQ24" s="71">
        <v>1.7503805175038051E-2</v>
      </c>
      <c r="ER24" s="71">
        <v>1.1141060197663972E-2</v>
      </c>
      <c r="ES24" s="72">
        <v>1.4585908529048208E-2</v>
      </c>
      <c r="ET24" s="108">
        <v>1086</v>
      </c>
      <c r="EU24" s="108">
        <v>821</v>
      </c>
      <c r="EV24" s="109">
        <v>1907</v>
      </c>
      <c r="EW24" s="110">
        <v>1024</v>
      </c>
      <c r="EX24" s="108">
        <v>1288</v>
      </c>
      <c r="EY24" s="109">
        <v>2312</v>
      </c>
      <c r="EZ24" s="102">
        <v>0.16529680365296803</v>
      </c>
      <c r="FA24" s="71">
        <v>0.14752920035938905</v>
      </c>
      <c r="FB24" s="71">
        <v>0.15714874330449113</v>
      </c>
      <c r="FC24" s="102">
        <v>0.15585996955859971</v>
      </c>
      <c r="FD24" s="71">
        <v>0.23144654088050315</v>
      </c>
      <c r="FE24" s="72">
        <v>0.19052327976926248</v>
      </c>
      <c r="FF24" s="63">
        <v>2160</v>
      </c>
      <c r="FG24" s="63">
        <v>2243</v>
      </c>
      <c r="FH24" s="65">
        <v>4403</v>
      </c>
      <c r="FI24" s="62">
        <v>0.32876712328767121</v>
      </c>
      <c r="FJ24" s="62">
        <v>0.40305480682839173</v>
      </c>
      <c r="FK24" s="46">
        <v>0.36283477544293369</v>
      </c>
      <c r="FL24" s="37">
        <v>0</v>
      </c>
      <c r="FM24" s="38">
        <v>1</v>
      </c>
      <c r="FN24" s="31">
        <v>1</v>
      </c>
      <c r="FO24" s="120">
        <v>0</v>
      </c>
      <c r="FP24" s="32">
        <v>1.7969451931716083E-4</v>
      </c>
      <c r="FQ24" s="33">
        <v>8.2406262875978577E-5</v>
      </c>
      <c r="FR24" s="50">
        <v>59</v>
      </c>
      <c r="FS24" s="59">
        <v>822</v>
      </c>
      <c r="FT24" s="45">
        <v>881</v>
      </c>
      <c r="FU24" s="38">
        <v>2</v>
      </c>
      <c r="FV24" s="38">
        <v>109</v>
      </c>
      <c r="FW24" s="38">
        <v>111</v>
      </c>
      <c r="FX24" s="39">
        <v>73.071591116519627</v>
      </c>
      <c r="FY24" s="40">
        <v>73.522123345064529</v>
      </c>
      <c r="FZ24" s="34">
        <v>73.285954070648273</v>
      </c>
      <c r="GA24" s="141">
        <v>685.05214024946758</v>
      </c>
      <c r="GB24" s="142">
        <v>633.48388134741072</v>
      </c>
      <c r="GC24" s="143">
        <v>660.51599473726174</v>
      </c>
      <c r="GD24" s="37">
        <v>118</v>
      </c>
      <c r="GE24" s="38">
        <v>1007</v>
      </c>
      <c r="GF24" s="38">
        <v>2532</v>
      </c>
      <c r="GG24" s="38">
        <v>977</v>
      </c>
      <c r="GH24" s="31">
        <v>1936</v>
      </c>
      <c r="GI24" s="37">
        <v>64</v>
      </c>
      <c r="GJ24" s="38">
        <v>1153</v>
      </c>
      <c r="GK24" s="38">
        <v>2326</v>
      </c>
      <c r="GL24" s="38">
        <v>836</v>
      </c>
      <c r="GM24" s="31">
        <v>1186</v>
      </c>
      <c r="GN24" s="37">
        <v>182</v>
      </c>
      <c r="GO24" s="37">
        <v>2160</v>
      </c>
      <c r="GP24" s="37">
        <v>4858</v>
      </c>
      <c r="GQ24" s="37">
        <v>1813</v>
      </c>
      <c r="GR24" s="37">
        <v>3122</v>
      </c>
      <c r="GS24" s="88">
        <v>1.796042617960426E-2</v>
      </c>
      <c r="GT24" s="67">
        <v>0.15327245053272451</v>
      </c>
      <c r="GU24" s="67">
        <v>0.38538812785388127</v>
      </c>
      <c r="GV24" s="67">
        <v>0.14870624048706241</v>
      </c>
      <c r="GW24" s="68">
        <v>0.29467275494672757</v>
      </c>
      <c r="GX24" s="88">
        <v>1.1500449236298293E-2</v>
      </c>
      <c r="GY24" s="67">
        <v>0.20718778077268643</v>
      </c>
      <c r="GZ24" s="67">
        <v>0.41796945193171609</v>
      </c>
      <c r="HA24" s="67">
        <v>0.15022461814914645</v>
      </c>
      <c r="HB24" s="68">
        <v>0.21311769991015275</v>
      </c>
      <c r="HC24" s="88">
        <v>1.49979398434281E-2</v>
      </c>
      <c r="HD24" s="67">
        <v>0.17799752781211373</v>
      </c>
      <c r="HE24" s="67">
        <v>0.40032962505150393</v>
      </c>
      <c r="HF24" s="67">
        <v>0.14940255459414917</v>
      </c>
      <c r="HG24" s="68">
        <v>0.25727235269880511</v>
      </c>
    </row>
    <row r="25" spans="1:215" s="2" customFormat="1" ht="20.100000000000001" customHeight="1">
      <c r="A25" s="56" t="s">
        <v>137</v>
      </c>
      <c r="B25" s="35" t="s">
        <v>246</v>
      </c>
      <c r="C25" s="26">
        <v>3721</v>
      </c>
      <c r="D25" s="26">
        <v>4650</v>
      </c>
      <c r="E25" s="27">
        <v>8371</v>
      </c>
      <c r="F25" s="26">
        <v>3545</v>
      </c>
      <c r="G25" s="26">
        <v>3482</v>
      </c>
      <c r="H25" s="27">
        <v>7027</v>
      </c>
      <c r="I25" s="26">
        <v>2865</v>
      </c>
      <c r="J25" s="26">
        <v>2951</v>
      </c>
      <c r="K25" s="27">
        <v>5816</v>
      </c>
      <c r="L25" s="26">
        <v>158</v>
      </c>
      <c r="M25" s="26">
        <v>124</v>
      </c>
      <c r="N25" s="27">
        <v>282</v>
      </c>
      <c r="O25" s="26">
        <v>522</v>
      </c>
      <c r="P25" s="26">
        <v>407</v>
      </c>
      <c r="Q25" s="27">
        <v>929</v>
      </c>
      <c r="R25" s="406">
        <v>0.80818053596614947</v>
      </c>
      <c r="S25" s="406">
        <v>0.84750143595634697</v>
      </c>
      <c r="T25" s="407">
        <v>0.82766472178739148</v>
      </c>
      <c r="U25" s="406">
        <v>4.4569816643159378E-2</v>
      </c>
      <c r="V25" s="406">
        <v>3.5611717403790925E-2</v>
      </c>
      <c r="W25" s="407">
        <v>4.0130923580475313E-2</v>
      </c>
      <c r="X25" s="406">
        <v>0.1472496473906911</v>
      </c>
      <c r="Y25" s="406">
        <v>0.11688684663986215</v>
      </c>
      <c r="Z25" s="407">
        <v>0.1322043546321332</v>
      </c>
      <c r="AA25" s="26">
        <v>176</v>
      </c>
      <c r="AB25" s="26">
        <v>1168</v>
      </c>
      <c r="AC25" s="27">
        <v>1344</v>
      </c>
      <c r="AD25" s="26">
        <v>824</v>
      </c>
      <c r="AE25" s="26">
        <v>1061</v>
      </c>
      <c r="AF25" s="27">
        <v>1885</v>
      </c>
      <c r="AG25" s="26">
        <v>98</v>
      </c>
      <c r="AH25" s="26">
        <v>44</v>
      </c>
      <c r="AI25" s="27">
        <v>142</v>
      </c>
      <c r="AJ25" s="269">
        <v>2.764456981664316E-2</v>
      </c>
      <c r="AK25" s="269">
        <v>1.263641585295807E-2</v>
      </c>
      <c r="AL25" s="270">
        <v>2.020777002988473E-2</v>
      </c>
      <c r="AM25" s="26">
        <v>115</v>
      </c>
      <c r="AN25" s="26">
        <v>56</v>
      </c>
      <c r="AO25" s="27">
        <v>171</v>
      </c>
      <c r="AP25" s="271">
        <v>3.244005641748942E-2</v>
      </c>
      <c r="AQ25" s="271">
        <v>1.6082711085582999E-2</v>
      </c>
      <c r="AR25" s="272">
        <v>2.433470897964992E-2</v>
      </c>
      <c r="AS25" s="36">
        <v>64.344399623883447</v>
      </c>
      <c r="AT25" s="36">
        <v>64.749947348267298</v>
      </c>
      <c r="AU25" s="28">
        <v>64.545355533418743</v>
      </c>
      <c r="AV25" s="36">
        <v>73.199166666666642</v>
      </c>
      <c r="AW25" s="36">
        <v>70.136723744292553</v>
      </c>
      <c r="AX25" s="28">
        <v>70.537757936508214</v>
      </c>
      <c r="AY25" s="26">
        <v>596</v>
      </c>
      <c r="AZ25" s="26">
        <v>721</v>
      </c>
      <c r="BA25" s="27">
        <v>1317</v>
      </c>
      <c r="BB25" s="70">
        <v>0.16812411847672779</v>
      </c>
      <c r="BC25" s="70">
        <v>0.20706490522688109</v>
      </c>
      <c r="BD25" s="43">
        <v>0.18741995161519853</v>
      </c>
      <c r="BE25" s="73">
        <v>590.00000000000068</v>
      </c>
      <c r="BF25" s="73">
        <v>467.00000000000119</v>
      </c>
      <c r="BG25" s="74">
        <v>1057.0000000000018</v>
      </c>
      <c r="BH25" s="70">
        <v>0.16643159379407635</v>
      </c>
      <c r="BI25" s="70">
        <v>0.13411832280298713</v>
      </c>
      <c r="BJ25" s="70">
        <v>0.15041980930695914</v>
      </c>
      <c r="BK25" s="282">
        <v>0.43102961918194638</v>
      </c>
      <c r="BL25" s="70">
        <v>0.53819643882825963</v>
      </c>
      <c r="BM25" s="43">
        <v>0.48413263127935108</v>
      </c>
      <c r="BN25" s="307">
        <v>0.43893240498984626</v>
      </c>
      <c r="BO25" s="307">
        <v>0.54304828388598025</v>
      </c>
      <c r="BP25" s="374">
        <v>0.49092229484386346</v>
      </c>
      <c r="BQ25" s="414">
        <v>0.15306122448979592</v>
      </c>
      <c r="BR25" s="307">
        <v>0.15909090909090909</v>
      </c>
      <c r="BS25" s="374">
        <v>0.15492957746478872</v>
      </c>
      <c r="BT25" s="296">
        <v>3.2722143864598027E-2</v>
      </c>
      <c r="BU25" s="297">
        <v>0.28829337094499297</v>
      </c>
      <c r="BV25" s="297">
        <v>0.43413258110014102</v>
      </c>
      <c r="BW25" s="297">
        <v>0.14442877291960507</v>
      </c>
      <c r="BX25" s="298">
        <v>0.1004231311706629</v>
      </c>
      <c r="BY25" s="297">
        <v>1.751866743251005E-2</v>
      </c>
      <c r="BZ25" s="297">
        <v>0.54824813325674904</v>
      </c>
      <c r="CA25" s="297">
        <v>0.38655944859276276</v>
      </c>
      <c r="CB25" s="297">
        <v>0.23578403216542218</v>
      </c>
      <c r="CC25" s="297">
        <v>0.10539919586444572</v>
      </c>
      <c r="CD25" s="296">
        <v>2.5188558417532377E-2</v>
      </c>
      <c r="CE25" s="297">
        <v>0.27166642948626724</v>
      </c>
      <c r="CF25" s="297">
        <v>0.41055927138181303</v>
      </c>
      <c r="CG25" s="297">
        <v>0.18969688344955174</v>
      </c>
      <c r="CH25" s="298">
        <v>0.10288885726483564</v>
      </c>
      <c r="CI25" s="296">
        <f>'[1]Caisse résidence'!AO23</f>
        <v>0.48532289628180036</v>
      </c>
      <c r="CJ25" s="297">
        <f>'[1]Caisse résidence'!AQ23</f>
        <v>0.41375422773393461</v>
      </c>
      <c r="CK25" s="298">
        <f>'[1]Caisse résidence'!AS23</f>
        <v>0.45206914614981664</v>
      </c>
      <c r="CL25" s="59">
        <v>46954</v>
      </c>
      <c r="CM25" s="59">
        <v>55038</v>
      </c>
      <c r="CN25" s="45">
        <v>101992</v>
      </c>
      <c r="CO25" s="38">
        <v>45192</v>
      </c>
      <c r="CP25" s="38">
        <v>36830</v>
      </c>
      <c r="CQ25" s="31">
        <v>82022</v>
      </c>
      <c r="CR25" s="38">
        <v>248</v>
      </c>
      <c r="CS25" s="38">
        <v>6253</v>
      </c>
      <c r="CT25" s="31">
        <v>6501</v>
      </c>
      <c r="CU25" s="38">
        <v>1514</v>
      </c>
      <c r="CV25" s="38">
        <v>11955</v>
      </c>
      <c r="CW25" s="31">
        <v>13469</v>
      </c>
      <c r="CX25" s="59">
        <v>46706</v>
      </c>
      <c r="CY25" s="59">
        <v>48785</v>
      </c>
      <c r="CZ25" s="45">
        <v>95491</v>
      </c>
      <c r="DA25" s="38">
        <v>46706</v>
      </c>
      <c r="DB25" s="38">
        <v>48784</v>
      </c>
      <c r="DC25" s="31">
        <v>95490</v>
      </c>
      <c r="DD25" s="38">
        <v>36761</v>
      </c>
      <c r="DE25" s="38">
        <v>36415</v>
      </c>
      <c r="DF25" s="31">
        <v>73176</v>
      </c>
      <c r="DG25" s="38">
        <v>1947</v>
      </c>
      <c r="DH25" s="38">
        <v>1666</v>
      </c>
      <c r="DI25" s="31">
        <v>3613</v>
      </c>
      <c r="DJ25" s="38">
        <v>7998</v>
      </c>
      <c r="DK25" s="38">
        <v>10703</v>
      </c>
      <c r="DL25" s="31">
        <v>18701</v>
      </c>
      <c r="DM25" s="67">
        <v>0.78707232475484945</v>
      </c>
      <c r="DN25" s="67">
        <v>0.74645375532961622</v>
      </c>
      <c r="DO25" s="67">
        <v>0.7663210807414389</v>
      </c>
      <c r="DP25" s="88">
        <v>4.168629298162977E-2</v>
      </c>
      <c r="DQ25" s="67">
        <v>3.4150541161036406E-2</v>
      </c>
      <c r="DR25" s="67">
        <v>3.7836422662058854E-2</v>
      </c>
      <c r="DS25" s="88">
        <v>0.17124138226352076</v>
      </c>
      <c r="DT25" s="67">
        <v>0.21939570350934734</v>
      </c>
      <c r="DU25" s="68">
        <v>0.19584249659650224</v>
      </c>
      <c r="DV25" s="38">
        <v>8393</v>
      </c>
      <c r="DW25" s="38">
        <v>12810</v>
      </c>
      <c r="DX25" s="31">
        <v>21203</v>
      </c>
      <c r="DY25" s="62">
        <v>0.17969853980216674</v>
      </c>
      <c r="DZ25" s="62">
        <v>0.26258071128420624</v>
      </c>
      <c r="EA25" s="46">
        <v>0.22204186782000399</v>
      </c>
      <c r="EB25" s="37">
        <v>1523</v>
      </c>
      <c r="EC25" s="38">
        <v>758</v>
      </c>
      <c r="ED25" s="31">
        <v>2281</v>
      </c>
      <c r="EE25" s="37">
        <v>32</v>
      </c>
      <c r="EF25" s="38">
        <v>17</v>
      </c>
      <c r="EG25" s="31">
        <v>49</v>
      </c>
      <c r="EH25" s="37">
        <v>30</v>
      </c>
      <c r="EI25" s="38">
        <v>2</v>
      </c>
      <c r="EJ25" s="31">
        <v>32</v>
      </c>
      <c r="EK25" s="37">
        <v>160</v>
      </c>
      <c r="EL25" s="38">
        <v>74</v>
      </c>
      <c r="EM25" s="31">
        <v>234</v>
      </c>
      <c r="EN25" s="37">
        <v>1745</v>
      </c>
      <c r="EO25" s="38">
        <v>851</v>
      </c>
      <c r="EP25" s="31">
        <v>2596</v>
      </c>
      <c r="EQ25" s="71">
        <v>3.7361366847942445E-2</v>
      </c>
      <c r="ER25" s="71">
        <v>1.7443886440504253E-2</v>
      </c>
      <c r="ES25" s="72">
        <v>2.7185808086625966E-2</v>
      </c>
      <c r="ET25" s="108">
        <v>4136</v>
      </c>
      <c r="EU25" s="108">
        <v>5121</v>
      </c>
      <c r="EV25" s="109">
        <v>9257</v>
      </c>
      <c r="EW25" s="110">
        <v>5916</v>
      </c>
      <c r="EX25" s="108">
        <v>4521</v>
      </c>
      <c r="EY25" s="109">
        <v>10437</v>
      </c>
      <c r="EZ25" s="102">
        <v>8.8553933113518613E-2</v>
      </c>
      <c r="FA25" s="71">
        <v>0.10497079020190632</v>
      </c>
      <c r="FB25" s="71">
        <v>9.6941072980699747E-2</v>
      </c>
      <c r="FC25" s="102">
        <v>0.12666466835096132</v>
      </c>
      <c r="FD25" s="71">
        <v>9.2671927846674176E-2</v>
      </c>
      <c r="FE25" s="72">
        <v>0.10929825847462064</v>
      </c>
      <c r="FF25" s="63">
        <v>19868</v>
      </c>
      <c r="FG25" s="63">
        <v>29389</v>
      </c>
      <c r="FH25" s="65">
        <v>49257</v>
      </c>
      <c r="FI25" s="62">
        <v>0.42538431893118656</v>
      </c>
      <c r="FJ25" s="62">
        <v>0.60241877626319562</v>
      </c>
      <c r="FK25" s="46">
        <v>0.51582871684242493</v>
      </c>
      <c r="FL25" s="37">
        <v>14</v>
      </c>
      <c r="FM25" s="38">
        <v>20</v>
      </c>
      <c r="FN25" s="31">
        <v>34</v>
      </c>
      <c r="FO25" s="120">
        <v>2.9974735580011133E-4</v>
      </c>
      <c r="FP25" s="32">
        <v>4.0996207850773806E-4</v>
      </c>
      <c r="FQ25" s="33">
        <v>3.5605449728246642E-4</v>
      </c>
      <c r="FR25" s="50">
        <v>1762</v>
      </c>
      <c r="FS25" s="59">
        <v>18208</v>
      </c>
      <c r="FT25" s="45">
        <v>19970</v>
      </c>
      <c r="FU25" s="38">
        <v>79</v>
      </c>
      <c r="FV25" s="38">
        <v>2985</v>
      </c>
      <c r="FW25" s="38">
        <v>3064</v>
      </c>
      <c r="FX25" s="39">
        <v>72.780632108020612</v>
      </c>
      <c r="FY25" s="40">
        <v>74.140222573494668</v>
      </c>
      <c r="FZ25" s="34">
        <v>73.514308671268338</v>
      </c>
      <c r="GA25" s="141">
        <v>747.08144204966561</v>
      </c>
      <c r="GB25" s="142">
        <v>682.77415876303644</v>
      </c>
      <c r="GC25" s="143">
        <v>712.37926680523969</v>
      </c>
      <c r="GD25" s="37">
        <v>1746</v>
      </c>
      <c r="GE25" s="38">
        <v>16618</v>
      </c>
      <c r="GF25" s="38">
        <v>16182</v>
      </c>
      <c r="GG25" s="38">
        <v>7736</v>
      </c>
      <c r="GH25" s="31">
        <v>4424</v>
      </c>
      <c r="GI25" s="37">
        <v>909</v>
      </c>
      <c r="GJ25" s="38">
        <v>16146</v>
      </c>
      <c r="GK25" s="38">
        <v>14188</v>
      </c>
      <c r="GL25" s="38">
        <v>13002</v>
      </c>
      <c r="GM25" s="31">
        <v>4540</v>
      </c>
      <c r="GN25" s="37">
        <v>2655</v>
      </c>
      <c r="GO25" s="37">
        <v>32764</v>
      </c>
      <c r="GP25" s="37">
        <v>30370</v>
      </c>
      <c r="GQ25" s="37">
        <v>20738</v>
      </c>
      <c r="GR25" s="37">
        <v>8964</v>
      </c>
      <c r="GS25" s="88">
        <v>3.738277737335674E-2</v>
      </c>
      <c r="GT25" s="67">
        <v>0.35580011133473216</v>
      </c>
      <c r="GU25" s="67">
        <v>0.34646512225410009</v>
      </c>
      <c r="GV25" s="67">
        <v>0.1656318246049758</v>
      </c>
      <c r="GW25" s="68">
        <v>9.472016443283518E-2</v>
      </c>
      <c r="GX25" s="88">
        <v>1.8632776468176692E-2</v>
      </c>
      <c r="GY25" s="67">
        <v>0.33096238597929689</v>
      </c>
      <c r="GZ25" s="67">
        <v>0.29082709849338934</v>
      </c>
      <c r="HA25" s="67">
        <v>0.26651634723788048</v>
      </c>
      <c r="HB25" s="68">
        <v>9.3061391821256528E-2</v>
      </c>
      <c r="HC25" s="88">
        <v>2.7803667361322008E-2</v>
      </c>
      <c r="HD25" s="67">
        <v>0.34311086908713911</v>
      </c>
      <c r="HE25" s="67">
        <v>0.31804044360201483</v>
      </c>
      <c r="HF25" s="67">
        <v>0.21717229896011142</v>
      </c>
      <c r="HG25" s="68">
        <v>9.3872720989412614E-2</v>
      </c>
    </row>
    <row r="26" spans="1:215" s="48" customFormat="1" ht="20.100000000000001" customHeight="1">
      <c r="A26" s="55"/>
      <c r="B26" s="54" t="s">
        <v>230</v>
      </c>
      <c r="C26" s="60">
        <v>378374</v>
      </c>
      <c r="D26" s="60">
        <v>568858</v>
      </c>
      <c r="E26" s="61">
        <v>947232</v>
      </c>
      <c r="F26" s="60">
        <v>352180</v>
      </c>
      <c r="G26" s="60">
        <v>391527</v>
      </c>
      <c r="H26" s="61">
        <v>743707</v>
      </c>
      <c r="I26" s="60">
        <v>297226</v>
      </c>
      <c r="J26" s="60">
        <v>322618</v>
      </c>
      <c r="K26" s="61">
        <v>619844</v>
      </c>
      <c r="L26" s="60">
        <v>27542</v>
      </c>
      <c r="M26" s="60">
        <v>34241</v>
      </c>
      <c r="N26" s="61">
        <v>61783</v>
      </c>
      <c r="O26" s="60">
        <v>27412</v>
      </c>
      <c r="P26" s="60">
        <v>34668</v>
      </c>
      <c r="Q26" s="61">
        <v>62080</v>
      </c>
      <c r="R26" s="408">
        <v>0.84396047475722646</v>
      </c>
      <c r="S26" s="408">
        <v>0.82399936658263673</v>
      </c>
      <c r="T26" s="409">
        <v>0.83345188360469913</v>
      </c>
      <c r="U26" s="408">
        <v>7.820432733261401E-2</v>
      </c>
      <c r="V26" s="408">
        <v>8.7455015873745615E-2</v>
      </c>
      <c r="W26" s="409">
        <v>8.3074382787845208E-2</v>
      </c>
      <c r="X26" s="408">
        <v>7.7835197910159581E-2</v>
      </c>
      <c r="Y26" s="408">
        <v>8.8545617543617686E-2</v>
      </c>
      <c r="Z26" s="409">
        <v>8.3473733607455622E-2</v>
      </c>
      <c r="AA26" s="60">
        <v>26194</v>
      </c>
      <c r="AB26" s="60">
        <v>177331</v>
      </c>
      <c r="AC26" s="61">
        <v>203525</v>
      </c>
      <c r="AD26" s="60">
        <v>29524</v>
      </c>
      <c r="AE26" s="60">
        <v>39249</v>
      </c>
      <c r="AF26" s="61">
        <v>68773</v>
      </c>
      <c r="AG26" s="60">
        <v>95998</v>
      </c>
      <c r="AH26" s="60">
        <v>41664</v>
      </c>
      <c r="AI26" s="61">
        <v>137662</v>
      </c>
      <c r="AJ26" s="271">
        <v>0.27258220228292351</v>
      </c>
      <c r="AK26" s="271">
        <v>0.10641411703407427</v>
      </c>
      <c r="AL26" s="272">
        <v>0.18510246642831116</v>
      </c>
      <c r="AM26" s="60">
        <v>100729</v>
      </c>
      <c r="AN26" s="60">
        <v>43587</v>
      </c>
      <c r="AO26" s="61">
        <v>144316</v>
      </c>
      <c r="AP26" s="271">
        <v>0.28601567380316884</v>
      </c>
      <c r="AQ26" s="271">
        <v>0.11132565570190561</v>
      </c>
      <c r="AR26" s="272">
        <v>0.19404953832624944</v>
      </c>
      <c r="AS26" s="49">
        <v>62.794138319419993</v>
      </c>
      <c r="AT26" s="49">
        <v>63.306181455344493</v>
      </c>
      <c r="AU26" s="42">
        <v>63.063705115052009</v>
      </c>
      <c r="AV26" s="49">
        <v>76.066661194675717</v>
      </c>
      <c r="AW26" s="49">
        <v>73.562254240187769</v>
      </c>
      <c r="AX26" s="42">
        <v>73.884575506694873</v>
      </c>
      <c r="AY26" s="60">
        <v>42480</v>
      </c>
      <c r="AZ26" s="60">
        <v>55885</v>
      </c>
      <c r="BA26" s="61">
        <v>98365</v>
      </c>
      <c r="BB26" s="70">
        <v>0.12062013742972344</v>
      </c>
      <c r="BC26" s="70">
        <v>0.14273600543512963</v>
      </c>
      <c r="BD26" s="43">
        <v>0.13226310899319221</v>
      </c>
      <c r="BE26" s="260">
        <v>58073.000000000007</v>
      </c>
      <c r="BF26" s="260">
        <v>69266</v>
      </c>
      <c r="BG26" s="261">
        <v>127339</v>
      </c>
      <c r="BH26" s="70">
        <v>0.16489579192458403</v>
      </c>
      <c r="BI26" s="70">
        <v>0.17691244792823993</v>
      </c>
      <c r="BJ26" s="70">
        <v>0.17122200006185231</v>
      </c>
      <c r="BK26" s="282">
        <v>0.24380430461695723</v>
      </c>
      <c r="BL26" s="70">
        <v>0.39952033959343802</v>
      </c>
      <c r="BM26" s="43">
        <v>0.32578152417551537</v>
      </c>
      <c r="BN26" s="404">
        <v>0.2966914146973636</v>
      </c>
      <c r="BO26" s="404">
        <v>0.42440326642142784</v>
      </c>
      <c r="BP26" s="405">
        <v>0.37041803826448533</v>
      </c>
      <c r="BQ26" s="415">
        <v>0.10266880560011667</v>
      </c>
      <c r="BR26" s="404">
        <v>0.19057219662058372</v>
      </c>
      <c r="BS26" s="405">
        <v>0.12927314727375747</v>
      </c>
      <c r="BT26" s="299">
        <v>0.2934436935657902</v>
      </c>
      <c r="BU26" s="300">
        <v>0.26695723777613722</v>
      </c>
      <c r="BV26" s="300">
        <v>0.33257709126015106</v>
      </c>
      <c r="BW26" s="300">
        <v>4.0073257993071723E-2</v>
      </c>
      <c r="BX26" s="301">
        <v>6.6948719404849796E-2</v>
      </c>
      <c r="BY26" s="300">
        <v>0.13271115402002928</v>
      </c>
      <c r="BZ26" s="300">
        <v>0.61878491138542169</v>
      </c>
      <c r="CA26" s="300">
        <v>0.34441047488423532</v>
      </c>
      <c r="CB26" s="300">
        <v>7.4314159687582204E-2</v>
      </c>
      <c r="CC26" s="300">
        <v>6.9908333269480774E-2</v>
      </c>
      <c r="CD26" s="299">
        <v>0.20882551865183466</v>
      </c>
      <c r="CE26" s="300">
        <v>0.32576135494220171</v>
      </c>
      <c r="CF26" s="300">
        <v>0.33880681504947513</v>
      </c>
      <c r="CG26" s="300">
        <v>5.8099493483320719E-2</v>
      </c>
      <c r="CH26" s="301">
        <v>6.85068178731678E-2</v>
      </c>
      <c r="CI26" s="299">
        <f>'[1]Caisse résidence'!AO24</f>
        <v>0.47681802227256775</v>
      </c>
      <c r="CJ26" s="300">
        <f>'[1]Caisse résidence'!AQ24</f>
        <v>0.37972668528336506</v>
      </c>
      <c r="CK26" s="301">
        <f>'[1]Caisse résidence'!AS24</f>
        <v>0.41740447680490028</v>
      </c>
      <c r="CL26" s="59">
        <v>6638279</v>
      </c>
      <c r="CM26" s="59">
        <v>8410892</v>
      </c>
      <c r="CN26" s="45">
        <v>15049171</v>
      </c>
      <c r="CO26" s="59">
        <v>6414233</v>
      </c>
      <c r="CP26" s="59">
        <v>5849560</v>
      </c>
      <c r="CQ26" s="45">
        <v>12263793</v>
      </c>
      <c r="CR26" s="59">
        <v>30477</v>
      </c>
      <c r="CS26" s="59">
        <v>662917</v>
      </c>
      <c r="CT26" s="45">
        <v>693394</v>
      </c>
      <c r="CU26" s="59">
        <v>193569</v>
      </c>
      <c r="CV26" s="59">
        <v>1898415</v>
      </c>
      <c r="CW26" s="45">
        <v>2091984</v>
      </c>
      <c r="CX26" s="59">
        <v>6607802</v>
      </c>
      <c r="CY26" s="59">
        <v>7747975</v>
      </c>
      <c r="CZ26" s="45">
        <v>14355777</v>
      </c>
      <c r="DA26" s="59">
        <v>6607773</v>
      </c>
      <c r="DB26" s="59">
        <v>7747691</v>
      </c>
      <c r="DC26" s="45">
        <v>14355464</v>
      </c>
      <c r="DD26" s="59">
        <v>5813460</v>
      </c>
      <c r="DE26" s="59">
        <v>6427033</v>
      </c>
      <c r="DF26" s="45">
        <v>12240493</v>
      </c>
      <c r="DG26" s="59">
        <v>373254</v>
      </c>
      <c r="DH26" s="59">
        <v>502377</v>
      </c>
      <c r="DI26" s="45">
        <v>875631</v>
      </c>
      <c r="DJ26" s="59">
        <v>421059</v>
      </c>
      <c r="DK26" s="59">
        <v>818281</v>
      </c>
      <c r="DL26" s="45">
        <v>1239340</v>
      </c>
      <c r="DM26" s="71">
        <v>0.87979111873243832</v>
      </c>
      <c r="DN26" s="71">
        <v>0.8295417305620475</v>
      </c>
      <c r="DO26" s="71">
        <v>0.85267135914241432</v>
      </c>
      <c r="DP26" s="102">
        <v>5.648710995368636E-2</v>
      </c>
      <c r="DQ26" s="71">
        <v>6.4842157489244212E-2</v>
      </c>
      <c r="DR26" s="71">
        <v>6.0996356509270613E-2</v>
      </c>
      <c r="DS26" s="102">
        <v>6.3721771313875339E-2</v>
      </c>
      <c r="DT26" s="71">
        <v>0.10561611194870833</v>
      </c>
      <c r="DU26" s="72">
        <v>8.6332284348315039E-2</v>
      </c>
      <c r="DV26" s="59">
        <v>256976</v>
      </c>
      <c r="DW26" s="59">
        <v>325052</v>
      </c>
      <c r="DX26" s="45">
        <v>582028</v>
      </c>
      <c r="DY26" s="62">
        <v>3.8889785135813697E-2</v>
      </c>
      <c r="DZ26" s="62">
        <v>4.1953155501921469E-2</v>
      </c>
      <c r="EA26" s="46">
        <v>4.0543120724151678E-2</v>
      </c>
      <c r="EB26" s="50">
        <v>1444473</v>
      </c>
      <c r="EC26" s="59">
        <v>635600</v>
      </c>
      <c r="ED26" s="45">
        <v>2080073</v>
      </c>
      <c r="EE26" s="50">
        <v>21424</v>
      </c>
      <c r="EF26" s="59">
        <v>11877</v>
      </c>
      <c r="EG26" s="45">
        <v>33301</v>
      </c>
      <c r="EH26" s="50">
        <v>40117</v>
      </c>
      <c r="EI26" s="59">
        <v>9123</v>
      </c>
      <c r="EJ26" s="45">
        <v>49240</v>
      </c>
      <c r="EK26" s="50">
        <v>22121</v>
      </c>
      <c r="EL26" s="59">
        <v>13818</v>
      </c>
      <c r="EM26" s="45">
        <v>35939</v>
      </c>
      <c r="EN26" s="50">
        <v>1528135</v>
      </c>
      <c r="EO26" s="59">
        <v>670418</v>
      </c>
      <c r="EP26" s="45">
        <v>2198553</v>
      </c>
      <c r="EQ26" s="71">
        <v>0.23126222607759736</v>
      </c>
      <c r="ER26" s="71">
        <v>8.6528157357244964E-2</v>
      </c>
      <c r="ES26" s="72">
        <v>0.1531476143715523</v>
      </c>
      <c r="ET26" s="111">
        <v>497869</v>
      </c>
      <c r="EU26" s="111">
        <v>780530</v>
      </c>
      <c r="EV26" s="112">
        <v>1278399</v>
      </c>
      <c r="EW26" s="113">
        <v>726200</v>
      </c>
      <c r="EX26" s="111">
        <v>705810</v>
      </c>
      <c r="EY26" s="112">
        <v>1432010</v>
      </c>
      <c r="EZ26" s="102">
        <v>7.5345629303057202E-2</v>
      </c>
      <c r="FA26" s="71">
        <v>0.10073987074041928</v>
      </c>
      <c r="FB26" s="71">
        <v>8.9051188242893431E-2</v>
      </c>
      <c r="FC26" s="102">
        <v>0.10990038745107678</v>
      </c>
      <c r="FD26" s="71">
        <v>9.1096060583571836E-2</v>
      </c>
      <c r="FE26" s="72">
        <v>9.9751479839788534E-2</v>
      </c>
      <c r="FF26" s="64">
        <v>1302199</v>
      </c>
      <c r="FG26" s="64">
        <v>3442215</v>
      </c>
      <c r="FH26" s="66">
        <v>4744414</v>
      </c>
      <c r="FI26" s="62">
        <v>0.19706991825723591</v>
      </c>
      <c r="FJ26" s="62">
        <v>0.44427285839203146</v>
      </c>
      <c r="FK26" s="46">
        <v>0.33048813728438386</v>
      </c>
      <c r="FL26" s="50">
        <v>7037</v>
      </c>
      <c r="FM26" s="59">
        <v>17188</v>
      </c>
      <c r="FN26" s="45">
        <v>24225</v>
      </c>
      <c r="FO26" s="121">
        <v>1.0649532174238877E-3</v>
      </c>
      <c r="FP26" s="62">
        <v>2.2183860944311254E-3</v>
      </c>
      <c r="FQ26" s="46">
        <v>1.6874739695385348E-3</v>
      </c>
      <c r="FR26" s="50">
        <v>224046</v>
      </c>
      <c r="FS26" s="59">
        <v>2561332</v>
      </c>
      <c r="FT26" s="45">
        <v>2785378</v>
      </c>
      <c r="FU26" s="59">
        <v>2551</v>
      </c>
      <c r="FV26" s="59">
        <v>295338</v>
      </c>
      <c r="FW26" s="59">
        <v>297889</v>
      </c>
      <c r="FX26" s="51">
        <v>73.932291972060838</v>
      </c>
      <c r="FY26" s="78">
        <v>75.398813089027897</v>
      </c>
      <c r="FZ26" s="47">
        <v>74.751921885929789</v>
      </c>
      <c r="GA26" s="217">
        <v>907.66458355847942</v>
      </c>
      <c r="GB26" s="218">
        <v>714.99855682845487</v>
      </c>
      <c r="GC26" s="262">
        <v>799.98468923703501</v>
      </c>
      <c r="GD26" s="50">
        <v>1538518</v>
      </c>
      <c r="GE26" s="59">
        <v>2545288</v>
      </c>
      <c r="GF26" s="59">
        <v>1705160</v>
      </c>
      <c r="GG26" s="59">
        <v>441713</v>
      </c>
      <c r="GH26" s="45">
        <v>377123</v>
      </c>
      <c r="GI26" s="50">
        <v>715272</v>
      </c>
      <c r="GJ26" s="59">
        <v>3362998</v>
      </c>
      <c r="GK26" s="59">
        <v>1830807</v>
      </c>
      <c r="GL26" s="59">
        <v>1359239</v>
      </c>
      <c r="GM26" s="45">
        <v>479659</v>
      </c>
      <c r="GN26" s="50">
        <v>2253790</v>
      </c>
      <c r="GO26" s="50">
        <v>5908286</v>
      </c>
      <c r="GP26" s="50">
        <v>3535967</v>
      </c>
      <c r="GQ26" s="50">
        <v>1800952</v>
      </c>
      <c r="GR26" s="50">
        <v>856782</v>
      </c>
      <c r="GS26" s="102">
        <v>0.23283355039996659</v>
      </c>
      <c r="GT26" s="71">
        <v>0.38519435055711415</v>
      </c>
      <c r="GU26" s="71">
        <v>0.25805252639228599</v>
      </c>
      <c r="GV26" s="71">
        <v>6.6847190639186829E-2</v>
      </c>
      <c r="GW26" s="72">
        <v>5.7072382011446467E-2</v>
      </c>
      <c r="GX26" s="102">
        <v>9.2317282902952061E-2</v>
      </c>
      <c r="GY26" s="71">
        <v>0.43404863851522496</v>
      </c>
      <c r="GZ26" s="71">
        <v>0.23629490286171548</v>
      </c>
      <c r="HA26" s="71">
        <v>0.17543151597675521</v>
      </c>
      <c r="HB26" s="72">
        <v>6.1907659743352293E-2</v>
      </c>
      <c r="HC26" s="102">
        <v>0.15699533365557294</v>
      </c>
      <c r="HD26" s="71">
        <v>0.41156156159293922</v>
      </c>
      <c r="HE26" s="71">
        <v>0.24630969121350937</v>
      </c>
      <c r="HF26" s="71">
        <v>0.12545137751861149</v>
      </c>
      <c r="HG26" s="72">
        <v>5.9682036019366974E-2</v>
      </c>
    </row>
    <row r="27" spans="1:215" s="48" customFormat="1" ht="27" customHeight="1">
      <c r="A27" s="55"/>
      <c r="B27" s="54"/>
      <c r="C27" s="26"/>
      <c r="D27" s="26"/>
      <c r="E27" s="27"/>
      <c r="F27" s="26"/>
      <c r="G27" s="26"/>
      <c r="H27" s="27"/>
      <c r="I27" s="26"/>
      <c r="J27" s="26"/>
      <c r="K27" s="27"/>
      <c r="L27" s="26"/>
      <c r="M27" s="26"/>
      <c r="N27" s="27"/>
      <c r="O27" s="26"/>
      <c r="P27" s="26"/>
      <c r="Q27" s="27"/>
      <c r="R27" s="418"/>
      <c r="S27" s="418"/>
      <c r="T27" s="419"/>
      <c r="U27" s="418"/>
      <c r="V27" s="418"/>
      <c r="W27" s="419"/>
      <c r="X27" s="418"/>
      <c r="Y27" s="418"/>
      <c r="Z27" s="419"/>
      <c r="AA27" s="26"/>
      <c r="AB27" s="26"/>
      <c r="AC27" s="27"/>
      <c r="AD27" s="26"/>
      <c r="AE27" s="26"/>
      <c r="AF27" s="27"/>
      <c r="AG27" s="26"/>
      <c r="AH27" s="26"/>
      <c r="AI27" s="27"/>
      <c r="AJ27" s="26"/>
      <c r="AK27" s="26"/>
      <c r="AL27" s="27"/>
      <c r="AM27" s="26"/>
      <c r="AN27" s="26"/>
      <c r="AO27" s="27"/>
      <c r="AP27" s="60"/>
      <c r="AQ27" s="60"/>
      <c r="AR27" s="61"/>
      <c r="AS27" s="36"/>
      <c r="AT27" s="36"/>
      <c r="AU27" s="28"/>
      <c r="AV27" s="36"/>
      <c r="AW27" s="36"/>
      <c r="AX27" s="28"/>
      <c r="AY27" s="26"/>
      <c r="AZ27" s="26"/>
      <c r="BA27" s="27"/>
      <c r="BB27" s="70"/>
      <c r="BC27" s="70"/>
      <c r="BD27" s="43"/>
      <c r="BE27" s="73"/>
      <c r="BF27" s="73"/>
      <c r="BG27" s="74"/>
      <c r="BH27" s="70"/>
      <c r="BI27" s="70"/>
      <c r="BJ27" s="70"/>
      <c r="BK27" s="282"/>
      <c r="BL27" s="70"/>
      <c r="BM27" s="43"/>
      <c r="BN27" s="284"/>
      <c r="BO27" s="284"/>
      <c r="BP27" s="290"/>
      <c r="BQ27" s="289"/>
      <c r="BR27" s="284"/>
      <c r="BS27" s="290"/>
      <c r="BT27" s="289"/>
      <c r="BU27" s="284"/>
      <c r="BV27" s="284"/>
      <c r="BW27" s="284"/>
      <c r="BX27" s="290"/>
      <c r="BY27" s="284"/>
      <c r="BZ27" s="284"/>
      <c r="CA27" s="284"/>
      <c r="CB27" s="284"/>
      <c r="CC27" s="284"/>
      <c r="CD27" s="289"/>
      <c r="CE27" s="284"/>
      <c r="CF27" s="284"/>
      <c r="CG27" s="284"/>
      <c r="CH27" s="290"/>
      <c r="CI27" s="289"/>
      <c r="CJ27" s="284"/>
      <c r="CK27" s="290"/>
      <c r="CL27" s="59"/>
      <c r="CM27" s="59"/>
      <c r="CN27" s="45"/>
      <c r="CO27" s="59"/>
      <c r="CP27" s="59"/>
      <c r="CQ27" s="45"/>
      <c r="CR27" s="59"/>
      <c r="CS27" s="59"/>
      <c r="CT27" s="45"/>
      <c r="CU27" s="59"/>
      <c r="CV27" s="59"/>
      <c r="CW27" s="45"/>
      <c r="CX27" s="59"/>
      <c r="CY27" s="59"/>
      <c r="CZ27" s="45"/>
      <c r="DA27" s="59"/>
      <c r="DB27" s="59"/>
      <c r="DC27" s="45"/>
      <c r="DD27" s="59"/>
      <c r="DE27" s="59"/>
      <c r="DF27" s="45"/>
      <c r="DG27" s="59"/>
      <c r="DH27" s="59"/>
      <c r="DI27" s="45"/>
      <c r="DJ27" s="59"/>
      <c r="DK27" s="59"/>
      <c r="DL27" s="45"/>
      <c r="DM27" s="71"/>
      <c r="DN27" s="71"/>
      <c r="DO27" s="71"/>
      <c r="DP27" s="102"/>
      <c r="DQ27" s="71"/>
      <c r="DR27" s="71"/>
      <c r="DS27" s="102"/>
      <c r="DT27" s="71"/>
      <c r="DU27" s="72"/>
      <c r="DV27" s="59"/>
      <c r="DW27" s="59"/>
      <c r="DX27" s="45"/>
      <c r="DY27" s="62"/>
      <c r="DZ27" s="62"/>
      <c r="EA27" s="46"/>
      <c r="EB27" s="50"/>
      <c r="EC27" s="59"/>
      <c r="ED27" s="45"/>
      <c r="EE27" s="50"/>
      <c r="EF27" s="59"/>
      <c r="EG27" s="45"/>
      <c r="EH27" s="50"/>
      <c r="EI27" s="59"/>
      <c r="EJ27" s="45"/>
      <c r="EK27" s="50"/>
      <c r="EL27" s="59"/>
      <c r="EM27" s="45"/>
      <c r="EN27" s="50"/>
      <c r="EO27" s="59"/>
      <c r="EP27" s="45"/>
      <c r="EQ27" s="71"/>
      <c r="ER27" s="71"/>
      <c r="ES27" s="72"/>
      <c r="ET27" s="111"/>
      <c r="EU27" s="111"/>
      <c r="EV27" s="112"/>
      <c r="EW27" s="113"/>
      <c r="EX27" s="111"/>
      <c r="EY27" s="112"/>
      <c r="EZ27" s="102"/>
      <c r="FA27" s="71"/>
      <c r="FB27" s="72"/>
      <c r="FC27" s="102"/>
      <c r="FD27" s="71"/>
      <c r="FE27" s="72"/>
      <c r="FF27" s="64"/>
      <c r="FG27" s="64"/>
      <c r="FH27" s="66"/>
      <c r="FI27" s="117"/>
      <c r="FJ27" s="117"/>
      <c r="FK27" s="118"/>
      <c r="FL27" s="119"/>
      <c r="FM27" s="64"/>
      <c r="FN27" s="66"/>
      <c r="FO27" s="121"/>
      <c r="FP27" s="62"/>
      <c r="FQ27" s="46"/>
      <c r="FR27" s="50"/>
      <c r="FS27" s="59"/>
      <c r="FT27" s="45"/>
      <c r="FU27" s="59"/>
      <c r="FV27" s="59"/>
      <c r="FW27" s="59"/>
      <c r="FX27" s="39"/>
      <c r="FY27" s="40"/>
      <c r="FZ27" s="34"/>
      <c r="GA27" s="141"/>
      <c r="GB27" s="142"/>
      <c r="GC27" s="143"/>
      <c r="GD27" s="50"/>
      <c r="GE27" s="50"/>
      <c r="GF27" s="50"/>
      <c r="GG27" s="50"/>
      <c r="GH27" s="50"/>
      <c r="GI27" s="50"/>
      <c r="GJ27" s="50"/>
      <c r="GK27" s="50"/>
      <c r="GL27" s="50"/>
      <c r="GM27" s="50"/>
      <c r="GN27" s="50"/>
      <c r="GO27" s="50"/>
      <c r="GP27" s="50"/>
      <c r="GQ27" s="50"/>
      <c r="GR27" s="50"/>
      <c r="GS27" s="102"/>
      <c r="GT27" s="71"/>
      <c r="GU27" s="71"/>
      <c r="GV27" s="71"/>
      <c r="GW27" s="72"/>
      <c r="GX27" s="102"/>
      <c r="GY27" s="71"/>
      <c r="GZ27" s="71"/>
      <c r="HA27" s="71"/>
      <c r="HB27" s="72"/>
      <c r="HC27" s="102"/>
      <c r="HD27" s="71"/>
      <c r="HE27" s="71"/>
      <c r="HF27" s="71"/>
      <c r="HG27" s="72"/>
    </row>
    <row r="28" spans="1:215" ht="12.75" customHeight="1">
      <c r="A28" s="11"/>
      <c r="DF28" s="4"/>
      <c r="DI28" s="4"/>
      <c r="DL28" s="4"/>
      <c r="EP28" s="106"/>
    </row>
    <row r="29" spans="1:215">
      <c r="AP29" s="277"/>
    </row>
  </sheetData>
  <mergeCells count="79">
    <mergeCell ref="FX3:FZ3"/>
    <mergeCell ref="GA3:GC3"/>
    <mergeCell ref="FF3:FH3"/>
    <mergeCell ref="FU3:FW3"/>
    <mergeCell ref="FO3:FQ3"/>
    <mergeCell ref="FR3:FT3"/>
    <mergeCell ref="EW3:EY3"/>
    <mergeCell ref="EZ3:FB3"/>
    <mergeCell ref="FC3:FE3"/>
    <mergeCell ref="FL3:FN3"/>
    <mergeCell ref="FI3:FK3"/>
    <mergeCell ref="GX4:HB4"/>
    <mergeCell ref="HC4:HG4"/>
    <mergeCell ref="GS2:GW2"/>
    <mergeCell ref="GX2:HB2"/>
    <mergeCell ref="HC2:HG2"/>
    <mergeCell ref="GS4:GW4"/>
    <mergeCell ref="GN2:GR2"/>
    <mergeCell ref="GN4:GR4"/>
    <mergeCell ref="GD2:GH2"/>
    <mergeCell ref="GD4:GH4"/>
    <mergeCell ref="GI2:GM2"/>
    <mergeCell ref="GI4:GM4"/>
    <mergeCell ref="AD3:AF3"/>
    <mergeCell ref="AM3:AO3"/>
    <mergeCell ref="AS3:AU3"/>
    <mergeCell ref="AV3:AX3"/>
    <mergeCell ref="BB3:BD3"/>
    <mergeCell ref="AY3:BA3"/>
    <mergeCell ref="A1:A4"/>
    <mergeCell ref="B1:B4"/>
    <mergeCell ref="C3:E3"/>
    <mergeCell ref="F3:H3"/>
    <mergeCell ref="AA3:AC3"/>
    <mergeCell ref="R3:T3"/>
    <mergeCell ref="U3:W3"/>
    <mergeCell ref="I3:K3"/>
    <mergeCell ref="L3:N3"/>
    <mergeCell ref="O3:Q3"/>
    <mergeCell ref="X3:Z3"/>
    <mergeCell ref="ET3:EV3"/>
    <mergeCell ref="DJ3:DL3"/>
    <mergeCell ref="DM3:DO3"/>
    <mergeCell ref="DP3:DR3"/>
    <mergeCell ref="DS3:DU3"/>
    <mergeCell ref="DY3:EA3"/>
    <mergeCell ref="DV3:DX3"/>
    <mergeCell ref="EK3:EM3"/>
    <mergeCell ref="DD3:DF3"/>
    <mergeCell ref="DG3:DI3"/>
    <mergeCell ref="EN3:EP3"/>
    <mergeCell ref="EB3:ED3"/>
    <mergeCell ref="EE3:EG3"/>
    <mergeCell ref="EH3:EJ3"/>
    <mergeCell ref="BT4:BX4"/>
    <mergeCell ref="CD4:CH4"/>
    <mergeCell ref="BY4:CC4"/>
    <mergeCell ref="AP3:AR3"/>
    <mergeCell ref="BN3:BP3"/>
    <mergeCell ref="BQ3:BS3"/>
    <mergeCell ref="BK3:BM3"/>
    <mergeCell ref="BE3:BG3"/>
    <mergeCell ref="BH3:BJ3"/>
    <mergeCell ref="CL2:GC2"/>
    <mergeCell ref="C1:HG1"/>
    <mergeCell ref="CI2:CK2"/>
    <mergeCell ref="CI3:CK3"/>
    <mergeCell ref="BT2:BX2"/>
    <mergeCell ref="BY2:CC2"/>
    <mergeCell ref="CD2:CH2"/>
    <mergeCell ref="AG3:AI3"/>
    <mergeCell ref="AJ3:AL3"/>
    <mergeCell ref="CX3:CZ3"/>
    <mergeCell ref="EQ3:ES3"/>
    <mergeCell ref="CL3:CN3"/>
    <mergeCell ref="CO3:CQ3"/>
    <mergeCell ref="CR3:CT3"/>
    <mergeCell ref="CU3:CW3"/>
    <mergeCell ref="DA3:D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G109"/>
  <sheetViews>
    <sheetView zoomScaleNormal="100" workbookViewId="0">
      <pane xSplit="2" ySplit="1" topLeftCell="GS94" activePane="bottomRight" state="frozen"/>
      <selection pane="topRight" activeCell="C1" sqref="C1"/>
      <selection pane="bottomLeft" activeCell="A2" sqref="A2"/>
      <selection pane="bottomRight" activeCell="R3" sqref="R3:Z106"/>
    </sheetView>
  </sheetViews>
  <sheetFormatPr baseColWidth="10" defaultColWidth="11.42578125" defaultRowHeight="12"/>
  <cols>
    <col min="1" max="1" width="11.42578125" style="3"/>
    <col min="2" max="2" width="28.28515625" style="372" bestFit="1" customWidth="1"/>
    <col min="3" max="3" width="8.42578125" style="12" customWidth="1"/>
    <col min="4" max="4" width="8.140625" style="12" customWidth="1"/>
    <col min="5" max="5" width="9.140625" style="4" customWidth="1"/>
    <col min="6" max="6" width="8.42578125" style="12" customWidth="1"/>
    <col min="7" max="7" width="8.140625" style="12" customWidth="1"/>
    <col min="8" max="8" width="9.140625" style="4" customWidth="1"/>
    <col min="9" max="10" width="9.140625" style="12" customWidth="1"/>
    <col min="11" max="11" width="9.140625" style="4" customWidth="1"/>
    <col min="12" max="13" width="9.140625" style="12" customWidth="1"/>
    <col min="14" max="14" width="9.140625" style="4" customWidth="1"/>
    <col min="15" max="16" width="9.140625" style="12" customWidth="1"/>
    <col min="17" max="17" width="9.140625" style="4" customWidth="1"/>
    <col min="18" max="19" width="9.140625" style="12" customWidth="1"/>
    <col min="20" max="20" width="9.140625" style="4" customWidth="1"/>
    <col min="21" max="22" width="9.140625" style="12" customWidth="1"/>
    <col min="23" max="23" width="9.140625" style="4" customWidth="1"/>
    <col min="24" max="25" width="9.140625" style="12" customWidth="1"/>
    <col min="26" max="26" width="9.140625" style="4" customWidth="1"/>
    <col min="27" max="27" width="8.42578125" style="5" customWidth="1"/>
    <col min="28" max="28" width="8.140625" style="5" customWidth="1"/>
    <col min="29" max="29" width="9.140625" style="3" customWidth="1"/>
    <col min="30" max="30" width="8.42578125" style="5" customWidth="1"/>
    <col min="31" max="31" width="8.140625" style="5" customWidth="1"/>
    <col min="32" max="32" width="9.140625" style="3" customWidth="1"/>
    <col min="33" max="34" width="9.140625" style="5" customWidth="1"/>
    <col min="35" max="35" width="9.140625" style="3" customWidth="1"/>
    <col min="36" max="37" width="9.140625" style="5" customWidth="1"/>
    <col min="38" max="38" width="9.140625" style="3" customWidth="1"/>
    <col min="39" max="39" width="8.42578125" style="5" customWidth="1"/>
    <col min="40" max="40" width="8.140625" style="5" customWidth="1"/>
    <col min="41" max="41" width="9.140625" style="3" customWidth="1"/>
    <col min="42" max="43" width="9.140625" style="5" customWidth="1"/>
    <col min="44" max="44" width="9.140625" style="3" customWidth="1"/>
    <col min="45" max="45" width="8.42578125" style="5" customWidth="1"/>
    <col min="46" max="46" width="8.140625" style="5" customWidth="1"/>
    <col min="47" max="47" width="9.140625" style="3" customWidth="1"/>
    <col min="48" max="48" width="8.42578125" style="5" customWidth="1"/>
    <col min="49" max="49" width="8.140625" style="5" customWidth="1"/>
    <col min="50" max="50" width="9.140625" style="3" customWidth="1"/>
    <col min="51" max="52" width="9.140625" style="5" customWidth="1"/>
    <col min="53" max="53" width="9.140625" style="3" customWidth="1"/>
    <col min="54" max="55" width="9.140625" style="5" customWidth="1"/>
    <col min="56" max="56" width="9.140625" style="3" customWidth="1"/>
    <col min="57" max="58" width="9.140625" style="5" customWidth="1"/>
    <col min="59" max="59" width="9.140625" style="3" customWidth="1"/>
    <col min="60" max="61" width="9.140625" style="5" customWidth="1"/>
    <col min="62" max="62" width="9.140625" style="3" customWidth="1"/>
    <col min="63" max="64" width="9.140625" style="5" customWidth="1"/>
    <col min="65" max="65" width="9.140625" style="3" customWidth="1"/>
    <col min="66" max="67" width="9.140625" style="5" customWidth="1"/>
    <col min="68" max="68" width="9.140625" style="3" customWidth="1"/>
    <col min="69" max="70" width="9.140625" style="5" customWidth="1"/>
    <col min="71" max="71" width="9.140625" style="3" customWidth="1"/>
    <col min="72" max="75" width="9.140625" style="5" customWidth="1"/>
    <col min="76" max="76" width="9.140625" style="3" customWidth="1"/>
    <col min="77" max="80" width="9.140625" style="5" customWidth="1"/>
    <col min="81" max="81" width="9.140625" style="3" customWidth="1"/>
    <col min="82" max="85" width="9.140625" style="5" customWidth="1"/>
    <col min="86" max="86" width="9.140625" style="3" customWidth="1"/>
    <col min="87" max="88" width="9.140625" style="5" customWidth="1"/>
    <col min="89" max="89" width="9.7109375" style="3" bestFit="1" customWidth="1"/>
    <col min="90" max="91" width="9.7109375" style="2" customWidth="1"/>
    <col min="92" max="92" width="9.7109375" style="3" customWidth="1"/>
    <col min="93" max="94" width="9.7109375" style="2" customWidth="1"/>
    <col min="95" max="95" width="9.7109375" style="3" customWidth="1"/>
    <col min="96" max="97" width="9.7109375" style="2" customWidth="1"/>
    <col min="98" max="98" width="9.7109375" style="3" customWidth="1"/>
    <col min="99" max="100" width="9.7109375" style="2" customWidth="1"/>
    <col min="101" max="101" width="9.7109375" style="3" customWidth="1"/>
    <col min="102" max="103" width="9.7109375" style="5" customWidth="1"/>
    <col min="104" max="104" width="9.7109375" style="3" customWidth="1"/>
    <col min="105" max="106" width="9.7109375" style="5" customWidth="1"/>
    <col min="107" max="107" width="9.7109375" style="3" customWidth="1"/>
    <col min="108" max="109" width="9.85546875" style="5" customWidth="1"/>
    <col min="110" max="110" width="9.85546875" style="3" customWidth="1"/>
    <col min="111" max="111" width="8.85546875" style="5" bestFit="1" customWidth="1"/>
    <col min="112" max="112" width="8.140625" style="5" bestFit="1" customWidth="1"/>
    <col min="113" max="113" width="9.140625" style="3" bestFit="1" customWidth="1"/>
    <col min="114" max="115" width="9.140625" style="5" customWidth="1"/>
    <col min="116" max="116" width="9.140625" style="3" customWidth="1"/>
    <col min="117" max="117" width="8.42578125" style="2" bestFit="1" customWidth="1"/>
    <col min="118" max="118" width="8.140625" style="2" bestFit="1" customWidth="1"/>
    <col min="119" max="119" width="9.140625" style="3" bestFit="1" customWidth="1"/>
    <col min="120" max="120" width="8.42578125" style="2" bestFit="1" customWidth="1"/>
    <col min="121" max="121" width="8.140625" style="2" bestFit="1" customWidth="1"/>
    <col min="122" max="122" width="9.140625" style="3" bestFit="1" customWidth="1"/>
    <col min="123" max="124" width="10.140625" style="5" customWidth="1"/>
    <col min="125" max="125" width="10.140625" style="3" customWidth="1"/>
    <col min="126" max="127" width="10" style="2" bestFit="1" customWidth="1"/>
    <col min="128" max="128" width="9.140625" style="3" bestFit="1" customWidth="1"/>
    <col min="129" max="131" width="11.42578125" style="163"/>
    <col min="132" max="179" width="11.42578125" style="2"/>
    <col min="180" max="182" width="11.42578125" style="202"/>
    <col min="183" max="185" width="11.42578125" style="2"/>
    <col min="186" max="200" width="0" style="2" hidden="1" customWidth="1"/>
    <col min="201" max="16384" width="11.42578125" style="2"/>
  </cols>
  <sheetData>
    <row r="1" spans="1:215" s="20" customFormat="1" ht="20.100000000000001" customHeight="1">
      <c r="A1" s="461" t="s">
        <v>129</v>
      </c>
      <c r="B1" s="461" t="s">
        <v>264</v>
      </c>
      <c r="C1" s="485" t="s">
        <v>231</v>
      </c>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6"/>
      <c r="ES1" s="486"/>
      <c r="ET1" s="486"/>
      <c r="EU1" s="486"/>
      <c r="EV1" s="486"/>
      <c r="EW1" s="486"/>
      <c r="EX1" s="486"/>
      <c r="EY1" s="486"/>
      <c r="EZ1" s="486"/>
      <c r="FA1" s="486"/>
      <c r="FB1" s="486"/>
      <c r="FC1" s="486"/>
      <c r="FD1" s="486"/>
      <c r="FE1" s="486"/>
      <c r="FF1" s="486"/>
      <c r="FG1" s="486"/>
      <c r="FH1" s="486"/>
      <c r="FI1" s="486"/>
      <c r="FJ1" s="486"/>
      <c r="FK1" s="486"/>
      <c r="FL1" s="486"/>
      <c r="FM1" s="486"/>
      <c r="FN1" s="486"/>
      <c r="FO1" s="486"/>
      <c r="FP1" s="486"/>
      <c r="FQ1" s="486"/>
      <c r="FR1" s="486"/>
      <c r="FS1" s="486"/>
      <c r="FT1" s="486"/>
      <c r="FU1" s="486"/>
      <c r="FV1" s="486"/>
      <c r="FW1" s="486"/>
      <c r="FX1" s="486"/>
      <c r="FY1" s="486"/>
      <c r="FZ1" s="486"/>
      <c r="GA1" s="486"/>
      <c r="GB1" s="486"/>
      <c r="GC1" s="486"/>
      <c r="GD1" s="486"/>
      <c r="GE1" s="486"/>
      <c r="GF1" s="486"/>
      <c r="GG1" s="486"/>
      <c r="GH1" s="486"/>
      <c r="GI1" s="486"/>
      <c r="GJ1" s="486"/>
      <c r="GK1" s="486"/>
      <c r="GL1" s="486"/>
      <c r="GM1" s="486"/>
      <c r="GN1" s="486"/>
      <c r="GO1" s="486"/>
      <c r="GP1" s="486"/>
      <c r="GQ1" s="486"/>
      <c r="GR1" s="486"/>
      <c r="GS1" s="486"/>
      <c r="GT1" s="486"/>
      <c r="GU1" s="486"/>
      <c r="GV1" s="486"/>
      <c r="GW1" s="486"/>
      <c r="GX1" s="486"/>
      <c r="GY1" s="486"/>
      <c r="GZ1" s="486"/>
      <c r="HA1" s="486"/>
      <c r="HB1" s="486"/>
      <c r="HC1" s="486"/>
      <c r="HD1" s="486"/>
      <c r="HE1" s="486"/>
      <c r="HF1" s="486"/>
      <c r="HG1" s="486"/>
    </row>
    <row r="2" spans="1:215" s="20" customFormat="1" ht="20.100000000000001" customHeight="1">
      <c r="A2" s="462"/>
      <c r="B2" s="462"/>
      <c r="C2" s="476" t="s">
        <v>268</v>
      </c>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8"/>
      <c r="BT2" s="434" t="s">
        <v>391</v>
      </c>
      <c r="BU2" s="435"/>
      <c r="BV2" s="435"/>
      <c r="BW2" s="435"/>
      <c r="BX2" s="436"/>
      <c r="BY2" s="434" t="s">
        <v>391</v>
      </c>
      <c r="BZ2" s="435"/>
      <c r="CA2" s="435"/>
      <c r="CB2" s="435"/>
      <c r="CC2" s="436"/>
      <c r="CD2" s="434" t="s">
        <v>391</v>
      </c>
      <c r="CE2" s="435"/>
      <c r="CF2" s="435"/>
      <c r="CG2" s="435"/>
      <c r="CH2" s="436"/>
      <c r="CI2" s="434" t="s">
        <v>382</v>
      </c>
      <c r="CJ2" s="435"/>
      <c r="CK2" s="436"/>
      <c r="CL2" s="428" t="s">
        <v>266</v>
      </c>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30"/>
      <c r="GD2" s="467" t="s">
        <v>326</v>
      </c>
      <c r="GE2" s="468"/>
      <c r="GF2" s="468"/>
      <c r="GG2" s="468"/>
      <c r="GH2" s="469"/>
      <c r="GI2" s="467" t="s">
        <v>326</v>
      </c>
      <c r="GJ2" s="468"/>
      <c r="GK2" s="468"/>
      <c r="GL2" s="468"/>
      <c r="GM2" s="469"/>
      <c r="GN2" s="467" t="s">
        <v>326</v>
      </c>
      <c r="GO2" s="468"/>
      <c r="GP2" s="468"/>
      <c r="GQ2" s="468"/>
      <c r="GR2" s="469"/>
      <c r="GS2" s="470" t="s">
        <v>391</v>
      </c>
      <c r="GT2" s="471"/>
      <c r="GU2" s="471"/>
      <c r="GV2" s="471"/>
      <c r="GW2" s="472"/>
      <c r="GX2" s="467" t="s">
        <v>391</v>
      </c>
      <c r="GY2" s="468"/>
      <c r="GZ2" s="468"/>
      <c r="HA2" s="468"/>
      <c r="HB2" s="469"/>
      <c r="HC2" s="467" t="s">
        <v>391</v>
      </c>
      <c r="HD2" s="468"/>
      <c r="HE2" s="468"/>
      <c r="HF2" s="468"/>
      <c r="HG2" s="469"/>
    </row>
    <row r="3" spans="1:215" s="20" customFormat="1" ht="92.25" customHeight="1">
      <c r="A3" s="462"/>
      <c r="B3" s="462"/>
      <c r="C3" s="440" t="s">
        <v>214</v>
      </c>
      <c r="D3" s="441"/>
      <c r="E3" s="442"/>
      <c r="F3" s="440" t="s">
        <v>215</v>
      </c>
      <c r="G3" s="441"/>
      <c r="H3" s="442"/>
      <c r="I3" s="440" t="s">
        <v>379</v>
      </c>
      <c r="J3" s="441"/>
      <c r="K3" s="442"/>
      <c r="L3" s="441" t="s">
        <v>380</v>
      </c>
      <c r="M3" s="441"/>
      <c r="N3" s="442"/>
      <c r="O3" s="441" t="s">
        <v>381</v>
      </c>
      <c r="P3" s="441"/>
      <c r="Q3" s="442"/>
      <c r="R3" s="437" t="s">
        <v>334</v>
      </c>
      <c r="S3" s="438"/>
      <c r="T3" s="439"/>
      <c r="U3" s="437" t="s">
        <v>335</v>
      </c>
      <c r="V3" s="438"/>
      <c r="W3" s="439"/>
      <c r="X3" s="437" t="s">
        <v>336</v>
      </c>
      <c r="Y3" s="438"/>
      <c r="Z3" s="439"/>
      <c r="AA3" s="440" t="s">
        <v>216</v>
      </c>
      <c r="AB3" s="441"/>
      <c r="AC3" s="442"/>
      <c r="AD3" s="479" t="s">
        <v>232</v>
      </c>
      <c r="AE3" s="480"/>
      <c r="AF3" s="481"/>
      <c r="AG3" s="440" t="s">
        <v>341</v>
      </c>
      <c r="AH3" s="441"/>
      <c r="AI3" s="442"/>
      <c r="AJ3" s="440" t="s">
        <v>342</v>
      </c>
      <c r="AK3" s="441"/>
      <c r="AL3" s="442"/>
      <c r="AM3" s="440" t="s">
        <v>217</v>
      </c>
      <c r="AN3" s="441"/>
      <c r="AO3" s="442"/>
      <c r="AP3" s="449" t="s">
        <v>337</v>
      </c>
      <c r="AQ3" s="450"/>
      <c r="AR3" s="451"/>
      <c r="AS3" s="440" t="s">
        <v>218</v>
      </c>
      <c r="AT3" s="441"/>
      <c r="AU3" s="442"/>
      <c r="AV3" s="440" t="s">
        <v>219</v>
      </c>
      <c r="AW3" s="441"/>
      <c r="AX3" s="442"/>
      <c r="AY3" s="441" t="s">
        <v>253</v>
      </c>
      <c r="AZ3" s="441"/>
      <c r="BA3" s="442"/>
      <c r="BB3" s="440" t="s">
        <v>220</v>
      </c>
      <c r="BC3" s="441"/>
      <c r="BD3" s="442"/>
      <c r="BE3" s="440" t="s">
        <v>390</v>
      </c>
      <c r="BF3" s="441"/>
      <c r="BG3" s="442"/>
      <c r="BH3" s="440" t="s">
        <v>221</v>
      </c>
      <c r="BI3" s="441"/>
      <c r="BJ3" s="442"/>
      <c r="BK3" s="449" t="s">
        <v>338</v>
      </c>
      <c r="BL3" s="450"/>
      <c r="BM3" s="451"/>
      <c r="BN3" s="473" t="s">
        <v>339</v>
      </c>
      <c r="BO3" s="474"/>
      <c r="BP3" s="475"/>
      <c r="BQ3" s="473" t="s">
        <v>340</v>
      </c>
      <c r="BR3" s="474"/>
      <c r="BS3" s="475"/>
      <c r="BT3" s="287" t="s">
        <v>321</v>
      </c>
      <c r="BU3" s="287" t="s">
        <v>322</v>
      </c>
      <c r="BV3" s="287" t="s">
        <v>344</v>
      </c>
      <c r="BW3" s="287" t="s">
        <v>345</v>
      </c>
      <c r="BX3" s="288" t="s">
        <v>346</v>
      </c>
      <c r="BY3" s="287" t="s">
        <v>321</v>
      </c>
      <c r="BZ3" s="287" t="s">
        <v>322</v>
      </c>
      <c r="CA3" s="287" t="s">
        <v>344</v>
      </c>
      <c r="CB3" s="287" t="s">
        <v>345</v>
      </c>
      <c r="CC3" s="288" t="s">
        <v>346</v>
      </c>
      <c r="CD3" s="287" t="s">
        <v>321</v>
      </c>
      <c r="CE3" s="287" t="s">
        <v>322</v>
      </c>
      <c r="CF3" s="287" t="s">
        <v>344</v>
      </c>
      <c r="CG3" s="287" t="s">
        <v>345</v>
      </c>
      <c r="CH3" s="288" t="s">
        <v>346</v>
      </c>
      <c r="CI3" s="446" t="s">
        <v>383</v>
      </c>
      <c r="CJ3" s="447"/>
      <c r="CK3" s="448"/>
      <c r="CL3" s="452" t="s">
        <v>222</v>
      </c>
      <c r="CM3" s="453"/>
      <c r="CN3" s="454"/>
      <c r="CO3" s="455" t="s">
        <v>223</v>
      </c>
      <c r="CP3" s="456"/>
      <c r="CQ3" s="457"/>
      <c r="CR3" s="455" t="s">
        <v>224</v>
      </c>
      <c r="CS3" s="456"/>
      <c r="CT3" s="457"/>
      <c r="CU3" s="455" t="s">
        <v>225</v>
      </c>
      <c r="CV3" s="456"/>
      <c r="CW3" s="457"/>
      <c r="CX3" s="452" t="s">
        <v>249</v>
      </c>
      <c r="CY3" s="453"/>
      <c r="CZ3" s="454"/>
      <c r="DA3" s="455" t="s">
        <v>313</v>
      </c>
      <c r="DB3" s="456"/>
      <c r="DC3" s="457"/>
      <c r="DD3" s="455" t="s">
        <v>255</v>
      </c>
      <c r="DE3" s="456"/>
      <c r="DF3" s="457"/>
      <c r="DG3" s="455" t="s">
        <v>256</v>
      </c>
      <c r="DH3" s="456"/>
      <c r="DI3" s="457"/>
      <c r="DJ3" s="455" t="s">
        <v>257</v>
      </c>
      <c r="DK3" s="456"/>
      <c r="DL3" s="457"/>
      <c r="DM3" s="455" t="s">
        <v>258</v>
      </c>
      <c r="DN3" s="456"/>
      <c r="DO3" s="457"/>
      <c r="DP3" s="455" t="s">
        <v>259</v>
      </c>
      <c r="DQ3" s="456"/>
      <c r="DR3" s="457"/>
      <c r="DS3" s="455" t="s">
        <v>260</v>
      </c>
      <c r="DT3" s="456"/>
      <c r="DU3" s="457"/>
      <c r="DV3" s="455" t="s">
        <v>307</v>
      </c>
      <c r="DW3" s="456"/>
      <c r="DX3" s="457"/>
      <c r="DY3" s="487" t="s">
        <v>308</v>
      </c>
      <c r="DZ3" s="488"/>
      <c r="EA3" s="489"/>
      <c r="EB3" s="458" t="s">
        <v>309</v>
      </c>
      <c r="EC3" s="459"/>
      <c r="ED3" s="460"/>
      <c r="EE3" s="455" t="s">
        <v>310</v>
      </c>
      <c r="EF3" s="456"/>
      <c r="EG3" s="457"/>
      <c r="EH3" s="455" t="s">
        <v>354</v>
      </c>
      <c r="EI3" s="456"/>
      <c r="EJ3" s="457"/>
      <c r="EK3" s="455" t="s">
        <v>389</v>
      </c>
      <c r="EL3" s="456"/>
      <c r="EM3" s="457"/>
      <c r="EN3" s="455" t="s">
        <v>217</v>
      </c>
      <c r="EO3" s="456"/>
      <c r="EP3" s="457"/>
      <c r="EQ3" s="452" t="s">
        <v>252</v>
      </c>
      <c r="ER3" s="453"/>
      <c r="ES3" s="454"/>
      <c r="ET3" s="455" t="s">
        <v>311</v>
      </c>
      <c r="EU3" s="456"/>
      <c r="EV3" s="457"/>
      <c r="EW3" s="455" t="s">
        <v>312</v>
      </c>
      <c r="EX3" s="456"/>
      <c r="EY3" s="457"/>
      <c r="EZ3" s="452" t="s">
        <v>314</v>
      </c>
      <c r="FA3" s="453"/>
      <c r="FB3" s="454"/>
      <c r="FC3" s="452" t="s">
        <v>315</v>
      </c>
      <c r="FD3" s="453"/>
      <c r="FE3" s="454"/>
      <c r="FF3" s="455" t="s">
        <v>248</v>
      </c>
      <c r="FG3" s="456"/>
      <c r="FH3" s="457"/>
      <c r="FI3" s="452" t="s">
        <v>251</v>
      </c>
      <c r="FJ3" s="453"/>
      <c r="FK3" s="454"/>
      <c r="FL3" s="455" t="s">
        <v>317</v>
      </c>
      <c r="FM3" s="456"/>
      <c r="FN3" s="457"/>
      <c r="FO3" s="455" t="s">
        <v>318</v>
      </c>
      <c r="FP3" s="456"/>
      <c r="FQ3" s="457"/>
      <c r="FR3" s="452" t="s">
        <v>319</v>
      </c>
      <c r="FS3" s="453"/>
      <c r="FT3" s="454"/>
      <c r="FU3" s="455" t="s">
        <v>320</v>
      </c>
      <c r="FV3" s="456"/>
      <c r="FW3" s="457"/>
      <c r="FX3" s="482" t="s">
        <v>226</v>
      </c>
      <c r="FY3" s="483"/>
      <c r="FZ3" s="484"/>
      <c r="GA3" s="455" t="s">
        <v>227</v>
      </c>
      <c r="GB3" s="456"/>
      <c r="GC3" s="457"/>
      <c r="GD3" s="91" t="s">
        <v>321</v>
      </c>
      <c r="GE3" s="91" t="s">
        <v>322</v>
      </c>
      <c r="GF3" s="91" t="s">
        <v>323</v>
      </c>
      <c r="GG3" s="91" t="s">
        <v>324</v>
      </c>
      <c r="GH3" s="134" t="s">
        <v>325</v>
      </c>
      <c r="GI3" s="91" t="s">
        <v>321</v>
      </c>
      <c r="GJ3" s="91" t="s">
        <v>322</v>
      </c>
      <c r="GK3" s="91" t="s">
        <v>323</v>
      </c>
      <c r="GL3" s="91" t="s">
        <v>324</v>
      </c>
      <c r="GM3" s="134" t="s">
        <v>325</v>
      </c>
      <c r="GN3" s="91" t="s">
        <v>321</v>
      </c>
      <c r="GO3" s="91" t="s">
        <v>322</v>
      </c>
      <c r="GP3" s="91" t="s">
        <v>323</v>
      </c>
      <c r="GQ3" s="91" t="s">
        <v>324</v>
      </c>
      <c r="GR3" s="134" t="s">
        <v>325</v>
      </c>
      <c r="GS3" s="135" t="s">
        <v>321</v>
      </c>
      <c r="GT3" s="135" t="s">
        <v>322</v>
      </c>
      <c r="GU3" s="135" t="s">
        <v>323</v>
      </c>
      <c r="GV3" s="135" t="s">
        <v>324</v>
      </c>
      <c r="GW3" s="136" t="s">
        <v>325</v>
      </c>
      <c r="GX3" s="91" t="s">
        <v>321</v>
      </c>
      <c r="GY3" s="91" t="s">
        <v>322</v>
      </c>
      <c r="GZ3" s="91" t="s">
        <v>323</v>
      </c>
      <c r="HA3" s="91" t="s">
        <v>324</v>
      </c>
      <c r="HB3" s="134" t="s">
        <v>325</v>
      </c>
      <c r="HC3" s="91" t="s">
        <v>321</v>
      </c>
      <c r="HD3" s="91" t="s">
        <v>322</v>
      </c>
      <c r="HE3" s="91" t="s">
        <v>323</v>
      </c>
      <c r="HF3" s="91" t="s">
        <v>324</v>
      </c>
      <c r="HG3" s="134" t="s">
        <v>325</v>
      </c>
    </row>
    <row r="4" spans="1:215" s="171" customFormat="1" ht="20.100000000000001" customHeight="1">
      <c r="A4" s="463"/>
      <c r="B4" s="463"/>
      <c r="C4" s="332" t="s">
        <v>228</v>
      </c>
      <c r="D4" s="164" t="s">
        <v>229</v>
      </c>
      <c r="E4" s="165" t="s">
        <v>230</v>
      </c>
      <c r="F4" s="164" t="s">
        <v>228</v>
      </c>
      <c r="G4" s="164" t="s">
        <v>229</v>
      </c>
      <c r="H4" s="165" t="s">
        <v>230</v>
      </c>
      <c r="I4" s="21" t="s">
        <v>333</v>
      </c>
      <c r="J4" s="21" t="s">
        <v>229</v>
      </c>
      <c r="K4" s="52" t="s">
        <v>230</v>
      </c>
      <c r="L4" s="21" t="s">
        <v>333</v>
      </c>
      <c r="M4" s="21" t="s">
        <v>229</v>
      </c>
      <c r="N4" s="52" t="s">
        <v>230</v>
      </c>
      <c r="O4" s="21" t="s">
        <v>333</v>
      </c>
      <c r="P4" s="21" t="s">
        <v>229</v>
      </c>
      <c r="Q4" s="52" t="s">
        <v>230</v>
      </c>
      <c r="R4" s="305" t="s">
        <v>333</v>
      </c>
      <c r="S4" s="305" t="s">
        <v>229</v>
      </c>
      <c r="T4" s="306" t="s">
        <v>230</v>
      </c>
      <c r="U4" s="305" t="s">
        <v>333</v>
      </c>
      <c r="V4" s="305" t="s">
        <v>229</v>
      </c>
      <c r="W4" s="306" t="s">
        <v>230</v>
      </c>
      <c r="X4" s="305" t="s">
        <v>333</v>
      </c>
      <c r="Y4" s="305" t="s">
        <v>229</v>
      </c>
      <c r="Z4" s="306" t="s">
        <v>230</v>
      </c>
      <c r="AA4" s="164" t="s">
        <v>228</v>
      </c>
      <c r="AB4" s="164" t="s">
        <v>229</v>
      </c>
      <c r="AC4" s="164" t="s">
        <v>230</v>
      </c>
      <c r="AD4" s="332" t="s">
        <v>228</v>
      </c>
      <c r="AE4" s="164" t="s">
        <v>229</v>
      </c>
      <c r="AF4" s="165" t="s">
        <v>230</v>
      </c>
      <c r="AG4" s="164" t="s">
        <v>228</v>
      </c>
      <c r="AH4" s="164" t="s">
        <v>229</v>
      </c>
      <c r="AI4" s="165" t="s">
        <v>230</v>
      </c>
      <c r="AJ4" s="164" t="s">
        <v>228</v>
      </c>
      <c r="AK4" s="164" t="s">
        <v>229</v>
      </c>
      <c r="AL4" s="165" t="s">
        <v>230</v>
      </c>
      <c r="AM4" s="164" t="s">
        <v>228</v>
      </c>
      <c r="AN4" s="164" t="s">
        <v>229</v>
      </c>
      <c r="AO4" s="165" t="s">
        <v>230</v>
      </c>
      <c r="AP4" s="164" t="s">
        <v>228</v>
      </c>
      <c r="AQ4" s="164" t="s">
        <v>229</v>
      </c>
      <c r="AR4" s="165" t="s">
        <v>230</v>
      </c>
      <c r="AS4" s="164" t="s">
        <v>228</v>
      </c>
      <c r="AT4" s="164" t="s">
        <v>229</v>
      </c>
      <c r="AU4" s="165" t="s">
        <v>230</v>
      </c>
      <c r="AV4" s="164" t="s">
        <v>228</v>
      </c>
      <c r="AW4" s="164" t="s">
        <v>229</v>
      </c>
      <c r="AX4" s="165" t="s">
        <v>230</v>
      </c>
      <c r="AY4" s="164" t="s">
        <v>228</v>
      </c>
      <c r="AZ4" s="164" t="s">
        <v>229</v>
      </c>
      <c r="BA4" s="165" t="s">
        <v>230</v>
      </c>
      <c r="BB4" s="164" t="s">
        <v>228</v>
      </c>
      <c r="BC4" s="164" t="s">
        <v>229</v>
      </c>
      <c r="BD4" s="165" t="s">
        <v>230</v>
      </c>
      <c r="BE4" s="164" t="s">
        <v>228</v>
      </c>
      <c r="BF4" s="164" t="s">
        <v>229</v>
      </c>
      <c r="BG4" s="165" t="s">
        <v>230</v>
      </c>
      <c r="BH4" s="164" t="s">
        <v>228</v>
      </c>
      <c r="BI4" s="164" t="s">
        <v>229</v>
      </c>
      <c r="BJ4" s="165" t="s">
        <v>230</v>
      </c>
      <c r="BK4" s="305" t="s">
        <v>333</v>
      </c>
      <c r="BL4" s="305" t="s">
        <v>229</v>
      </c>
      <c r="BM4" s="306" t="s">
        <v>230</v>
      </c>
      <c r="BN4" s="258" t="s">
        <v>333</v>
      </c>
      <c r="BO4" s="258" t="s">
        <v>229</v>
      </c>
      <c r="BP4" s="259" t="s">
        <v>230</v>
      </c>
      <c r="BQ4" s="258" t="s">
        <v>333</v>
      </c>
      <c r="BR4" s="258" t="s">
        <v>229</v>
      </c>
      <c r="BS4" s="259" t="s">
        <v>230</v>
      </c>
      <c r="BT4" s="446" t="s">
        <v>228</v>
      </c>
      <c r="BU4" s="447"/>
      <c r="BV4" s="447"/>
      <c r="BW4" s="447"/>
      <c r="BX4" s="448"/>
      <c r="BY4" s="446" t="s">
        <v>229</v>
      </c>
      <c r="BZ4" s="447"/>
      <c r="CA4" s="447"/>
      <c r="CB4" s="447"/>
      <c r="CC4" s="448"/>
      <c r="CD4" s="446" t="s">
        <v>230</v>
      </c>
      <c r="CE4" s="447"/>
      <c r="CF4" s="447"/>
      <c r="CG4" s="447"/>
      <c r="CH4" s="448"/>
      <c r="CI4" s="380" t="s">
        <v>228</v>
      </c>
      <c r="CJ4" s="380" t="s">
        <v>229</v>
      </c>
      <c r="CK4" s="381" t="s">
        <v>230</v>
      </c>
      <c r="CL4" s="166" t="s">
        <v>228</v>
      </c>
      <c r="CM4" s="166" t="s">
        <v>229</v>
      </c>
      <c r="CN4" s="167" t="s">
        <v>230</v>
      </c>
      <c r="CO4" s="93" t="s">
        <v>228</v>
      </c>
      <c r="CP4" s="93" t="s">
        <v>229</v>
      </c>
      <c r="CQ4" s="94" t="s">
        <v>230</v>
      </c>
      <c r="CR4" s="93" t="s">
        <v>228</v>
      </c>
      <c r="CS4" s="93" t="s">
        <v>229</v>
      </c>
      <c r="CT4" s="94" t="s">
        <v>230</v>
      </c>
      <c r="CU4" s="93" t="s">
        <v>228</v>
      </c>
      <c r="CV4" s="93" t="s">
        <v>229</v>
      </c>
      <c r="CW4" s="94" t="s">
        <v>230</v>
      </c>
      <c r="CX4" s="166" t="s">
        <v>228</v>
      </c>
      <c r="CY4" s="166" t="s">
        <v>229</v>
      </c>
      <c r="CZ4" s="167" t="s">
        <v>230</v>
      </c>
      <c r="DA4" s="93" t="s">
        <v>228</v>
      </c>
      <c r="DB4" s="93" t="s">
        <v>229</v>
      </c>
      <c r="DC4" s="94" t="s">
        <v>230</v>
      </c>
      <c r="DD4" s="93" t="s">
        <v>228</v>
      </c>
      <c r="DE4" s="93" t="s">
        <v>229</v>
      </c>
      <c r="DF4" s="94" t="s">
        <v>230</v>
      </c>
      <c r="DG4" s="93" t="s">
        <v>228</v>
      </c>
      <c r="DH4" s="93" t="s">
        <v>229</v>
      </c>
      <c r="DI4" s="94" t="s">
        <v>230</v>
      </c>
      <c r="DJ4" s="93" t="s">
        <v>228</v>
      </c>
      <c r="DK4" s="93" t="s">
        <v>229</v>
      </c>
      <c r="DL4" s="94" t="s">
        <v>230</v>
      </c>
      <c r="DM4" s="93" t="s">
        <v>228</v>
      </c>
      <c r="DN4" s="93" t="s">
        <v>229</v>
      </c>
      <c r="DO4" s="94" t="s">
        <v>230</v>
      </c>
      <c r="DP4" s="92" t="s">
        <v>228</v>
      </c>
      <c r="DQ4" s="93" t="s">
        <v>229</v>
      </c>
      <c r="DR4" s="94" t="s">
        <v>230</v>
      </c>
      <c r="DS4" s="92" t="s">
        <v>228</v>
      </c>
      <c r="DT4" s="93" t="s">
        <v>229</v>
      </c>
      <c r="DU4" s="94" t="s">
        <v>230</v>
      </c>
      <c r="DV4" s="93" t="s">
        <v>228</v>
      </c>
      <c r="DW4" s="93" t="s">
        <v>229</v>
      </c>
      <c r="DX4" s="94" t="s">
        <v>230</v>
      </c>
      <c r="DY4" s="168" t="s">
        <v>228</v>
      </c>
      <c r="DZ4" s="168" t="s">
        <v>229</v>
      </c>
      <c r="EA4" s="169" t="s">
        <v>230</v>
      </c>
      <c r="EB4" s="92" t="s">
        <v>228</v>
      </c>
      <c r="EC4" s="93" t="s">
        <v>229</v>
      </c>
      <c r="ED4" s="94" t="s">
        <v>230</v>
      </c>
      <c r="EE4" s="92" t="s">
        <v>228</v>
      </c>
      <c r="EF4" s="93" t="s">
        <v>229</v>
      </c>
      <c r="EG4" s="94" t="s">
        <v>230</v>
      </c>
      <c r="EH4" s="92" t="s">
        <v>228</v>
      </c>
      <c r="EI4" s="93" t="s">
        <v>229</v>
      </c>
      <c r="EJ4" s="94" t="s">
        <v>230</v>
      </c>
      <c r="EK4" s="92" t="s">
        <v>228</v>
      </c>
      <c r="EL4" s="93" t="s">
        <v>229</v>
      </c>
      <c r="EM4" s="94" t="s">
        <v>230</v>
      </c>
      <c r="EN4" s="92" t="s">
        <v>228</v>
      </c>
      <c r="EO4" s="93" t="s">
        <v>229</v>
      </c>
      <c r="EP4" s="94" t="s">
        <v>230</v>
      </c>
      <c r="EQ4" s="166" t="s">
        <v>228</v>
      </c>
      <c r="ER4" s="166" t="s">
        <v>229</v>
      </c>
      <c r="ES4" s="167" t="s">
        <v>230</v>
      </c>
      <c r="ET4" s="93" t="s">
        <v>228</v>
      </c>
      <c r="EU4" s="93" t="s">
        <v>229</v>
      </c>
      <c r="EV4" s="94" t="s">
        <v>230</v>
      </c>
      <c r="EW4" s="92" t="s">
        <v>228</v>
      </c>
      <c r="EX4" s="93" t="s">
        <v>229</v>
      </c>
      <c r="EY4" s="94" t="s">
        <v>230</v>
      </c>
      <c r="EZ4" s="170" t="s">
        <v>228</v>
      </c>
      <c r="FA4" s="166" t="s">
        <v>229</v>
      </c>
      <c r="FB4" s="167" t="s">
        <v>230</v>
      </c>
      <c r="FC4" s="170" t="s">
        <v>228</v>
      </c>
      <c r="FD4" s="166" t="s">
        <v>229</v>
      </c>
      <c r="FE4" s="167" t="s">
        <v>230</v>
      </c>
      <c r="FF4" s="93" t="s">
        <v>228</v>
      </c>
      <c r="FG4" s="93" t="s">
        <v>229</v>
      </c>
      <c r="FH4" s="94" t="s">
        <v>230</v>
      </c>
      <c r="FI4" s="166" t="s">
        <v>228</v>
      </c>
      <c r="FJ4" s="166" t="s">
        <v>229</v>
      </c>
      <c r="FK4" s="167" t="s">
        <v>230</v>
      </c>
      <c r="FL4" s="92" t="s">
        <v>228</v>
      </c>
      <c r="FM4" s="93" t="s">
        <v>229</v>
      </c>
      <c r="FN4" s="94" t="s">
        <v>230</v>
      </c>
      <c r="FO4" s="92" t="s">
        <v>228</v>
      </c>
      <c r="FP4" s="93" t="s">
        <v>229</v>
      </c>
      <c r="FQ4" s="94" t="s">
        <v>230</v>
      </c>
      <c r="FR4" s="170" t="s">
        <v>228</v>
      </c>
      <c r="FS4" s="166" t="s">
        <v>229</v>
      </c>
      <c r="FT4" s="167" t="s">
        <v>230</v>
      </c>
      <c r="FU4" s="93" t="s">
        <v>228</v>
      </c>
      <c r="FV4" s="93" t="s">
        <v>229</v>
      </c>
      <c r="FW4" s="94" t="s">
        <v>230</v>
      </c>
      <c r="FX4" s="197" t="s">
        <v>228</v>
      </c>
      <c r="FY4" s="198" t="s">
        <v>229</v>
      </c>
      <c r="FZ4" s="199" t="s">
        <v>230</v>
      </c>
      <c r="GA4" s="92" t="s">
        <v>228</v>
      </c>
      <c r="GB4" s="93" t="s">
        <v>229</v>
      </c>
      <c r="GC4" s="94" t="s">
        <v>230</v>
      </c>
      <c r="GD4" s="467" t="s">
        <v>228</v>
      </c>
      <c r="GE4" s="468"/>
      <c r="GF4" s="468"/>
      <c r="GG4" s="468"/>
      <c r="GH4" s="469"/>
      <c r="GI4" s="467" t="s">
        <v>229</v>
      </c>
      <c r="GJ4" s="468"/>
      <c r="GK4" s="468"/>
      <c r="GL4" s="468"/>
      <c r="GM4" s="469"/>
      <c r="GN4" s="467" t="s">
        <v>230</v>
      </c>
      <c r="GO4" s="468"/>
      <c r="GP4" s="468"/>
      <c r="GQ4" s="468"/>
      <c r="GR4" s="469"/>
      <c r="GS4" s="470" t="s">
        <v>228</v>
      </c>
      <c r="GT4" s="471"/>
      <c r="GU4" s="471"/>
      <c r="GV4" s="471"/>
      <c r="GW4" s="472"/>
      <c r="GX4" s="467" t="s">
        <v>229</v>
      </c>
      <c r="GY4" s="468"/>
      <c r="GZ4" s="468"/>
      <c r="HA4" s="468"/>
      <c r="HB4" s="469"/>
      <c r="HC4" s="467" t="s">
        <v>230</v>
      </c>
      <c r="HD4" s="468"/>
      <c r="HE4" s="468"/>
      <c r="HF4" s="468"/>
      <c r="HG4" s="469"/>
    </row>
    <row r="5" spans="1:215" ht="20.100000000000001" customHeight="1">
      <c r="A5" s="56"/>
      <c r="B5" s="353" t="s">
        <v>19</v>
      </c>
      <c r="C5" s="26">
        <v>3507</v>
      </c>
      <c r="D5" s="26">
        <v>4672</v>
      </c>
      <c r="E5" s="27">
        <v>8179</v>
      </c>
      <c r="F5" s="26">
        <v>3270</v>
      </c>
      <c r="G5" s="26">
        <v>3324</v>
      </c>
      <c r="H5" s="27">
        <v>6594</v>
      </c>
      <c r="I5" s="26">
        <v>2900</v>
      </c>
      <c r="J5" s="26">
        <v>2848</v>
      </c>
      <c r="K5" s="27">
        <v>5748</v>
      </c>
      <c r="L5" s="26">
        <v>213</v>
      </c>
      <c r="M5" s="26">
        <v>304</v>
      </c>
      <c r="N5" s="27">
        <v>517</v>
      </c>
      <c r="O5" s="26">
        <v>157</v>
      </c>
      <c r="P5" s="26">
        <v>172</v>
      </c>
      <c r="Q5" s="27">
        <v>329</v>
      </c>
      <c r="R5" s="406">
        <v>0.88685015290519875</v>
      </c>
      <c r="S5" s="406">
        <v>0.8567990373044525</v>
      </c>
      <c r="T5" s="407">
        <v>0.87170154686078249</v>
      </c>
      <c r="U5" s="406">
        <v>6.5137614678899086E-2</v>
      </c>
      <c r="V5" s="406">
        <v>9.1456077015643802E-2</v>
      </c>
      <c r="W5" s="407">
        <v>7.8404610251744014E-2</v>
      </c>
      <c r="X5" s="406">
        <v>4.8012232415902141E-2</v>
      </c>
      <c r="Y5" s="406">
        <v>5.1744885679903728E-2</v>
      </c>
      <c r="Z5" s="407">
        <v>4.9893842887473464E-2</v>
      </c>
      <c r="AA5" s="26">
        <v>237</v>
      </c>
      <c r="AB5" s="26">
        <v>1348</v>
      </c>
      <c r="AC5" s="27">
        <v>1585</v>
      </c>
      <c r="AD5" s="26">
        <v>158</v>
      </c>
      <c r="AE5" s="26">
        <v>253</v>
      </c>
      <c r="AF5" s="27">
        <v>411</v>
      </c>
      <c r="AG5" s="26">
        <v>1286</v>
      </c>
      <c r="AH5" s="26">
        <v>451</v>
      </c>
      <c r="AI5" s="27">
        <v>1737</v>
      </c>
      <c r="AJ5" s="269">
        <v>0.39327217125382263</v>
      </c>
      <c r="AK5" s="269">
        <v>0.13567990373044525</v>
      </c>
      <c r="AL5" s="270">
        <v>0.26342129208371245</v>
      </c>
      <c r="AM5" s="26">
        <v>1339</v>
      </c>
      <c r="AN5" s="26">
        <v>485</v>
      </c>
      <c r="AO5" s="27">
        <v>1824</v>
      </c>
      <c r="AP5" s="269">
        <v>0.40948012232415903</v>
      </c>
      <c r="AQ5" s="269">
        <v>0.14590854392298436</v>
      </c>
      <c r="AR5" s="270">
        <v>0.27661510464058237</v>
      </c>
      <c r="AS5" s="36">
        <v>62.166990825688053</v>
      </c>
      <c r="AT5" s="36">
        <v>62.918331327717631</v>
      </c>
      <c r="AU5" s="28">
        <v>62.545737539177026</v>
      </c>
      <c r="AV5" s="36">
        <v>77.616005625878969</v>
      </c>
      <c r="AW5" s="36">
        <v>73.786963402572354</v>
      </c>
      <c r="AX5" s="28">
        <v>74.359507886435864</v>
      </c>
      <c r="AY5" s="26">
        <v>299</v>
      </c>
      <c r="AZ5" s="26">
        <v>454</v>
      </c>
      <c r="BA5" s="27">
        <v>753</v>
      </c>
      <c r="BB5" s="302">
        <f>AY5/F5</f>
        <v>9.143730886850153E-2</v>
      </c>
      <c r="BC5" s="302">
        <f>AZ5/G5</f>
        <v>0.13658243080625751</v>
      </c>
      <c r="BD5" s="373">
        <f t="shared" ref="BD5" si="0">BA5/H5</f>
        <v>0.11419472247497725</v>
      </c>
      <c r="BE5" s="26">
        <v>474.9999999999996</v>
      </c>
      <c r="BF5" s="26">
        <v>591.99999999999955</v>
      </c>
      <c r="BG5" s="27">
        <v>1066.9999999999991</v>
      </c>
      <c r="BH5" s="302">
        <v>0.14525993883792038</v>
      </c>
      <c r="BI5" s="302">
        <v>0.178098676293622</v>
      </c>
      <c r="BJ5" s="373">
        <v>0.16181377009402473</v>
      </c>
      <c r="BK5" s="307">
        <v>0.1871559633027523</v>
      </c>
      <c r="BL5" s="307">
        <v>0.32851985559566788</v>
      </c>
      <c r="BM5" s="374">
        <v>0.25841674249317559</v>
      </c>
      <c r="BN5" s="307">
        <v>0.25</v>
      </c>
      <c r="BO5" s="307">
        <v>0.3532892446919596</v>
      </c>
      <c r="BP5" s="374">
        <v>0.31109738521721225</v>
      </c>
      <c r="BQ5" s="307">
        <v>9.0202177293934677E-2</v>
      </c>
      <c r="BR5" s="307">
        <v>0.17073170731707318</v>
      </c>
      <c r="BS5" s="374">
        <v>0.1111111111111111</v>
      </c>
      <c r="BT5" s="302">
        <v>0.41896024464831805</v>
      </c>
      <c r="BU5" s="302">
        <v>0.2382262996941896</v>
      </c>
      <c r="BV5" s="302">
        <v>0.28899082568807338</v>
      </c>
      <c r="BW5" s="302">
        <v>1.9266055045871561E-2</v>
      </c>
      <c r="BX5" s="373">
        <v>3.4556574923547398E-2</v>
      </c>
      <c r="BY5" s="302">
        <v>0.17087845968712395</v>
      </c>
      <c r="BZ5" s="302">
        <v>0.61401925391095069</v>
      </c>
      <c r="CA5" s="302">
        <v>0.34476534296028882</v>
      </c>
      <c r="CB5" s="302">
        <v>5.8062575210589648E-2</v>
      </c>
      <c r="CC5" s="373">
        <v>4.6630565583634175E-2</v>
      </c>
      <c r="CD5" s="302">
        <v>0.29390354868061874</v>
      </c>
      <c r="CE5" s="302">
        <v>0.30952380952380953</v>
      </c>
      <c r="CF5" s="302">
        <v>0.31710646041856233</v>
      </c>
      <c r="CG5" s="302">
        <v>3.8823172581134366E-2</v>
      </c>
      <c r="CH5" s="373">
        <v>4.0643008795875041E-2</v>
      </c>
      <c r="CI5" s="302">
        <f>'[1]Département résidence'!AO3</f>
        <v>0.39281129653401797</v>
      </c>
      <c r="CJ5" s="302">
        <f>'[1]Département résidence'!AQ3</f>
        <v>0.31695721077654515</v>
      </c>
      <c r="CK5" s="373">
        <f>'[1]Département résidence'!AS3</f>
        <v>0.34590886820186184</v>
      </c>
      <c r="CL5" s="38">
        <v>57763</v>
      </c>
      <c r="CM5" s="38">
        <v>68231</v>
      </c>
      <c r="CN5" s="31">
        <v>125994</v>
      </c>
      <c r="CO5" s="30">
        <v>55952</v>
      </c>
      <c r="CP5" s="30">
        <v>50232</v>
      </c>
      <c r="CQ5" s="31">
        <v>106184</v>
      </c>
      <c r="CR5" s="30">
        <v>233</v>
      </c>
      <c r="CS5" s="30">
        <v>2109</v>
      </c>
      <c r="CT5" s="31">
        <v>2342</v>
      </c>
      <c r="CU5" s="30">
        <v>1578</v>
      </c>
      <c r="CV5" s="30">
        <v>15890</v>
      </c>
      <c r="CW5" s="31">
        <v>17468</v>
      </c>
      <c r="CX5" s="38">
        <v>57530</v>
      </c>
      <c r="CY5" s="38">
        <v>66122</v>
      </c>
      <c r="CZ5" s="31">
        <v>123652</v>
      </c>
      <c r="DA5" s="38">
        <v>57530</v>
      </c>
      <c r="DB5" s="38">
        <v>66122</v>
      </c>
      <c r="DC5" s="31">
        <v>123652</v>
      </c>
      <c r="DD5" s="38">
        <v>51570</v>
      </c>
      <c r="DE5" s="38">
        <v>56324</v>
      </c>
      <c r="DF5" s="31">
        <v>107894</v>
      </c>
      <c r="DG5" s="38">
        <v>3357</v>
      </c>
      <c r="DH5" s="38">
        <v>4560</v>
      </c>
      <c r="DI5" s="31">
        <v>7917</v>
      </c>
      <c r="DJ5" s="108">
        <v>2603</v>
      </c>
      <c r="DK5" s="108">
        <v>5238</v>
      </c>
      <c r="DL5" s="109">
        <v>7841</v>
      </c>
      <c r="DM5" s="151">
        <v>0.8964018772814184</v>
      </c>
      <c r="DN5" s="151">
        <v>0.85181936420555937</v>
      </c>
      <c r="DO5" s="152">
        <v>0.8725617054313719</v>
      </c>
      <c r="DP5" s="153">
        <v>5.8352164088301753E-2</v>
      </c>
      <c r="DQ5" s="153">
        <v>6.896343123317504E-2</v>
      </c>
      <c r="DR5" s="154">
        <v>6.4026461359298681E-2</v>
      </c>
      <c r="DS5" s="153">
        <v>4.5245958630279852E-2</v>
      </c>
      <c r="DT5" s="153">
        <v>7.9217204561265533E-2</v>
      </c>
      <c r="DU5" s="154">
        <v>6.3411833209329402E-2</v>
      </c>
      <c r="DV5" s="38">
        <v>1282</v>
      </c>
      <c r="DW5" s="38">
        <v>1688</v>
      </c>
      <c r="DX5" s="31">
        <v>2970</v>
      </c>
      <c r="DY5" s="159">
        <v>2.2284025725708326E-2</v>
      </c>
      <c r="DZ5" s="159">
        <v>2.5528568403859534E-2</v>
      </c>
      <c r="EA5" s="160">
        <v>2.4019021123799049E-2</v>
      </c>
      <c r="EB5" s="38">
        <v>16502</v>
      </c>
      <c r="EC5" s="38">
        <v>6565</v>
      </c>
      <c r="ED5" s="31">
        <v>23067</v>
      </c>
      <c r="EE5" s="38">
        <v>174</v>
      </c>
      <c r="EF5" s="38">
        <v>108</v>
      </c>
      <c r="EG5" s="31">
        <v>282</v>
      </c>
      <c r="EH5" s="38">
        <v>77</v>
      </c>
      <c r="EI5" s="38">
        <v>27</v>
      </c>
      <c r="EJ5" s="31">
        <v>104</v>
      </c>
      <c r="EK5" s="38">
        <v>266</v>
      </c>
      <c r="EL5" s="38">
        <v>240</v>
      </c>
      <c r="EM5" s="31">
        <v>506</v>
      </c>
      <c r="EN5" s="38">
        <v>17019</v>
      </c>
      <c r="EO5" s="38">
        <v>6940</v>
      </c>
      <c r="EP5" s="31">
        <v>23959</v>
      </c>
      <c r="EQ5" s="153">
        <v>0.29582826351468799</v>
      </c>
      <c r="ER5" s="153">
        <v>0.10495750279785851</v>
      </c>
      <c r="ES5" s="154">
        <v>0.19376152427781193</v>
      </c>
      <c r="ET5" s="38">
        <v>2946</v>
      </c>
      <c r="EU5" s="38">
        <v>6819</v>
      </c>
      <c r="EV5" s="31">
        <v>9765</v>
      </c>
      <c r="EW5" s="38">
        <v>6077</v>
      </c>
      <c r="EX5" s="38">
        <v>5819</v>
      </c>
      <c r="EY5" s="31">
        <v>11896</v>
      </c>
      <c r="EZ5" s="153">
        <v>5.1208065357204936E-2</v>
      </c>
      <c r="FA5" s="153">
        <v>0.10312755210066241</v>
      </c>
      <c r="FB5" s="154">
        <v>7.8971630058551415E-2</v>
      </c>
      <c r="FC5" s="153">
        <v>0.10563184425517122</v>
      </c>
      <c r="FD5" s="153">
        <v>8.8003992619702973E-2</v>
      </c>
      <c r="FE5" s="154">
        <v>9.6205479895189724E-2</v>
      </c>
      <c r="FF5" s="38">
        <v>8505</v>
      </c>
      <c r="FG5" s="38">
        <v>27456</v>
      </c>
      <c r="FH5" s="31">
        <v>35961</v>
      </c>
      <c r="FI5" s="153">
        <v>0.14783591169824439</v>
      </c>
      <c r="FJ5" s="153">
        <v>0.41523244910922236</v>
      </c>
      <c r="FK5" s="154">
        <v>0.29082424869795881</v>
      </c>
      <c r="FL5" s="38">
        <v>58</v>
      </c>
      <c r="FM5" s="38">
        <v>185</v>
      </c>
      <c r="FN5" s="31">
        <v>243</v>
      </c>
      <c r="FO5" s="159">
        <v>1.0081696506170693E-3</v>
      </c>
      <c r="FP5" s="159">
        <v>2.7978585039774963E-3</v>
      </c>
      <c r="FQ5" s="160">
        <v>1.9651926374017405E-3</v>
      </c>
      <c r="FR5" s="38">
        <v>1811</v>
      </c>
      <c r="FS5" s="38">
        <v>17999</v>
      </c>
      <c r="FT5" s="31">
        <v>19810</v>
      </c>
      <c r="FU5" s="38">
        <v>12</v>
      </c>
      <c r="FV5" s="38">
        <v>955</v>
      </c>
      <c r="FW5" s="31">
        <v>967</v>
      </c>
      <c r="FX5" s="200">
        <v>73.12</v>
      </c>
      <c r="FY5" s="200">
        <v>74.78</v>
      </c>
      <c r="FZ5" s="201">
        <v>74.02</v>
      </c>
      <c r="GA5" s="203">
        <v>987.13</v>
      </c>
      <c r="GB5" s="203">
        <v>755.31</v>
      </c>
      <c r="GC5" s="203">
        <v>861.59</v>
      </c>
      <c r="GD5" s="105">
        <v>17144</v>
      </c>
      <c r="GE5" s="103">
        <v>22101</v>
      </c>
      <c r="GF5" s="103">
        <v>13699</v>
      </c>
      <c r="GG5" s="103">
        <v>2726</v>
      </c>
      <c r="GH5" s="104">
        <v>1860</v>
      </c>
      <c r="GI5" s="105">
        <v>7450</v>
      </c>
      <c r="GJ5" s="103">
        <v>29451</v>
      </c>
      <c r="GK5" s="103">
        <v>15785</v>
      </c>
      <c r="GL5" s="103">
        <v>10443</v>
      </c>
      <c r="GM5" s="104">
        <v>2993</v>
      </c>
      <c r="GN5" s="105">
        <v>24594</v>
      </c>
      <c r="GO5" s="103">
        <v>51552</v>
      </c>
      <c r="GP5" s="103">
        <v>29484</v>
      </c>
      <c r="GQ5" s="103">
        <v>13169</v>
      </c>
      <c r="GR5" s="104">
        <v>4853</v>
      </c>
      <c r="GS5" s="88">
        <v>0.29800104293412133</v>
      </c>
      <c r="GT5" s="67">
        <v>0.38416478359116984</v>
      </c>
      <c r="GU5" s="67">
        <v>0.2381192421345385</v>
      </c>
      <c r="GV5" s="67">
        <v>4.7383973579002259E-2</v>
      </c>
      <c r="GW5" s="68">
        <v>3.2330957761168087E-2</v>
      </c>
      <c r="GX5" s="88">
        <v>0.11267051813314782</v>
      </c>
      <c r="GY5" s="67">
        <v>0.44540395027373642</v>
      </c>
      <c r="GZ5" s="67">
        <v>0.23872538640694474</v>
      </c>
      <c r="HA5" s="67">
        <v>0.15793533165965942</v>
      </c>
      <c r="HB5" s="68">
        <v>4.5264813526511599E-2</v>
      </c>
      <c r="HC5" s="88">
        <v>0.19889690421505515</v>
      </c>
      <c r="HD5" s="67">
        <v>0.41691197877915442</v>
      </c>
      <c r="HE5" s="67">
        <v>0.23844337333807783</v>
      </c>
      <c r="HF5" s="67">
        <v>0.10650050140717497</v>
      </c>
      <c r="HG5" s="68">
        <v>3.9247242260537635E-2</v>
      </c>
    </row>
    <row r="6" spans="1:215" ht="20.100000000000001" customHeight="1">
      <c r="A6" s="56"/>
      <c r="B6" s="353" t="s">
        <v>90</v>
      </c>
      <c r="C6" s="26">
        <v>3004</v>
      </c>
      <c r="D6" s="26">
        <v>4398</v>
      </c>
      <c r="E6" s="27">
        <v>7402</v>
      </c>
      <c r="F6" s="26">
        <v>2731</v>
      </c>
      <c r="G6" s="26">
        <v>2995</v>
      </c>
      <c r="H6" s="27">
        <v>5726</v>
      </c>
      <c r="I6" s="26">
        <v>2338</v>
      </c>
      <c r="J6" s="26">
        <v>2542</v>
      </c>
      <c r="K6" s="27">
        <v>4880</v>
      </c>
      <c r="L6" s="26">
        <v>243</v>
      </c>
      <c r="M6" s="26">
        <v>239</v>
      </c>
      <c r="N6" s="27">
        <v>482</v>
      </c>
      <c r="O6" s="26">
        <v>150</v>
      </c>
      <c r="P6" s="26">
        <v>214</v>
      </c>
      <c r="Q6" s="27">
        <v>364</v>
      </c>
      <c r="R6" s="406">
        <v>0.85609666788722083</v>
      </c>
      <c r="S6" s="406">
        <v>0.84874791318864773</v>
      </c>
      <c r="T6" s="407">
        <v>0.85225288159273493</v>
      </c>
      <c r="U6" s="406">
        <v>8.8978396191871104E-2</v>
      </c>
      <c r="V6" s="406">
        <v>7.9799666110183645E-2</v>
      </c>
      <c r="W6" s="407">
        <v>8.4177436255675864E-2</v>
      </c>
      <c r="X6" s="406">
        <v>5.4924935920908094E-2</v>
      </c>
      <c r="Y6" s="406">
        <v>7.1452420701168612E-2</v>
      </c>
      <c r="Z6" s="407">
        <v>6.3569682151589244E-2</v>
      </c>
      <c r="AA6" s="26">
        <v>273</v>
      </c>
      <c r="AB6" s="26">
        <v>1403</v>
      </c>
      <c r="AC6" s="27">
        <v>1676</v>
      </c>
      <c r="AD6" s="26">
        <v>185</v>
      </c>
      <c r="AE6" s="26">
        <v>286</v>
      </c>
      <c r="AF6" s="27">
        <v>471</v>
      </c>
      <c r="AG6" s="26">
        <v>983</v>
      </c>
      <c r="AH6" s="26">
        <v>301</v>
      </c>
      <c r="AI6" s="27">
        <v>1284</v>
      </c>
      <c r="AJ6" s="269">
        <v>0.35994141340168434</v>
      </c>
      <c r="AK6" s="269">
        <v>0.1005008347245409</v>
      </c>
      <c r="AL6" s="270">
        <v>0.22424030736989173</v>
      </c>
      <c r="AM6" s="26">
        <v>1017</v>
      </c>
      <c r="AN6" s="26">
        <v>312</v>
      </c>
      <c r="AO6" s="27">
        <v>1329</v>
      </c>
      <c r="AP6" s="269">
        <v>0.37239106554375684</v>
      </c>
      <c r="AQ6" s="269">
        <v>0.10417362270450752</v>
      </c>
      <c r="AR6" s="270">
        <v>0.2320991966468739</v>
      </c>
      <c r="AS6" s="36">
        <v>62.121882094470884</v>
      </c>
      <c r="AT6" s="36">
        <v>63.024198107957673</v>
      </c>
      <c r="AU6" s="28">
        <v>62.593840959366609</v>
      </c>
      <c r="AV6" s="36">
        <v>75.458534798534714</v>
      </c>
      <c r="AW6" s="36">
        <v>72.311252078879278</v>
      </c>
      <c r="AX6" s="28">
        <v>72.823906125696652</v>
      </c>
      <c r="AY6" s="26">
        <v>260</v>
      </c>
      <c r="AZ6" s="26">
        <v>519</v>
      </c>
      <c r="BA6" s="27">
        <v>779</v>
      </c>
      <c r="BB6" s="302">
        <f t="shared" ref="BB6:BB69" si="1">AY6/F6</f>
        <v>9.5203222262907367E-2</v>
      </c>
      <c r="BC6" s="302">
        <f t="shared" ref="BC6:BC69" si="2">AZ6/G6</f>
        <v>0.17328881469115193</v>
      </c>
      <c r="BD6" s="373">
        <f t="shared" ref="BD6:BD69" si="3">BA6/H6</f>
        <v>0.13604610548375828</v>
      </c>
      <c r="BE6" s="26">
        <v>314.00000000000114</v>
      </c>
      <c r="BF6" s="26">
        <v>410.00000000000028</v>
      </c>
      <c r="BG6" s="27">
        <v>724.00000000000136</v>
      </c>
      <c r="BH6" s="302">
        <v>0.11497619919443469</v>
      </c>
      <c r="BI6" s="302">
        <v>0.1368948247078465</v>
      </c>
      <c r="BJ6" s="373">
        <v>0.12644079636744698</v>
      </c>
      <c r="BK6" s="307">
        <v>0.22922006590992311</v>
      </c>
      <c r="BL6" s="307">
        <v>0.42103505843071787</v>
      </c>
      <c r="BM6" s="374">
        <v>0.32954942368145301</v>
      </c>
      <c r="BN6" s="307">
        <v>0.30491990846681921</v>
      </c>
      <c r="BO6" s="307">
        <v>0.44506310319227915</v>
      </c>
      <c r="BP6" s="374">
        <v>0.38991445294912203</v>
      </c>
      <c r="BQ6" s="307">
        <v>9.4608341810783314E-2</v>
      </c>
      <c r="BR6" s="307">
        <v>0.20598006644518271</v>
      </c>
      <c r="BS6" s="374">
        <v>0.12071651090342679</v>
      </c>
      <c r="BT6" s="302">
        <v>0.37715122665690226</v>
      </c>
      <c r="BU6" s="302">
        <v>0.31490296594653971</v>
      </c>
      <c r="BV6" s="302">
        <v>0.24826071036250458</v>
      </c>
      <c r="BW6" s="302">
        <v>2.2702306847308677E-2</v>
      </c>
      <c r="BX6" s="373">
        <v>3.6982790186744781E-2</v>
      </c>
      <c r="BY6" s="302">
        <v>0.11619365609348915</v>
      </c>
      <c r="BZ6" s="302">
        <v>0.74056761268781301</v>
      </c>
      <c r="CA6" s="302">
        <v>0.31519198664440734</v>
      </c>
      <c r="CB6" s="302">
        <v>6.6777963272120197E-2</v>
      </c>
      <c r="CC6" s="373">
        <v>4.8414023372287146E-2</v>
      </c>
      <c r="CD6" s="302">
        <v>0.24065665385958784</v>
      </c>
      <c r="CE6" s="302">
        <v>0.38735592036325533</v>
      </c>
      <c r="CF6" s="302">
        <v>0.28326929793922456</v>
      </c>
      <c r="CG6" s="302">
        <v>4.5756199790429622E-2</v>
      </c>
      <c r="CH6" s="373">
        <v>4.2961928047502616E-2</v>
      </c>
      <c r="CI6" s="302">
        <f>'[1]Département résidence'!AO4</f>
        <v>0.40581395348837207</v>
      </c>
      <c r="CJ6" s="302">
        <f>'[1]Département résidence'!AQ4</f>
        <v>0.29160530191458028</v>
      </c>
      <c r="CK6" s="373">
        <f>'[1]Département résidence'!AS4</f>
        <v>0.33588818755635708</v>
      </c>
      <c r="CL6" s="38">
        <v>51161</v>
      </c>
      <c r="CM6" s="38">
        <v>64465</v>
      </c>
      <c r="CN6" s="31">
        <v>115626</v>
      </c>
      <c r="CO6" s="30">
        <v>48817</v>
      </c>
      <c r="CP6" s="30">
        <v>42899</v>
      </c>
      <c r="CQ6" s="31">
        <v>91716</v>
      </c>
      <c r="CR6" s="30">
        <v>255</v>
      </c>
      <c r="CS6" s="30">
        <v>2770</v>
      </c>
      <c r="CT6" s="31">
        <v>3025</v>
      </c>
      <c r="CU6" s="30">
        <v>2089</v>
      </c>
      <c r="CV6" s="30">
        <v>18796</v>
      </c>
      <c r="CW6" s="31">
        <v>20885</v>
      </c>
      <c r="CX6" s="38">
        <v>50906</v>
      </c>
      <c r="CY6" s="38">
        <v>61695</v>
      </c>
      <c r="CZ6" s="31">
        <v>112601</v>
      </c>
      <c r="DA6" s="38">
        <v>50906</v>
      </c>
      <c r="DB6" s="38">
        <v>61693</v>
      </c>
      <c r="DC6" s="31">
        <v>112599</v>
      </c>
      <c r="DD6" s="38">
        <v>45060</v>
      </c>
      <c r="DE6" s="38">
        <v>51935</v>
      </c>
      <c r="DF6" s="31">
        <v>96995</v>
      </c>
      <c r="DG6" s="38">
        <v>3305</v>
      </c>
      <c r="DH6" s="38">
        <v>3741</v>
      </c>
      <c r="DI6" s="31">
        <v>7046</v>
      </c>
      <c r="DJ6" s="108">
        <v>2541</v>
      </c>
      <c r="DK6" s="108">
        <v>6017</v>
      </c>
      <c r="DL6" s="109">
        <v>8558</v>
      </c>
      <c r="DM6" s="151">
        <v>0.88516088476800381</v>
      </c>
      <c r="DN6" s="151">
        <v>0.84182970515293465</v>
      </c>
      <c r="DO6" s="152">
        <v>0.86141972841677106</v>
      </c>
      <c r="DP6" s="153">
        <v>6.4923584646210661E-2</v>
      </c>
      <c r="DQ6" s="153">
        <v>6.0638970385619113E-2</v>
      </c>
      <c r="DR6" s="154">
        <v>6.2576044192221958E-2</v>
      </c>
      <c r="DS6" s="153">
        <v>4.9915530585785566E-2</v>
      </c>
      <c r="DT6" s="153">
        <v>9.7531324461446189E-2</v>
      </c>
      <c r="DU6" s="154">
        <v>7.6004227391007026E-2</v>
      </c>
      <c r="DV6" s="38">
        <v>1666</v>
      </c>
      <c r="DW6" s="38">
        <v>2328</v>
      </c>
      <c r="DX6" s="31">
        <v>3994</v>
      </c>
      <c r="DY6" s="159">
        <v>3.2726986995639022E-2</v>
      </c>
      <c r="DZ6" s="159">
        <v>3.7734014101628979E-2</v>
      </c>
      <c r="EA6" s="160">
        <v>3.5470377705348978E-2</v>
      </c>
      <c r="EB6" s="38">
        <v>15898</v>
      </c>
      <c r="EC6" s="38">
        <v>5550</v>
      </c>
      <c r="ED6" s="31">
        <v>21448</v>
      </c>
      <c r="EE6" s="38">
        <v>152</v>
      </c>
      <c r="EF6" s="38">
        <v>77</v>
      </c>
      <c r="EG6" s="31">
        <v>229</v>
      </c>
      <c r="EH6" s="38">
        <v>320</v>
      </c>
      <c r="EI6" s="38">
        <v>131</v>
      </c>
      <c r="EJ6" s="31">
        <v>451</v>
      </c>
      <c r="EK6" s="38">
        <v>182</v>
      </c>
      <c r="EL6" s="38">
        <v>83</v>
      </c>
      <c r="EM6" s="31">
        <v>265</v>
      </c>
      <c r="EN6" s="38">
        <v>16552</v>
      </c>
      <c r="EO6" s="38">
        <v>5841</v>
      </c>
      <c r="EP6" s="31">
        <v>22393</v>
      </c>
      <c r="EQ6" s="153">
        <v>0.3251483125761207</v>
      </c>
      <c r="ER6" s="153">
        <v>9.467541940189643E-2</v>
      </c>
      <c r="ES6" s="154">
        <v>0.19887034751023525</v>
      </c>
      <c r="ET6" s="38">
        <v>2373</v>
      </c>
      <c r="EU6" s="38">
        <v>7110</v>
      </c>
      <c r="EV6" s="31">
        <v>9483</v>
      </c>
      <c r="EW6" s="38">
        <v>3942</v>
      </c>
      <c r="EX6" s="38">
        <v>3906</v>
      </c>
      <c r="EY6" s="31">
        <v>7848</v>
      </c>
      <c r="EZ6" s="153">
        <v>4.661533021647743E-2</v>
      </c>
      <c r="FA6" s="153">
        <v>0.11524434719183078</v>
      </c>
      <c r="FB6" s="154">
        <v>8.4217724531753718E-2</v>
      </c>
      <c r="FC6" s="153">
        <v>7.7436844379837347E-2</v>
      </c>
      <c r="FD6" s="153">
        <v>6.3311451495258936E-2</v>
      </c>
      <c r="FE6" s="154">
        <v>6.9697427198692735E-2</v>
      </c>
      <c r="FF6" s="38">
        <v>8516</v>
      </c>
      <c r="FG6" s="38">
        <v>30020</v>
      </c>
      <c r="FH6" s="31">
        <v>38536</v>
      </c>
      <c r="FI6" s="153">
        <v>0.16728872824421484</v>
      </c>
      <c r="FJ6" s="153">
        <v>0.4865872436988411</v>
      </c>
      <c r="FK6" s="154">
        <v>0.34223497127023739</v>
      </c>
      <c r="FL6" s="38">
        <v>22</v>
      </c>
      <c r="FM6" s="38">
        <v>57</v>
      </c>
      <c r="FN6" s="31">
        <v>79</v>
      </c>
      <c r="FO6" s="159">
        <v>4.3216909598082739E-4</v>
      </c>
      <c r="FP6" s="159">
        <v>9.2389982980792609E-4</v>
      </c>
      <c r="FQ6" s="160">
        <v>7.0159234820294663E-4</v>
      </c>
      <c r="FR6" s="38">
        <v>2344</v>
      </c>
      <c r="FS6" s="38">
        <v>21566</v>
      </c>
      <c r="FT6" s="31">
        <v>23910</v>
      </c>
      <c r="FU6" s="38">
        <v>14</v>
      </c>
      <c r="FV6" s="38">
        <v>1145</v>
      </c>
      <c r="FW6" s="31">
        <v>1159</v>
      </c>
      <c r="FX6" s="200">
        <v>72.739999999999995</v>
      </c>
      <c r="FY6" s="200">
        <v>74.78</v>
      </c>
      <c r="FZ6" s="201">
        <v>73.88</v>
      </c>
      <c r="GA6" s="203">
        <v>953.19</v>
      </c>
      <c r="GB6" s="203">
        <v>740.08</v>
      </c>
      <c r="GC6" s="204">
        <v>834.38</v>
      </c>
      <c r="GD6" s="37">
        <v>16565</v>
      </c>
      <c r="GE6" s="38">
        <v>22676</v>
      </c>
      <c r="GF6" s="38">
        <v>8687</v>
      </c>
      <c r="GG6" s="38">
        <v>1706</v>
      </c>
      <c r="GH6" s="31">
        <v>1272</v>
      </c>
      <c r="GI6" s="37">
        <v>5949</v>
      </c>
      <c r="GJ6" s="38">
        <v>30598</v>
      </c>
      <c r="GK6" s="38">
        <v>11557</v>
      </c>
      <c r="GL6" s="38">
        <v>11068</v>
      </c>
      <c r="GM6" s="31">
        <v>2523</v>
      </c>
      <c r="GN6" s="37">
        <v>22514</v>
      </c>
      <c r="GO6" s="38">
        <v>53274</v>
      </c>
      <c r="GP6" s="38">
        <v>20244</v>
      </c>
      <c r="GQ6" s="38">
        <v>12774</v>
      </c>
      <c r="GR6" s="31">
        <v>3795</v>
      </c>
      <c r="GS6" s="88">
        <v>0.32540368522374574</v>
      </c>
      <c r="GT6" s="67">
        <v>0.4454484736573292</v>
      </c>
      <c r="GU6" s="67">
        <v>0.17064786076297489</v>
      </c>
      <c r="GV6" s="67">
        <v>3.3512748988331433E-2</v>
      </c>
      <c r="GW6" s="68">
        <v>2.4987231367618747E-2</v>
      </c>
      <c r="GX6" s="88">
        <v>9.6425966447848288E-2</v>
      </c>
      <c r="GY6" s="67">
        <v>0.49595591214847234</v>
      </c>
      <c r="GZ6" s="67">
        <v>0.18732474268579302</v>
      </c>
      <c r="HA6" s="67">
        <v>0.17939865467217764</v>
      </c>
      <c r="HB6" s="68">
        <v>4.0894724045708729E-2</v>
      </c>
      <c r="HC6" s="88">
        <v>0.19994493832203977</v>
      </c>
      <c r="HD6" s="67">
        <v>0.47312190833118711</v>
      </c>
      <c r="HE6" s="67">
        <v>0.17978525945595511</v>
      </c>
      <c r="HF6" s="67">
        <v>0.11344481842967646</v>
      </c>
      <c r="HG6" s="68">
        <v>3.3703075461141555E-2</v>
      </c>
    </row>
    <row r="7" spans="1:215" ht="20.100000000000001" customHeight="1">
      <c r="A7" s="56"/>
      <c r="B7" s="353" t="s">
        <v>15</v>
      </c>
      <c r="C7" s="26">
        <v>2077</v>
      </c>
      <c r="D7" s="26">
        <v>3235</v>
      </c>
      <c r="E7" s="27">
        <v>5312</v>
      </c>
      <c r="F7" s="26">
        <v>1884</v>
      </c>
      <c r="G7" s="26">
        <v>2185</v>
      </c>
      <c r="H7" s="27">
        <v>4069</v>
      </c>
      <c r="I7" s="26">
        <v>1529</v>
      </c>
      <c r="J7" s="26">
        <v>1711</v>
      </c>
      <c r="K7" s="27">
        <v>3240</v>
      </c>
      <c r="L7" s="26">
        <v>193</v>
      </c>
      <c r="M7" s="26">
        <v>233</v>
      </c>
      <c r="N7" s="27">
        <v>426</v>
      </c>
      <c r="O7" s="26">
        <v>162</v>
      </c>
      <c r="P7" s="26">
        <v>241</v>
      </c>
      <c r="Q7" s="27">
        <v>403</v>
      </c>
      <c r="R7" s="406">
        <v>0.81157112526539277</v>
      </c>
      <c r="S7" s="406">
        <v>0.78306636155606413</v>
      </c>
      <c r="T7" s="407">
        <v>0.79626443843696237</v>
      </c>
      <c r="U7" s="406">
        <v>0.10244161358811041</v>
      </c>
      <c r="V7" s="406">
        <v>0.10663615560640732</v>
      </c>
      <c r="W7" s="407">
        <v>0.10469402801671172</v>
      </c>
      <c r="X7" s="406">
        <v>8.598726114649681E-2</v>
      </c>
      <c r="Y7" s="406">
        <v>0.1102974828375286</v>
      </c>
      <c r="Z7" s="407">
        <v>9.9041533546325874E-2</v>
      </c>
      <c r="AA7" s="26">
        <v>193</v>
      </c>
      <c r="AB7" s="26">
        <v>1050</v>
      </c>
      <c r="AC7" s="27">
        <v>1243</v>
      </c>
      <c r="AD7" s="26">
        <v>138</v>
      </c>
      <c r="AE7" s="26">
        <v>195</v>
      </c>
      <c r="AF7" s="27">
        <v>333</v>
      </c>
      <c r="AG7" s="26">
        <v>647</v>
      </c>
      <c r="AH7" s="26">
        <v>258</v>
      </c>
      <c r="AI7" s="27">
        <v>905</v>
      </c>
      <c r="AJ7" s="269">
        <v>0.34341825902335454</v>
      </c>
      <c r="AK7" s="269">
        <v>0.11807780320366133</v>
      </c>
      <c r="AL7" s="270">
        <v>0.22241336937822562</v>
      </c>
      <c r="AM7" s="26">
        <v>663</v>
      </c>
      <c r="AN7" s="26">
        <v>281</v>
      </c>
      <c r="AO7" s="27">
        <v>944</v>
      </c>
      <c r="AP7" s="269">
        <v>0.35191082802547768</v>
      </c>
      <c r="AQ7" s="269">
        <v>0.12860411899313501</v>
      </c>
      <c r="AR7" s="270">
        <v>0.23199803391496682</v>
      </c>
      <c r="AS7" s="36">
        <v>62.250300778485453</v>
      </c>
      <c r="AT7" s="36">
        <v>63.065464530892427</v>
      </c>
      <c r="AU7" s="28">
        <v>62.688033095764695</v>
      </c>
      <c r="AV7" s="36">
        <v>76.178013816925755</v>
      </c>
      <c r="AW7" s="36">
        <v>73.843933333333922</v>
      </c>
      <c r="AX7" s="28">
        <v>74.206344864575442</v>
      </c>
      <c r="AY7" s="26">
        <v>196</v>
      </c>
      <c r="AZ7" s="26">
        <v>262</v>
      </c>
      <c r="BA7" s="27">
        <v>458</v>
      </c>
      <c r="BB7" s="302">
        <f t="shared" si="1"/>
        <v>0.1040339702760085</v>
      </c>
      <c r="BC7" s="302">
        <f t="shared" si="2"/>
        <v>0.11990846681922197</v>
      </c>
      <c r="BD7" s="373">
        <f t="shared" si="3"/>
        <v>0.11255836814942247</v>
      </c>
      <c r="BE7" s="26">
        <v>224.00000000000037</v>
      </c>
      <c r="BF7" s="26">
        <v>313.99999999999903</v>
      </c>
      <c r="BG7" s="27">
        <v>537.99999999999943</v>
      </c>
      <c r="BH7" s="302">
        <v>0.11889596602972419</v>
      </c>
      <c r="BI7" s="302">
        <v>0.14370709382150987</v>
      </c>
      <c r="BJ7" s="373">
        <v>0.13221921848119916</v>
      </c>
      <c r="BK7" s="307">
        <v>0.27653927813163481</v>
      </c>
      <c r="BL7" s="307">
        <v>0.46773455377574369</v>
      </c>
      <c r="BM7" s="374">
        <v>0.37920865077414601</v>
      </c>
      <c r="BN7" s="307">
        <v>0.34357316087308004</v>
      </c>
      <c r="BO7" s="307">
        <v>0.49766476388168135</v>
      </c>
      <c r="BP7" s="374">
        <v>0.43742098609355246</v>
      </c>
      <c r="BQ7" s="307">
        <v>0.14837712519319937</v>
      </c>
      <c r="BR7" s="307">
        <v>0.2441860465116279</v>
      </c>
      <c r="BS7" s="374">
        <v>0.17569060773480663</v>
      </c>
      <c r="BT7" s="302">
        <v>0.35615711252653925</v>
      </c>
      <c r="BU7" s="302">
        <v>0.33386411889596601</v>
      </c>
      <c r="BV7" s="302">
        <v>0.24469214437367304</v>
      </c>
      <c r="BW7" s="302">
        <v>2.2823779193205943E-2</v>
      </c>
      <c r="BX7" s="373">
        <v>4.2462845010615709E-2</v>
      </c>
      <c r="BY7" s="302">
        <v>0.14462242562929062</v>
      </c>
      <c r="BZ7" s="302">
        <v>0.72906178489702522</v>
      </c>
      <c r="CA7" s="302">
        <v>0.28558352402745996</v>
      </c>
      <c r="CB7" s="302">
        <v>7.2311212814645309E-2</v>
      </c>
      <c r="CC7" s="373">
        <v>5.6292906178489706E-2</v>
      </c>
      <c r="CD7" s="302">
        <v>0.24256574096829689</v>
      </c>
      <c r="CE7" s="302">
        <v>0.39149668223150652</v>
      </c>
      <c r="CF7" s="302">
        <v>0.26665028262472351</v>
      </c>
      <c r="CG7" s="302">
        <v>4.9397886458589335E-2</v>
      </c>
      <c r="CH7" s="373">
        <v>4.9889407716883757E-2</v>
      </c>
      <c r="CI7" s="302">
        <f>'[1]Département résidence'!AO5</f>
        <v>0.50397456279809216</v>
      </c>
      <c r="CJ7" s="302">
        <f>'[1]Département résidence'!AQ5</f>
        <v>0.43049792531120334</v>
      </c>
      <c r="CK7" s="373">
        <f>'[1]Département résidence'!AS5</f>
        <v>0.45951035781544258</v>
      </c>
      <c r="CL7" s="38">
        <v>39616</v>
      </c>
      <c r="CM7" s="38">
        <v>52513</v>
      </c>
      <c r="CN7" s="31">
        <v>92129</v>
      </c>
      <c r="CO7" s="30">
        <v>37728</v>
      </c>
      <c r="CP7" s="30">
        <v>36357</v>
      </c>
      <c r="CQ7" s="31">
        <v>74085</v>
      </c>
      <c r="CR7" s="30">
        <v>297</v>
      </c>
      <c r="CS7" s="30">
        <v>1961</v>
      </c>
      <c r="CT7" s="31">
        <v>2258</v>
      </c>
      <c r="CU7" s="30">
        <v>1591</v>
      </c>
      <c r="CV7" s="30">
        <v>14195</v>
      </c>
      <c r="CW7" s="31">
        <v>15786</v>
      </c>
      <c r="CX7" s="38">
        <v>39319</v>
      </c>
      <c r="CY7" s="38">
        <v>50552</v>
      </c>
      <c r="CZ7" s="31">
        <v>89871</v>
      </c>
      <c r="DA7" s="38">
        <v>39319</v>
      </c>
      <c r="DB7" s="38">
        <v>50551</v>
      </c>
      <c r="DC7" s="31">
        <v>89870</v>
      </c>
      <c r="DD7" s="38">
        <v>33410</v>
      </c>
      <c r="DE7" s="38">
        <v>38635</v>
      </c>
      <c r="DF7" s="31">
        <v>72045</v>
      </c>
      <c r="DG7" s="38">
        <v>2873</v>
      </c>
      <c r="DH7" s="38">
        <v>4058</v>
      </c>
      <c r="DI7" s="31">
        <v>6931</v>
      </c>
      <c r="DJ7" s="108">
        <v>3036</v>
      </c>
      <c r="DK7" s="108">
        <v>7858</v>
      </c>
      <c r="DL7" s="109">
        <v>10894</v>
      </c>
      <c r="DM7" s="151">
        <v>0.84971642208601439</v>
      </c>
      <c r="DN7" s="151">
        <v>0.76427766018476395</v>
      </c>
      <c r="DO7" s="152">
        <v>0.80165795037276066</v>
      </c>
      <c r="DP7" s="153">
        <v>7.3068999720237032E-2</v>
      </c>
      <c r="DQ7" s="153">
        <v>8.0275365472493129E-2</v>
      </c>
      <c r="DR7" s="154">
        <v>7.7122510292644927E-2</v>
      </c>
      <c r="DS7" s="153">
        <v>7.7214578193748565E-2</v>
      </c>
      <c r="DT7" s="153">
        <v>0.15544697434274296</v>
      </c>
      <c r="DU7" s="154">
        <v>0.12121953933459441</v>
      </c>
      <c r="DV7" s="38">
        <v>1451</v>
      </c>
      <c r="DW7" s="38">
        <v>2312</v>
      </c>
      <c r="DX7" s="31">
        <v>3763</v>
      </c>
      <c r="DY7" s="159">
        <v>3.6903278313283654E-2</v>
      </c>
      <c r="DZ7" s="159">
        <v>4.5735084665295141E-2</v>
      </c>
      <c r="EA7" s="160">
        <v>4.1871126392273368E-2</v>
      </c>
      <c r="EB7" s="38">
        <v>10583</v>
      </c>
      <c r="EC7" s="38">
        <v>4084</v>
      </c>
      <c r="ED7" s="31">
        <v>14667</v>
      </c>
      <c r="EE7" s="38">
        <v>132</v>
      </c>
      <c r="EF7" s="38">
        <v>61</v>
      </c>
      <c r="EG7" s="31">
        <v>193</v>
      </c>
      <c r="EH7" s="38">
        <v>60</v>
      </c>
      <c r="EI7" s="38">
        <v>16</v>
      </c>
      <c r="EJ7" s="31">
        <v>76</v>
      </c>
      <c r="EK7" s="38">
        <v>200</v>
      </c>
      <c r="EL7" s="38">
        <v>118</v>
      </c>
      <c r="EM7" s="31">
        <v>318</v>
      </c>
      <c r="EN7" s="38">
        <v>10975</v>
      </c>
      <c r="EO7" s="38">
        <v>4279</v>
      </c>
      <c r="EP7" s="31">
        <v>15254</v>
      </c>
      <c r="EQ7" s="153">
        <v>0.27912713955085328</v>
      </c>
      <c r="ER7" s="153">
        <v>8.4645513530621927E-2</v>
      </c>
      <c r="ES7" s="154">
        <v>0.16973217166828009</v>
      </c>
      <c r="ET7" s="38">
        <v>1999</v>
      </c>
      <c r="EU7" s="38">
        <v>3916</v>
      </c>
      <c r="EV7" s="31">
        <v>5915</v>
      </c>
      <c r="EW7" s="38">
        <v>3245</v>
      </c>
      <c r="EX7" s="38">
        <v>3844</v>
      </c>
      <c r="EY7" s="31">
        <v>7089</v>
      </c>
      <c r="EZ7" s="153">
        <v>5.0840560543248814E-2</v>
      </c>
      <c r="FA7" s="153">
        <v>7.746478873239436E-2</v>
      </c>
      <c r="FB7" s="154">
        <v>6.5816559290538659E-2</v>
      </c>
      <c r="FC7" s="153">
        <v>8.2530074518680538E-2</v>
      </c>
      <c r="FD7" s="153">
        <v>7.6040512739357496E-2</v>
      </c>
      <c r="FE7" s="154">
        <v>7.8879727609573722E-2</v>
      </c>
      <c r="FF7" s="38">
        <v>8361</v>
      </c>
      <c r="FG7" s="38">
        <v>26035</v>
      </c>
      <c r="FH7" s="31">
        <v>34396</v>
      </c>
      <c r="FI7" s="153">
        <v>0.21264528599404867</v>
      </c>
      <c r="FJ7" s="153">
        <v>0.51501424275993035</v>
      </c>
      <c r="FK7" s="154">
        <v>0.38272635221595397</v>
      </c>
      <c r="FL7" s="38">
        <v>26</v>
      </c>
      <c r="FM7" s="38">
        <v>78</v>
      </c>
      <c r="FN7" s="31">
        <v>104</v>
      </c>
      <c r="FO7" s="159">
        <v>6.6125791602024463E-4</v>
      </c>
      <c r="FP7" s="159">
        <v>1.5429656591232791E-3</v>
      </c>
      <c r="FQ7" s="160">
        <v>1.1572142292841962E-3</v>
      </c>
      <c r="FR7" s="38">
        <v>1888</v>
      </c>
      <c r="FS7" s="38">
        <v>16156</v>
      </c>
      <c r="FT7" s="31">
        <v>18044</v>
      </c>
      <c r="FU7" s="38">
        <v>11</v>
      </c>
      <c r="FV7" s="38">
        <v>1199</v>
      </c>
      <c r="FW7" s="31">
        <v>1210</v>
      </c>
      <c r="FX7" s="200">
        <v>73.64</v>
      </c>
      <c r="FY7" s="200">
        <v>75.72</v>
      </c>
      <c r="FZ7" s="201">
        <v>74.819999999999993</v>
      </c>
      <c r="GA7" s="203">
        <v>895.62</v>
      </c>
      <c r="GB7" s="203">
        <v>714.43</v>
      </c>
      <c r="GC7" s="204">
        <v>792.34</v>
      </c>
      <c r="GD7" s="37">
        <v>11023</v>
      </c>
      <c r="GE7" s="38">
        <v>17874</v>
      </c>
      <c r="GF7" s="38">
        <v>7846</v>
      </c>
      <c r="GG7" s="38">
        <v>1409</v>
      </c>
      <c r="GH7" s="31">
        <v>1167</v>
      </c>
      <c r="GI7" s="37">
        <v>4495</v>
      </c>
      <c r="GJ7" s="38">
        <v>24722</v>
      </c>
      <c r="GK7" s="38">
        <v>11002</v>
      </c>
      <c r="GL7" s="38">
        <v>8015</v>
      </c>
      <c r="GM7" s="31">
        <v>2318</v>
      </c>
      <c r="GN7" s="37">
        <v>15518</v>
      </c>
      <c r="GO7" s="38">
        <v>42596</v>
      </c>
      <c r="GP7" s="38">
        <v>18848</v>
      </c>
      <c r="GQ7" s="38">
        <v>9424</v>
      </c>
      <c r="GR7" s="31">
        <v>3485</v>
      </c>
      <c r="GS7" s="88">
        <v>0.28034792339581371</v>
      </c>
      <c r="GT7" s="67">
        <v>0.45458938426714818</v>
      </c>
      <c r="GU7" s="67">
        <v>0.19954729265749382</v>
      </c>
      <c r="GV7" s="67">
        <v>3.5835092448943257E-2</v>
      </c>
      <c r="GW7" s="68">
        <v>2.9680307230600982E-2</v>
      </c>
      <c r="GX7" s="88">
        <v>8.8918341509732546E-2</v>
      </c>
      <c r="GY7" s="67">
        <v>0.48904098749802183</v>
      </c>
      <c r="GZ7" s="67">
        <v>0.21763728438043994</v>
      </c>
      <c r="HA7" s="67">
        <v>0.15854961228042411</v>
      </c>
      <c r="HB7" s="68">
        <v>4.5853774331381547E-2</v>
      </c>
      <c r="HC7" s="88">
        <v>0.17266971548107843</v>
      </c>
      <c r="HD7" s="67">
        <v>0.47396824337105409</v>
      </c>
      <c r="HE7" s="67">
        <v>0.20972282493796665</v>
      </c>
      <c r="HF7" s="67">
        <v>0.10486141246898333</v>
      </c>
      <c r="HG7" s="68">
        <v>3.8777803740917535E-2</v>
      </c>
    </row>
    <row r="8" spans="1:215" ht="20.100000000000001" customHeight="1">
      <c r="A8" s="56"/>
      <c r="B8" s="353" t="s">
        <v>20</v>
      </c>
      <c r="C8" s="26">
        <v>1129</v>
      </c>
      <c r="D8" s="26">
        <v>1749</v>
      </c>
      <c r="E8" s="27">
        <v>2878</v>
      </c>
      <c r="F8" s="26">
        <v>1051</v>
      </c>
      <c r="G8" s="26">
        <v>1212</v>
      </c>
      <c r="H8" s="27">
        <v>2263</v>
      </c>
      <c r="I8" s="26">
        <v>822</v>
      </c>
      <c r="J8" s="26">
        <v>922</v>
      </c>
      <c r="K8" s="27">
        <v>1744</v>
      </c>
      <c r="L8" s="26">
        <v>129</v>
      </c>
      <c r="M8" s="26">
        <v>147</v>
      </c>
      <c r="N8" s="27">
        <v>276</v>
      </c>
      <c r="O8" s="26">
        <v>100</v>
      </c>
      <c r="P8" s="26">
        <v>143</v>
      </c>
      <c r="Q8" s="27">
        <v>243</v>
      </c>
      <c r="R8" s="406">
        <v>0.78211227402473837</v>
      </c>
      <c r="S8" s="406">
        <v>0.76072607260726077</v>
      </c>
      <c r="T8" s="407">
        <v>0.77065841802916479</v>
      </c>
      <c r="U8" s="406">
        <v>0.12274024738344434</v>
      </c>
      <c r="V8" s="406">
        <v>0.12128712871287128</v>
      </c>
      <c r="W8" s="407">
        <v>0.12196199734865223</v>
      </c>
      <c r="X8" s="406">
        <v>9.5147478591817311E-2</v>
      </c>
      <c r="Y8" s="406">
        <v>0.11798679867986799</v>
      </c>
      <c r="Z8" s="407">
        <v>0.10737958462218294</v>
      </c>
      <c r="AA8" s="26">
        <v>78</v>
      </c>
      <c r="AB8" s="26">
        <v>537</v>
      </c>
      <c r="AC8" s="27">
        <v>615</v>
      </c>
      <c r="AD8" s="26">
        <v>107</v>
      </c>
      <c r="AE8" s="26">
        <v>126</v>
      </c>
      <c r="AF8" s="27">
        <v>233</v>
      </c>
      <c r="AG8" s="26">
        <v>225</v>
      </c>
      <c r="AH8" s="26">
        <v>67</v>
      </c>
      <c r="AI8" s="27">
        <v>292</v>
      </c>
      <c r="AJ8" s="269">
        <v>0.21408182683158897</v>
      </c>
      <c r="AK8" s="269">
        <v>5.5280528052805283E-2</v>
      </c>
      <c r="AL8" s="270">
        <v>0.12903225806451613</v>
      </c>
      <c r="AM8" s="26">
        <v>253</v>
      </c>
      <c r="AN8" s="26">
        <v>74</v>
      </c>
      <c r="AO8" s="27">
        <v>327</v>
      </c>
      <c r="AP8" s="269">
        <v>0.2407231208372978</v>
      </c>
      <c r="AQ8" s="269">
        <v>6.1056105610561059E-2</v>
      </c>
      <c r="AR8" s="270">
        <v>0.14449845338046841</v>
      </c>
      <c r="AS8" s="36">
        <v>62.82196638122425</v>
      </c>
      <c r="AT8" s="36">
        <v>63.432764026402637</v>
      </c>
      <c r="AU8" s="28">
        <v>63.149092649874795</v>
      </c>
      <c r="AV8" s="36">
        <v>74.660598290598259</v>
      </c>
      <c r="AW8" s="36">
        <v>72.724469273743097</v>
      </c>
      <c r="AX8" s="28">
        <v>72.970027100271068</v>
      </c>
      <c r="AY8" s="26">
        <v>125</v>
      </c>
      <c r="AZ8" s="26">
        <v>156</v>
      </c>
      <c r="BA8" s="27">
        <v>281</v>
      </c>
      <c r="BB8" s="302">
        <f t="shared" si="1"/>
        <v>0.11893434823977164</v>
      </c>
      <c r="BC8" s="302">
        <f t="shared" si="2"/>
        <v>0.12871287128712872</v>
      </c>
      <c r="BD8" s="373">
        <f t="shared" si="3"/>
        <v>0.1241714538223597</v>
      </c>
      <c r="BE8" s="26">
        <v>194.99999999999957</v>
      </c>
      <c r="BF8" s="26">
        <v>205.99999999999997</v>
      </c>
      <c r="BG8" s="27">
        <v>400.99999999999955</v>
      </c>
      <c r="BH8" s="302">
        <v>0.18553758325404338</v>
      </c>
      <c r="BI8" s="302">
        <v>0.16996699669966994</v>
      </c>
      <c r="BJ8" s="373">
        <v>0.17719840919133872</v>
      </c>
      <c r="BK8" s="307">
        <v>0.29400570884871552</v>
      </c>
      <c r="BL8" s="307">
        <v>0.48432343234323433</v>
      </c>
      <c r="BM8" s="374">
        <v>0.39593460008837827</v>
      </c>
      <c r="BN8" s="307">
        <v>0.34382566585956414</v>
      </c>
      <c r="BO8" s="307">
        <v>0.4995633187772926</v>
      </c>
      <c r="BP8" s="374">
        <v>0.43429731100963975</v>
      </c>
      <c r="BQ8" s="307">
        <v>0.1111111111111111</v>
      </c>
      <c r="BR8" s="307">
        <v>0.22388059701492538</v>
      </c>
      <c r="BS8" s="374">
        <v>0.13698630136986301</v>
      </c>
      <c r="BT8" s="302">
        <v>0.24548049476688868</v>
      </c>
      <c r="BU8" s="302">
        <v>0.31969552806850621</v>
      </c>
      <c r="BV8" s="302">
        <v>0.34443387250237867</v>
      </c>
      <c r="BW8" s="302">
        <v>3.4253092293054233E-2</v>
      </c>
      <c r="BX8" s="373">
        <v>5.6137012369172214E-2</v>
      </c>
      <c r="BY8" s="302">
        <v>7.2607260726072612E-2</v>
      </c>
      <c r="BZ8" s="302">
        <v>0.70792079207920788</v>
      </c>
      <c r="CA8" s="302">
        <v>0.33498349834983498</v>
      </c>
      <c r="CB8" s="302">
        <v>9.6534653465346537E-2</v>
      </c>
      <c r="CC8" s="373">
        <v>6.5181518151815179E-2</v>
      </c>
      <c r="CD8" s="302">
        <v>0.1528943879805568</v>
      </c>
      <c r="CE8" s="302">
        <v>0.3791427308882015</v>
      </c>
      <c r="CF8" s="302">
        <v>0.33937251436146709</v>
      </c>
      <c r="CG8" s="302">
        <v>6.7609368095448513E-2</v>
      </c>
      <c r="CH8" s="373">
        <v>6.0980998674326117E-2</v>
      </c>
      <c r="CI8" s="302">
        <f>'[1]Département résidence'!AO6</f>
        <v>0.5714285714285714</v>
      </c>
      <c r="CJ8" s="302">
        <f>'[1]Département résidence'!AQ6</f>
        <v>0.47126436781609193</v>
      </c>
      <c r="CK8" s="373">
        <f>'[1]Département résidence'!AS6</f>
        <v>0.51048951048951052</v>
      </c>
      <c r="CL8" s="38">
        <v>19361</v>
      </c>
      <c r="CM8" s="38">
        <v>23059</v>
      </c>
      <c r="CN8" s="31">
        <v>42420</v>
      </c>
      <c r="CO8" s="30">
        <v>18703</v>
      </c>
      <c r="CP8" s="30">
        <v>16494</v>
      </c>
      <c r="CQ8" s="31">
        <v>35197</v>
      </c>
      <c r="CR8" s="30">
        <v>62</v>
      </c>
      <c r="CS8" s="30">
        <v>1069</v>
      </c>
      <c r="CT8" s="31">
        <v>1131</v>
      </c>
      <c r="CU8" s="30">
        <v>596</v>
      </c>
      <c r="CV8" s="30">
        <v>5496</v>
      </c>
      <c r="CW8" s="31">
        <v>6092</v>
      </c>
      <c r="CX8" s="38">
        <v>19299</v>
      </c>
      <c r="CY8" s="38">
        <v>21990</v>
      </c>
      <c r="CZ8" s="31">
        <v>41289</v>
      </c>
      <c r="DA8" s="38">
        <v>19298</v>
      </c>
      <c r="DB8" s="38">
        <v>21988</v>
      </c>
      <c r="DC8" s="31">
        <v>41286</v>
      </c>
      <c r="DD8" s="38">
        <v>16102</v>
      </c>
      <c r="DE8" s="38">
        <v>16724</v>
      </c>
      <c r="DF8" s="31">
        <v>32826</v>
      </c>
      <c r="DG8" s="38">
        <v>1547</v>
      </c>
      <c r="DH8" s="38">
        <v>1955</v>
      </c>
      <c r="DI8" s="31">
        <v>3502</v>
      </c>
      <c r="DJ8" s="108">
        <v>1649</v>
      </c>
      <c r="DK8" s="108">
        <v>3309</v>
      </c>
      <c r="DL8" s="109">
        <v>4958</v>
      </c>
      <c r="DM8" s="151">
        <v>0.83438698310705772</v>
      </c>
      <c r="DN8" s="151">
        <v>0.76059668910314715</v>
      </c>
      <c r="DO8" s="152">
        <v>0.79508792326696698</v>
      </c>
      <c r="DP8" s="153">
        <v>8.0163747538605043E-2</v>
      </c>
      <c r="DQ8" s="153">
        <v>8.8912133891213385E-2</v>
      </c>
      <c r="DR8" s="154">
        <v>8.4822942401782689E-2</v>
      </c>
      <c r="DS8" s="153">
        <v>8.5449269354337234E-2</v>
      </c>
      <c r="DT8" s="153">
        <v>0.15049117700563944</v>
      </c>
      <c r="DU8" s="154">
        <v>0.12008913433125031</v>
      </c>
      <c r="DV8" s="38">
        <v>916</v>
      </c>
      <c r="DW8" s="38">
        <v>1131</v>
      </c>
      <c r="DX8" s="31">
        <v>2047</v>
      </c>
      <c r="DY8" s="159">
        <v>4.7463599150215037E-2</v>
      </c>
      <c r="DZ8" s="159">
        <v>5.1432469304229192E-2</v>
      </c>
      <c r="EA8" s="160">
        <v>4.9577369275109591E-2</v>
      </c>
      <c r="EB8" s="38">
        <v>3198</v>
      </c>
      <c r="EC8" s="38">
        <v>878</v>
      </c>
      <c r="ED8" s="31">
        <v>4076</v>
      </c>
      <c r="EE8" s="38">
        <v>53</v>
      </c>
      <c r="EF8" s="38">
        <v>29</v>
      </c>
      <c r="EG8" s="31">
        <v>82</v>
      </c>
      <c r="EH8" s="38">
        <v>243</v>
      </c>
      <c r="EI8" s="38">
        <v>23</v>
      </c>
      <c r="EJ8" s="31">
        <v>266</v>
      </c>
      <c r="EK8" s="38">
        <v>48</v>
      </c>
      <c r="EL8" s="38">
        <v>6</v>
      </c>
      <c r="EM8" s="31">
        <v>54</v>
      </c>
      <c r="EN8" s="38">
        <v>3542</v>
      </c>
      <c r="EO8" s="38">
        <v>936</v>
      </c>
      <c r="EP8" s="31">
        <v>4478</v>
      </c>
      <c r="EQ8" s="153">
        <v>0.1835328255350018</v>
      </c>
      <c r="ER8" s="153">
        <v>4.256480218281037E-2</v>
      </c>
      <c r="ES8" s="154">
        <v>0.1084550364503863</v>
      </c>
      <c r="ET8" s="38">
        <v>1282</v>
      </c>
      <c r="EU8" s="38">
        <v>2362</v>
      </c>
      <c r="EV8" s="31">
        <v>3644</v>
      </c>
      <c r="EW8" s="38">
        <v>2115</v>
      </c>
      <c r="EX8" s="38">
        <v>1977</v>
      </c>
      <c r="EY8" s="31">
        <v>4092</v>
      </c>
      <c r="EZ8" s="153">
        <v>6.6428312347790036E-2</v>
      </c>
      <c r="FA8" s="153">
        <v>0.10741246020918599</v>
      </c>
      <c r="FB8" s="154">
        <v>8.8255951948460851E-2</v>
      </c>
      <c r="FC8" s="153">
        <v>0.10959117052697032</v>
      </c>
      <c r="FD8" s="153">
        <v>8.9904502046384727E-2</v>
      </c>
      <c r="FE8" s="154">
        <v>9.910629949865582E-2</v>
      </c>
      <c r="FF8" s="38">
        <v>4288</v>
      </c>
      <c r="FG8" s="38">
        <v>10830</v>
      </c>
      <c r="FH8" s="31">
        <v>15118</v>
      </c>
      <c r="FI8" s="153">
        <v>0.22218767811803719</v>
      </c>
      <c r="FJ8" s="153">
        <v>0.49249658935879947</v>
      </c>
      <c r="FK8" s="154">
        <v>0.36615079076751678</v>
      </c>
      <c r="FL8" s="38">
        <v>16</v>
      </c>
      <c r="FM8" s="38">
        <v>29</v>
      </c>
      <c r="FN8" s="31">
        <v>45</v>
      </c>
      <c r="FO8" s="159">
        <v>8.2905850044043728E-4</v>
      </c>
      <c r="FP8" s="159">
        <v>1.3187812642110051E-3</v>
      </c>
      <c r="FQ8" s="160">
        <v>1.0898786601758338E-3</v>
      </c>
      <c r="FR8" s="38">
        <v>658</v>
      </c>
      <c r="FS8" s="38">
        <v>6565</v>
      </c>
      <c r="FT8" s="31">
        <v>7223</v>
      </c>
      <c r="FU8" s="38">
        <v>6</v>
      </c>
      <c r="FV8" s="38">
        <v>559</v>
      </c>
      <c r="FW8" s="31">
        <v>565</v>
      </c>
      <c r="FX8" s="200">
        <v>73.78</v>
      </c>
      <c r="FY8" s="200">
        <v>75.37</v>
      </c>
      <c r="FZ8" s="201">
        <v>74.64</v>
      </c>
      <c r="GA8" s="203">
        <v>894.83</v>
      </c>
      <c r="GB8" s="203">
        <v>678.68</v>
      </c>
      <c r="GC8" s="204">
        <v>777.33</v>
      </c>
      <c r="GD8" s="37">
        <v>3550</v>
      </c>
      <c r="GE8" s="38">
        <v>8615</v>
      </c>
      <c r="GF8" s="38">
        <v>5161</v>
      </c>
      <c r="GG8" s="38">
        <v>1017</v>
      </c>
      <c r="GH8" s="31">
        <v>956</v>
      </c>
      <c r="GI8" s="37">
        <v>1023</v>
      </c>
      <c r="GJ8" s="38">
        <v>9683</v>
      </c>
      <c r="GK8" s="38">
        <v>5588</v>
      </c>
      <c r="GL8" s="38">
        <v>4184</v>
      </c>
      <c r="GM8" s="31">
        <v>1512</v>
      </c>
      <c r="GN8" s="37">
        <v>4573</v>
      </c>
      <c r="GO8" s="38">
        <v>18298</v>
      </c>
      <c r="GP8" s="38">
        <v>10749</v>
      </c>
      <c r="GQ8" s="38">
        <v>5201</v>
      </c>
      <c r="GR8" s="31">
        <v>2468</v>
      </c>
      <c r="GS8" s="88">
        <v>0.18394735478522203</v>
      </c>
      <c r="GT8" s="67">
        <v>0.44639618633089795</v>
      </c>
      <c r="GU8" s="67">
        <v>0.26742318254831854</v>
      </c>
      <c r="GV8" s="67">
        <v>5.2697030934245298E-2</v>
      </c>
      <c r="GW8" s="68">
        <v>4.9536245401316133E-2</v>
      </c>
      <c r="GX8" s="88">
        <v>4.6521145975443386E-2</v>
      </c>
      <c r="GY8" s="67">
        <v>0.44033651659845385</v>
      </c>
      <c r="GZ8" s="67">
        <v>0.25411550704865848</v>
      </c>
      <c r="HA8" s="67">
        <v>0.19026830377444293</v>
      </c>
      <c r="HB8" s="68">
        <v>6.8758526603001358E-2</v>
      </c>
      <c r="HC8" s="88">
        <v>0.11075589139964639</v>
      </c>
      <c r="HD8" s="67">
        <v>0.44316888275327571</v>
      </c>
      <c r="HE8" s="67">
        <v>0.26033568262733414</v>
      </c>
      <c r="HF8" s="67">
        <v>0.12596575359054471</v>
      </c>
      <c r="HG8" s="68">
        <v>5.9773789629199062E-2</v>
      </c>
    </row>
    <row r="9" spans="1:215" ht="20.100000000000001" customHeight="1">
      <c r="A9" s="56"/>
      <c r="B9" s="353" t="s">
        <v>35</v>
      </c>
      <c r="C9" s="26">
        <v>957</v>
      </c>
      <c r="D9" s="26">
        <v>1487</v>
      </c>
      <c r="E9" s="27">
        <v>2444</v>
      </c>
      <c r="F9" s="26">
        <v>899</v>
      </c>
      <c r="G9" s="26">
        <v>1077</v>
      </c>
      <c r="H9" s="27">
        <v>1976</v>
      </c>
      <c r="I9" s="26">
        <v>747</v>
      </c>
      <c r="J9" s="26">
        <v>867</v>
      </c>
      <c r="K9" s="27">
        <v>1614</v>
      </c>
      <c r="L9" s="26">
        <v>77</v>
      </c>
      <c r="M9" s="26">
        <v>113</v>
      </c>
      <c r="N9" s="27">
        <v>190</v>
      </c>
      <c r="O9" s="26">
        <v>75</v>
      </c>
      <c r="P9" s="26">
        <v>97</v>
      </c>
      <c r="Q9" s="27">
        <v>172</v>
      </c>
      <c r="R9" s="406">
        <v>0.83092324805339268</v>
      </c>
      <c r="S9" s="406">
        <v>0.80501392757660162</v>
      </c>
      <c r="T9" s="407">
        <v>0.8168016194331984</v>
      </c>
      <c r="U9" s="406">
        <v>8.5650723025583977E-2</v>
      </c>
      <c r="V9" s="406">
        <v>0.10492107706592387</v>
      </c>
      <c r="W9" s="407">
        <v>9.6153846153846159E-2</v>
      </c>
      <c r="X9" s="406">
        <v>8.3426028921023354E-2</v>
      </c>
      <c r="Y9" s="406">
        <v>9.0064995357474462E-2</v>
      </c>
      <c r="Z9" s="407">
        <v>8.7044534412955468E-2</v>
      </c>
      <c r="AA9" s="26">
        <v>58</v>
      </c>
      <c r="AB9" s="26">
        <v>410</v>
      </c>
      <c r="AC9" s="27">
        <v>468</v>
      </c>
      <c r="AD9" s="26">
        <v>51</v>
      </c>
      <c r="AE9" s="26">
        <v>96</v>
      </c>
      <c r="AF9" s="27">
        <v>147</v>
      </c>
      <c r="AG9" s="26">
        <v>229</v>
      </c>
      <c r="AH9" s="26">
        <v>80</v>
      </c>
      <c r="AI9" s="27">
        <v>309</v>
      </c>
      <c r="AJ9" s="269">
        <v>0.25472747497219134</v>
      </c>
      <c r="AK9" s="269">
        <v>7.4280408542246976E-2</v>
      </c>
      <c r="AL9" s="270">
        <v>0.15637651821862347</v>
      </c>
      <c r="AM9" s="26">
        <v>235</v>
      </c>
      <c r="AN9" s="26">
        <v>83</v>
      </c>
      <c r="AO9" s="27">
        <v>318</v>
      </c>
      <c r="AP9" s="269">
        <v>0.26140155728587317</v>
      </c>
      <c r="AQ9" s="269">
        <v>7.7065923862581251E-2</v>
      </c>
      <c r="AR9" s="270">
        <v>0.16093117408906882</v>
      </c>
      <c r="AS9" s="36">
        <v>62.68973303670748</v>
      </c>
      <c r="AT9" s="36">
        <v>63.205506035283157</v>
      </c>
      <c r="AU9" s="28">
        <v>62.970850202429141</v>
      </c>
      <c r="AV9" s="36">
        <v>75.41396551724138</v>
      </c>
      <c r="AW9" s="36">
        <v>74.580601626016247</v>
      </c>
      <c r="AX9" s="28">
        <v>74.683881766381745</v>
      </c>
      <c r="AY9" s="26">
        <v>109</v>
      </c>
      <c r="AZ9" s="26">
        <v>149</v>
      </c>
      <c r="BA9" s="27">
        <v>258</v>
      </c>
      <c r="BB9" s="302">
        <f t="shared" si="1"/>
        <v>0.12124582869855395</v>
      </c>
      <c r="BC9" s="302">
        <f t="shared" si="2"/>
        <v>0.13834726090993502</v>
      </c>
      <c r="BD9" s="373">
        <f t="shared" si="3"/>
        <v>0.13056680161943321</v>
      </c>
      <c r="BE9" s="26">
        <v>139.00000000000037</v>
      </c>
      <c r="BF9" s="26">
        <v>181.99999999999994</v>
      </c>
      <c r="BG9" s="27">
        <v>321.00000000000034</v>
      </c>
      <c r="BH9" s="302">
        <v>0.15461624026696372</v>
      </c>
      <c r="BI9" s="302">
        <v>0.16898792943361182</v>
      </c>
      <c r="BJ9" s="373">
        <v>0.16244939271255077</v>
      </c>
      <c r="BK9" s="307">
        <v>0.3092324805339266</v>
      </c>
      <c r="BL9" s="307">
        <v>0.43082636954503251</v>
      </c>
      <c r="BM9" s="374">
        <v>0.37550607287449395</v>
      </c>
      <c r="BN9" s="307">
        <v>0.36119402985074628</v>
      </c>
      <c r="BO9" s="307">
        <v>0.44934804413239721</v>
      </c>
      <c r="BP9" s="374">
        <v>0.41391721655668867</v>
      </c>
      <c r="BQ9" s="307">
        <v>0.15720524017467249</v>
      </c>
      <c r="BR9" s="307">
        <v>0.2</v>
      </c>
      <c r="BS9" s="374">
        <v>0.16828478964401294</v>
      </c>
      <c r="BT9" s="302">
        <v>0.26918798665183535</v>
      </c>
      <c r="BU9" s="302">
        <v>0.31034482758620691</v>
      </c>
      <c r="BV9" s="302">
        <v>0.3292547274749722</v>
      </c>
      <c r="BW9" s="302">
        <v>3.114571746384872E-2</v>
      </c>
      <c r="BX9" s="373">
        <v>6.0066740823136816E-2</v>
      </c>
      <c r="BY9" s="302">
        <v>9.7493036211699163E-2</v>
      </c>
      <c r="BZ9" s="302">
        <v>0.68152274837511606</v>
      </c>
      <c r="CA9" s="302">
        <v>0.35004642525533891</v>
      </c>
      <c r="CB9" s="302">
        <v>7.6137418755803155E-2</v>
      </c>
      <c r="CC9" s="373">
        <v>5.3853296193129063E-2</v>
      </c>
      <c r="CD9" s="302">
        <v>0.17560728744939272</v>
      </c>
      <c r="CE9" s="302">
        <v>0.37145748987854249</v>
      </c>
      <c r="CF9" s="302">
        <v>0.34058704453441296</v>
      </c>
      <c r="CG9" s="302">
        <v>5.5668016194331982E-2</v>
      </c>
      <c r="CH9" s="373">
        <v>5.6680161943319839E-2</v>
      </c>
      <c r="CI9" s="302">
        <f>'[1]Département résidence'!AO7</f>
        <v>0.44086021505376344</v>
      </c>
      <c r="CJ9" s="302">
        <f>'[1]Département résidence'!AQ7</f>
        <v>0.38681318681318683</v>
      </c>
      <c r="CK9" s="373">
        <f>'[1]Département résidence'!AS7</f>
        <v>0.40735694822888285</v>
      </c>
      <c r="CL9" s="38">
        <v>15979</v>
      </c>
      <c r="CM9" s="38">
        <v>19183</v>
      </c>
      <c r="CN9" s="31">
        <v>35162</v>
      </c>
      <c r="CO9" s="30">
        <v>15476</v>
      </c>
      <c r="CP9" s="30">
        <v>14281</v>
      </c>
      <c r="CQ9" s="31">
        <v>29757</v>
      </c>
      <c r="CR9" s="30">
        <v>65</v>
      </c>
      <c r="CS9" s="30">
        <v>739</v>
      </c>
      <c r="CT9" s="31">
        <v>804</v>
      </c>
      <c r="CU9" s="30">
        <v>438</v>
      </c>
      <c r="CV9" s="30">
        <v>4163</v>
      </c>
      <c r="CW9" s="31">
        <v>4601</v>
      </c>
      <c r="CX9" s="38">
        <v>15914</v>
      </c>
      <c r="CY9" s="38">
        <v>18444</v>
      </c>
      <c r="CZ9" s="31">
        <v>34358</v>
      </c>
      <c r="DA9" s="38">
        <v>15914</v>
      </c>
      <c r="DB9" s="38">
        <v>18444</v>
      </c>
      <c r="DC9" s="31">
        <v>34358</v>
      </c>
      <c r="DD9" s="38">
        <v>13436</v>
      </c>
      <c r="DE9" s="38">
        <v>14078</v>
      </c>
      <c r="DF9" s="31">
        <v>27514</v>
      </c>
      <c r="DG9" s="38">
        <v>1228</v>
      </c>
      <c r="DH9" s="38">
        <v>1692</v>
      </c>
      <c r="DI9" s="31">
        <v>2920</v>
      </c>
      <c r="DJ9" s="108">
        <v>1250</v>
      </c>
      <c r="DK9" s="108">
        <v>2674</v>
      </c>
      <c r="DL9" s="109">
        <v>3924</v>
      </c>
      <c r="DM9" s="151">
        <v>0.8442880482593943</v>
      </c>
      <c r="DN9" s="151">
        <v>0.76328345261331598</v>
      </c>
      <c r="DO9" s="152">
        <v>0.80080330636241925</v>
      </c>
      <c r="DP9" s="153">
        <v>7.7164760588161366E-2</v>
      </c>
      <c r="DQ9" s="153">
        <v>9.1737150292778138E-2</v>
      </c>
      <c r="DR9" s="154">
        <v>8.4987484719715928E-2</v>
      </c>
      <c r="DS9" s="153">
        <v>7.8547191152444393E-2</v>
      </c>
      <c r="DT9" s="153">
        <v>0.14497939709390587</v>
      </c>
      <c r="DU9" s="154">
        <v>0.11420920891786483</v>
      </c>
      <c r="DV9" s="38">
        <v>521</v>
      </c>
      <c r="DW9" s="38">
        <v>735</v>
      </c>
      <c r="DX9" s="31">
        <v>1256</v>
      </c>
      <c r="DY9" s="159">
        <v>3.2738469272338824E-2</v>
      </c>
      <c r="DZ9" s="159">
        <v>3.9850357839947947E-2</v>
      </c>
      <c r="EA9" s="160">
        <v>3.6556260550672334E-2</v>
      </c>
      <c r="EB9" s="38">
        <v>3137</v>
      </c>
      <c r="EC9" s="38">
        <v>1051</v>
      </c>
      <c r="ED9" s="31">
        <v>4188</v>
      </c>
      <c r="EE9" s="38">
        <v>53</v>
      </c>
      <c r="EF9" s="38">
        <v>19</v>
      </c>
      <c r="EG9" s="31">
        <v>72</v>
      </c>
      <c r="EH9" s="38">
        <v>49</v>
      </c>
      <c r="EI9" s="38">
        <v>3</v>
      </c>
      <c r="EJ9" s="31">
        <v>52</v>
      </c>
      <c r="EK9" s="38">
        <v>41</v>
      </c>
      <c r="EL9" s="38">
        <v>19</v>
      </c>
      <c r="EM9" s="31">
        <v>60</v>
      </c>
      <c r="EN9" s="38">
        <v>3280</v>
      </c>
      <c r="EO9" s="38">
        <v>1092</v>
      </c>
      <c r="EP9" s="31">
        <v>4372</v>
      </c>
      <c r="EQ9" s="153">
        <v>0.20610782958401408</v>
      </c>
      <c r="ER9" s="153">
        <v>5.9206245933636957E-2</v>
      </c>
      <c r="ES9" s="154">
        <v>0.12724838465568428</v>
      </c>
      <c r="ET9" s="38">
        <v>1160</v>
      </c>
      <c r="EU9" s="38">
        <v>1759</v>
      </c>
      <c r="EV9" s="31">
        <v>2919</v>
      </c>
      <c r="EW9" s="38">
        <v>1875</v>
      </c>
      <c r="EX9" s="38">
        <v>1762</v>
      </c>
      <c r="EY9" s="31">
        <v>3637</v>
      </c>
      <c r="EZ9" s="153">
        <v>7.2891793389468398E-2</v>
      </c>
      <c r="FA9" s="153">
        <v>9.5369767946215572E-2</v>
      </c>
      <c r="FB9" s="154">
        <v>8.4958379416729735E-2</v>
      </c>
      <c r="FC9" s="153">
        <v>0.11782078672866658</v>
      </c>
      <c r="FD9" s="153">
        <v>9.5532422468011274E-2</v>
      </c>
      <c r="FE9" s="154">
        <v>0.10585598696082427</v>
      </c>
      <c r="FF9" s="38">
        <v>3654</v>
      </c>
      <c r="FG9" s="38">
        <v>8875</v>
      </c>
      <c r="FH9" s="31">
        <v>12529</v>
      </c>
      <c r="FI9" s="153">
        <v>0.22960914917682543</v>
      </c>
      <c r="FJ9" s="153">
        <v>0.48118629364563004</v>
      </c>
      <c r="FK9" s="154">
        <v>0.36466034111415102</v>
      </c>
      <c r="FL9" s="38">
        <v>17</v>
      </c>
      <c r="FM9" s="38">
        <v>49</v>
      </c>
      <c r="FN9" s="31">
        <v>66</v>
      </c>
      <c r="FO9" s="159">
        <v>1.0682417996732436E-3</v>
      </c>
      <c r="FP9" s="159">
        <v>2.6566905226631968E-3</v>
      </c>
      <c r="FQ9" s="160">
        <v>1.9209499970894697E-3</v>
      </c>
      <c r="FR9" s="38">
        <v>503</v>
      </c>
      <c r="FS9" s="38">
        <v>4902</v>
      </c>
      <c r="FT9" s="31">
        <v>5405</v>
      </c>
      <c r="FU9" s="38">
        <v>3</v>
      </c>
      <c r="FV9" s="38">
        <v>375</v>
      </c>
      <c r="FW9" s="31">
        <v>378</v>
      </c>
      <c r="FX9" s="200">
        <v>73.56</v>
      </c>
      <c r="FY9" s="200">
        <v>75.150000000000006</v>
      </c>
      <c r="FZ9" s="201">
        <v>74.430000000000007</v>
      </c>
      <c r="GA9" s="203">
        <v>856.37</v>
      </c>
      <c r="GB9" s="203">
        <v>673.26</v>
      </c>
      <c r="GC9" s="204">
        <v>756.47</v>
      </c>
      <c r="GD9" s="37">
        <v>3310</v>
      </c>
      <c r="GE9" s="38">
        <v>6707</v>
      </c>
      <c r="GF9" s="38">
        <v>4391</v>
      </c>
      <c r="GG9" s="38">
        <v>752</v>
      </c>
      <c r="GH9" s="31">
        <v>754</v>
      </c>
      <c r="GI9" s="37">
        <v>1205</v>
      </c>
      <c r="GJ9" s="38">
        <v>8307</v>
      </c>
      <c r="GK9" s="38">
        <v>4808</v>
      </c>
      <c r="GL9" s="38">
        <v>3052</v>
      </c>
      <c r="GM9" s="31">
        <v>1072</v>
      </c>
      <c r="GN9" s="37">
        <v>4515</v>
      </c>
      <c r="GO9" s="38">
        <v>15014</v>
      </c>
      <c r="GP9" s="38">
        <v>9199</v>
      </c>
      <c r="GQ9" s="38">
        <v>3804</v>
      </c>
      <c r="GR9" s="31">
        <v>1826</v>
      </c>
      <c r="GS9" s="88">
        <v>0.20799296217167274</v>
      </c>
      <c r="GT9" s="67">
        <v>0.42145280884755559</v>
      </c>
      <c r="GU9" s="67">
        <v>0.27592057308030665</v>
      </c>
      <c r="GV9" s="67">
        <v>4.7253990197310546E-2</v>
      </c>
      <c r="GW9" s="68">
        <v>4.7379665703154453E-2</v>
      </c>
      <c r="GX9" s="88">
        <v>6.5332899587941876E-2</v>
      </c>
      <c r="GY9" s="67">
        <v>0.45039037085230971</v>
      </c>
      <c r="GZ9" s="67">
        <v>0.26068098026458469</v>
      </c>
      <c r="HA9" s="67">
        <v>0.16547386684016482</v>
      </c>
      <c r="HB9" s="68">
        <v>5.8121882454998913E-2</v>
      </c>
      <c r="HC9" s="88">
        <v>0.13141044298271146</v>
      </c>
      <c r="HD9" s="67">
        <v>0.43698701903486814</v>
      </c>
      <c r="HE9" s="67">
        <v>0.26773968217009136</v>
      </c>
      <c r="HF9" s="67">
        <v>0.11071657255952035</v>
      </c>
      <c r="HG9" s="68">
        <v>5.3146283252808658E-2</v>
      </c>
    </row>
    <row r="10" spans="1:215" ht="20.100000000000001" customHeight="1">
      <c r="A10" s="56"/>
      <c r="B10" s="353" t="s">
        <v>49</v>
      </c>
      <c r="C10" s="26">
        <v>6841</v>
      </c>
      <c r="D10" s="26">
        <v>10069</v>
      </c>
      <c r="E10" s="27">
        <v>16910</v>
      </c>
      <c r="F10" s="26">
        <v>6418</v>
      </c>
      <c r="G10" s="26">
        <v>7063</v>
      </c>
      <c r="H10" s="27">
        <v>13481</v>
      </c>
      <c r="I10" s="26">
        <v>5251</v>
      </c>
      <c r="J10" s="26">
        <v>5721</v>
      </c>
      <c r="K10" s="27">
        <v>10972</v>
      </c>
      <c r="L10" s="26">
        <v>361</v>
      </c>
      <c r="M10" s="26">
        <v>513</v>
      </c>
      <c r="N10" s="27">
        <v>874</v>
      </c>
      <c r="O10" s="26">
        <v>806</v>
      </c>
      <c r="P10" s="26">
        <v>829</v>
      </c>
      <c r="Q10" s="27">
        <v>1635</v>
      </c>
      <c r="R10" s="406">
        <v>0.81816765347460263</v>
      </c>
      <c r="S10" s="406">
        <v>0.80999575251309641</v>
      </c>
      <c r="T10" s="407">
        <v>0.81388621022179364</v>
      </c>
      <c r="U10" s="406">
        <v>5.6248052352757871E-2</v>
      </c>
      <c r="V10" s="406">
        <v>7.2632026051253004E-2</v>
      </c>
      <c r="W10" s="407">
        <v>6.4831985757733107E-2</v>
      </c>
      <c r="X10" s="406">
        <v>0.12558429417263944</v>
      </c>
      <c r="Y10" s="406">
        <v>0.11737222143565057</v>
      </c>
      <c r="Z10" s="407">
        <v>0.12128180402047326</v>
      </c>
      <c r="AA10" s="26">
        <v>423</v>
      </c>
      <c r="AB10" s="26">
        <v>3006</v>
      </c>
      <c r="AC10" s="27">
        <v>3429</v>
      </c>
      <c r="AD10" s="26">
        <v>863</v>
      </c>
      <c r="AE10" s="26">
        <v>966</v>
      </c>
      <c r="AF10" s="27">
        <v>1829</v>
      </c>
      <c r="AG10" s="26">
        <v>1037</v>
      </c>
      <c r="AH10" s="26">
        <v>385</v>
      </c>
      <c r="AI10" s="27">
        <v>1422</v>
      </c>
      <c r="AJ10" s="269">
        <v>0.16157681520722966</v>
      </c>
      <c r="AK10" s="269">
        <v>5.4509415262636272E-2</v>
      </c>
      <c r="AL10" s="270">
        <v>0.10548178918477857</v>
      </c>
      <c r="AM10" s="26">
        <v>1069</v>
      </c>
      <c r="AN10" s="26">
        <v>395</v>
      </c>
      <c r="AO10" s="27">
        <v>1464</v>
      </c>
      <c r="AP10" s="269">
        <v>0.16656279214708633</v>
      </c>
      <c r="AQ10" s="269">
        <v>5.5925244230496954E-2</v>
      </c>
      <c r="AR10" s="270">
        <v>0.10859728506787331</v>
      </c>
      <c r="AS10" s="36">
        <v>63.301661992313285</v>
      </c>
      <c r="AT10" s="36">
        <v>63.935577422247377</v>
      </c>
      <c r="AU10" s="28">
        <v>63.633784585713215</v>
      </c>
      <c r="AV10" s="36">
        <v>77.729188337273527</v>
      </c>
      <c r="AW10" s="36">
        <v>74.72316034597533</v>
      </c>
      <c r="AX10" s="28">
        <v>75.093982696607924</v>
      </c>
      <c r="AY10" s="26">
        <v>937</v>
      </c>
      <c r="AZ10" s="26">
        <v>1140</v>
      </c>
      <c r="BA10" s="27">
        <v>2077</v>
      </c>
      <c r="BB10" s="302">
        <f t="shared" si="1"/>
        <v>0.14599563727017761</v>
      </c>
      <c r="BC10" s="302">
        <f t="shared" si="2"/>
        <v>0.16140450233611781</v>
      </c>
      <c r="BD10" s="373">
        <f t="shared" si="3"/>
        <v>0.1540686892663749</v>
      </c>
      <c r="BE10" s="26">
        <v>1322.0000000000018</v>
      </c>
      <c r="BF10" s="26">
        <v>1441</v>
      </c>
      <c r="BG10" s="27">
        <v>2763.0000000000018</v>
      </c>
      <c r="BH10" s="302">
        <v>0.20598317232782826</v>
      </c>
      <c r="BI10" s="302">
        <v>0.20402095426872432</v>
      </c>
      <c r="BJ10" s="373">
        <v>0.2049551220235889</v>
      </c>
      <c r="BK10" s="307">
        <v>0.28139607354315987</v>
      </c>
      <c r="BL10" s="307">
        <v>0.40634291377601583</v>
      </c>
      <c r="BM10" s="374">
        <v>0.34685854165121283</v>
      </c>
      <c r="BN10" s="307">
        <v>0.3120237874001115</v>
      </c>
      <c r="BO10" s="307">
        <v>0.42033542976939203</v>
      </c>
      <c r="BP10" s="374">
        <v>0.37200431213201757</v>
      </c>
      <c r="BQ10" s="307">
        <v>0.12246865959498554</v>
      </c>
      <c r="BR10" s="307">
        <v>0.16363636363636364</v>
      </c>
      <c r="BS10" s="374">
        <v>0.13361462728551335</v>
      </c>
      <c r="BT10" s="302">
        <v>0.17279526332190714</v>
      </c>
      <c r="BU10" s="302">
        <v>0.26924275475225928</v>
      </c>
      <c r="BV10" s="302">
        <v>0.41040822686195078</v>
      </c>
      <c r="BW10" s="302">
        <v>5.7182923028980988E-2</v>
      </c>
      <c r="BX10" s="373">
        <v>9.0370832034901843E-2</v>
      </c>
      <c r="BY10" s="302">
        <v>6.852612204445703E-2</v>
      </c>
      <c r="BZ10" s="302">
        <v>0.59252442304969555</v>
      </c>
      <c r="CA10" s="302">
        <v>0.39091037802633444</v>
      </c>
      <c r="CB10" s="302">
        <v>8.9480390768795132E-2</v>
      </c>
      <c r="CC10" s="373">
        <v>0.10321393175704376</v>
      </c>
      <c r="CD10" s="302">
        <v>0.11816630813737854</v>
      </c>
      <c r="CE10" s="302">
        <v>0.31043691120836731</v>
      </c>
      <c r="CF10" s="302">
        <v>0.40019286403085824</v>
      </c>
      <c r="CG10" s="302">
        <v>7.410429493361026E-2</v>
      </c>
      <c r="CH10" s="373">
        <v>9.7099621689785628E-2</v>
      </c>
      <c r="CI10" s="302">
        <f>'[1]Département résidence'!AO8</f>
        <v>0.48784722222222221</v>
      </c>
      <c r="CJ10" s="302">
        <f>'[1]Département résidence'!AQ8</f>
        <v>0.42043142043142046</v>
      </c>
      <c r="CK10" s="373">
        <f>'[1]Département résidence'!AS8</f>
        <v>0.44826762246117086</v>
      </c>
      <c r="CL10" s="38">
        <v>116551</v>
      </c>
      <c r="CM10" s="38">
        <v>151527</v>
      </c>
      <c r="CN10" s="31">
        <v>268078</v>
      </c>
      <c r="CO10" s="30">
        <v>113228</v>
      </c>
      <c r="CP10" s="30">
        <v>110379</v>
      </c>
      <c r="CQ10" s="31">
        <v>223607</v>
      </c>
      <c r="CR10" s="30">
        <v>281</v>
      </c>
      <c r="CS10" s="30">
        <v>6645</v>
      </c>
      <c r="CT10" s="31">
        <v>6926</v>
      </c>
      <c r="CU10" s="30">
        <v>3042</v>
      </c>
      <c r="CV10" s="30">
        <v>34503</v>
      </c>
      <c r="CW10" s="31">
        <v>37545</v>
      </c>
      <c r="CX10" s="38">
        <v>116270</v>
      </c>
      <c r="CY10" s="38">
        <v>144882</v>
      </c>
      <c r="CZ10" s="31">
        <v>261152</v>
      </c>
      <c r="DA10" s="38">
        <v>116270</v>
      </c>
      <c r="DB10" s="38">
        <v>144875</v>
      </c>
      <c r="DC10" s="31">
        <v>261145</v>
      </c>
      <c r="DD10" s="38">
        <v>99168</v>
      </c>
      <c r="DE10" s="38">
        <v>118985</v>
      </c>
      <c r="DF10" s="31">
        <v>218153</v>
      </c>
      <c r="DG10" s="38">
        <v>6162</v>
      </c>
      <c r="DH10" s="38">
        <v>9657</v>
      </c>
      <c r="DI10" s="31">
        <v>15819</v>
      </c>
      <c r="DJ10" s="108">
        <v>10940</v>
      </c>
      <c r="DK10" s="108">
        <v>16233</v>
      </c>
      <c r="DL10" s="109">
        <v>27173</v>
      </c>
      <c r="DM10" s="151">
        <v>0.85291132708351247</v>
      </c>
      <c r="DN10" s="151">
        <v>0.82129421915444345</v>
      </c>
      <c r="DO10" s="152">
        <v>0.8353711539566141</v>
      </c>
      <c r="DP10" s="153">
        <v>5.2997333792035778E-2</v>
      </c>
      <c r="DQ10" s="153">
        <v>6.6657463330457287E-2</v>
      </c>
      <c r="DR10" s="154">
        <v>6.057554232323039E-2</v>
      </c>
      <c r="DS10" s="153">
        <v>9.4091339124451709E-2</v>
      </c>
      <c r="DT10" s="153">
        <v>0.11204831751509922</v>
      </c>
      <c r="DU10" s="154">
        <v>0.10405330372015546</v>
      </c>
      <c r="DV10" s="38">
        <v>9597</v>
      </c>
      <c r="DW10" s="38">
        <v>8926</v>
      </c>
      <c r="DX10" s="31">
        <v>18523</v>
      </c>
      <c r="DY10" s="159">
        <v>8.2540638169777247E-2</v>
      </c>
      <c r="DZ10" s="159">
        <v>6.1608757471597574E-2</v>
      </c>
      <c r="EA10" s="160">
        <v>7.0928041906629088E-2</v>
      </c>
      <c r="EB10" s="38">
        <v>14364</v>
      </c>
      <c r="EC10" s="38">
        <v>5971</v>
      </c>
      <c r="ED10" s="31">
        <v>20335</v>
      </c>
      <c r="EE10" s="38">
        <v>177</v>
      </c>
      <c r="EF10" s="38">
        <v>106</v>
      </c>
      <c r="EG10" s="31">
        <v>283</v>
      </c>
      <c r="EH10" s="38">
        <v>94</v>
      </c>
      <c r="EI10" s="38">
        <v>20</v>
      </c>
      <c r="EJ10" s="31">
        <v>114</v>
      </c>
      <c r="EK10" s="38">
        <v>190</v>
      </c>
      <c r="EL10" s="38">
        <v>67</v>
      </c>
      <c r="EM10" s="31">
        <v>257</v>
      </c>
      <c r="EN10" s="38">
        <v>14825</v>
      </c>
      <c r="EO10" s="38">
        <v>6164</v>
      </c>
      <c r="EP10" s="31">
        <v>20989</v>
      </c>
      <c r="EQ10" s="153">
        <v>0.12750494538574009</v>
      </c>
      <c r="ER10" s="153">
        <v>4.2544967628828978E-2</v>
      </c>
      <c r="ES10" s="154">
        <v>8.0370818527141286E-2</v>
      </c>
      <c r="ET10" s="38">
        <v>8788</v>
      </c>
      <c r="EU10" s="38">
        <v>15281</v>
      </c>
      <c r="EV10" s="31">
        <v>24069</v>
      </c>
      <c r="EW10" s="38">
        <v>16724</v>
      </c>
      <c r="EX10" s="38">
        <v>15560</v>
      </c>
      <c r="EY10" s="31">
        <v>32284</v>
      </c>
      <c r="EZ10" s="153">
        <v>7.5582695450245124E-2</v>
      </c>
      <c r="FA10" s="153">
        <v>0.1054720393147527</v>
      </c>
      <c r="FB10" s="154">
        <v>9.216471633378262E-2</v>
      </c>
      <c r="FC10" s="153">
        <v>0.14383761933430808</v>
      </c>
      <c r="FD10" s="153">
        <v>0.10739774437128145</v>
      </c>
      <c r="FE10" s="154">
        <v>0.12362149246415881</v>
      </c>
      <c r="FF10" s="38">
        <v>27288</v>
      </c>
      <c r="FG10" s="38">
        <v>61238</v>
      </c>
      <c r="FH10" s="31">
        <v>88526</v>
      </c>
      <c r="FI10" s="153">
        <v>0.23469510621828502</v>
      </c>
      <c r="FJ10" s="153">
        <v>0.42267500448640966</v>
      </c>
      <c r="FK10" s="154">
        <v>0.33898266143854922</v>
      </c>
      <c r="FL10" s="38">
        <v>109</v>
      </c>
      <c r="FM10" s="38">
        <v>192</v>
      </c>
      <c r="FN10" s="31">
        <v>301</v>
      </c>
      <c r="FO10" s="159">
        <v>9.3747312290358648E-4</v>
      </c>
      <c r="FP10" s="159">
        <v>1.3252163829875346E-3</v>
      </c>
      <c r="FQ10" s="160">
        <v>1.1525854674672221E-3</v>
      </c>
      <c r="FR10" s="38">
        <v>3323</v>
      </c>
      <c r="FS10" s="38">
        <v>41148</v>
      </c>
      <c r="FT10" s="31">
        <v>44471</v>
      </c>
      <c r="FU10" s="38">
        <v>62</v>
      </c>
      <c r="FV10" s="38">
        <v>3693</v>
      </c>
      <c r="FW10" s="31">
        <v>3755</v>
      </c>
      <c r="FX10" s="200">
        <v>74.709999999999994</v>
      </c>
      <c r="FY10" s="200">
        <v>76.36</v>
      </c>
      <c r="FZ10" s="201">
        <v>75.64</v>
      </c>
      <c r="GA10" s="203">
        <v>928.37</v>
      </c>
      <c r="GB10" s="203">
        <v>737.71</v>
      </c>
      <c r="GC10" s="204">
        <v>820.6</v>
      </c>
      <c r="GD10" s="37">
        <v>15019</v>
      </c>
      <c r="GE10" s="38">
        <v>42989</v>
      </c>
      <c r="GF10" s="38">
        <v>38674</v>
      </c>
      <c r="GG10" s="38">
        <v>9831</v>
      </c>
      <c r="GH10" s="31">
        <v>9757</v>
      </c>
      <c r="GI10" s="37">
        <v>6653</v>
      </c>
      <c r="GJ10" s="38">
        <v>54330</v>
      </c>
      <c r="GK10" s="38">
        <v>39070</v>
      </c>
      <c r="GL10" s="38">
        <v>29939</v>
      </c>
      <c r="GM10" s="31">
        <v>14890</v>
      </c>
      <c r="GN10" s="37">
        <v>21672</v>
      </c>
      <c r="GO10" s="38">
        <v>97319</v>
      </c>
      <c r="GP10" s="38">
        <v>77744</v>
      </c>
      <c r="GQ10" s="38">
        <v>39770</v>
      </c>
      <c r="GR10" s="31">
        <v>24647</v>
      </c>
      <c r="GS10" s="88">
        <v>0.12917347553109143</v>
      </c>
      <c r="GT10" s="67">
        <v>0.36973423927066312</v>
      </c>
      <c r="GU10" s="67">
        <v>0.33262234454287437</v>
      </c>
      <c r="GV10" s="67">
        <v>8.4553195149221633E-2</v>
      </c>
      <c r="GW10" s="68">
        <v>8.3916745506149484E-2</v>
      </c>
      <c r="GX10" s="88">
        <v>4.5920128104250356E-2</v>
      </c>
      <c r="GY10" s="67">
        <v>0.37499482337350398</v>
      </c>
      <c r="GZ10" s="67">
        <v>0.2696677296006405</v>
      </c>
      <c r="HA10" s="67">
        <v>0.20664402755345729</v>
      </c>
      <c r="HB10" s="68">
        <v>0.10277329136814788</v>
      </c>
      <c r="HC10" s="88">
        <v>8.2986153657639991E-2</v>
      </c>
      <c r="HD10" s="67">
        <v>0.37265270800147043</v>
      </c>
      <c r="HE10" s="67">
        <v>0.29769636074010536</v>
      </c>
      <c r="HF10" s="67">
        <v>0.15228679083445656</v>
      </c>
      <c r="HG10" s="68">
        <v>9.4377986766327651E-2</v>
      </c>
    </row>
    <row r="11" spans="1:215" ht="20.100000000000001" customHeight="1">
      <c r="A11" s="56"/>
      <c r="B11" s="353" t="s">
        <v>34</v>
      </c>
      <c r="C11" s="26">
        <v>2176</v>
      </c>
      <c r="D11" s="26">
        <v>3162</v>
      </c>
      <c r="E11" s="27">
        <v>5338</v>
      </c>
      <c r="F11" s="26">
        <v>1990</v>
      </c>
      <c r="G11" s="26">
        <v>2150</v>
      </c>
      <c r="H11" s="27">
        <v>4140</v>
      </c>
      <c r="I11" s="26">
        <v>1645</v>
      </c>
      <c r="J11" s="26">
        <v>1741</v>
      </c>
      <c r="K11" s="27">
        <v>3386</v>
      </c>
      <c r="L11" s="26">
        <v>204</v>
      </c>
      <c r="M11" s="26">
        <v>213</v>
      </c>
      <c r="N11" s="27">
        <v>417</v>
      </c>
      <c r="O11" s="26">
        <v>141</v>
      </c>
      <c r="P11" s="26">
        <v>196</v>
      </c>
      <c r="Q11" s="27">
        <v>337</v>
      </c>
      <c r="R11" s="406">
        <v>0.8266331658291457</v>
      </c>
      <c r="S11" s="406">
        <v>0.80976744186046512</v>
      </c>
      <c r="T11" s="407">
        <v>0.81787439613526569</v>
      </c>
      <c r="U11" s="406">
        <v>0.10251256281407035</v>
      </c>
      <c r="V11" s="406">
        <v>9.9069767441860468E-2</v>
      </c>
      <c r="W11" s="407">
        <v>0.10072463768115943</v>
      </c>
      <c r="X11" s="406">
        <v>7.0854271356783918E-2</v>
      </c>
      <c r="Y11" s="406">
        <v>9.1162790697674412E-2</v>
      </c>
      <c r="Z11" s="407">
        <v>8.1400966183574883E-2</v>
      </c>
      <c r="AA11" s="26">
        <v>186</v>
      </c>
      <c r="AB11" s="26">
        <v>1012</v>
      </c>
      <c r="AC11" s="27">
        <v>1198</v>
      </c>
      <c r="AD11" s="26">
        <v>154</v>
      </c>
      <c r="AE11" s="26">
        <v>223</v>
      </c>
      <c r="AF11" s="27">
        <v>377</v>
      </c>
      <c r="AG11" s="26">
        <v>644</v>
      </c>
      <c r="AH11" s="26">
        <v>217</v>
      </c>
      <c r="AI11" s="27">
        <v>861</v>
      </c>
      <c r="AJ11" s="269">
        <v>0.32361809045226131</v>
      </c>
      <c r="AK11" s="269">
        <v>0.10093023255813953</v>
      </c>
      <c r="AL11" s="270">
        <v>0.20797101449275363</v>
      </c>
      <c r="AM11" s="26">
        <v>679</v>
      </c>
      <c r="AN11" s="26">
        <v>228</v>
      </c>
      <c r="AO11" s="27">
        <v>907</v>
      </c>
      <c r="AP11" s="269">
        <v>0.34120603015075379</v>
      </c>
      <c r="AQ11" s="269">
        <v>0.10604651162790697</v>
      </c>
      <c r="AR11" s="270">
        <v>0.21908212560386472</v>
      </c>
      <c r="AS11" s="36">
        <v>62.289497487437167</v>
      </c>
      <c r="AT11" s="36">
        <v>63.112638759689965</v>
      </c>
      <c r="AU11" s="28">
        <v>62.716974235104686</v>
      </c>
      <c r="AV11" s="36">
        <v>76.56784946236553</v>
      </c>
      <c r="AW11" s="36">
        <v>74.573303689065014</v>
      </c>
      <c r="AX11" s="28">
        <v>74.882974401781127</v>
      </c>
      <c r="AY11" s="26">
        <v>195</v>
      </c>
      <c r="AZ11" s="26">
        <v>289</v>
      </c>
      <c r="BA11" s="27">
        <v>484</v>
      </c>
      <c r="BB11" s="302">
        <f t="shared" si="1"/>
        <v>9.7989949748743713E-2</v>
      </c>
      <c r="BC11" s="302">
        <f t="shared" si="2"/>
        <v>0.13441860465116279</v>
      </c>
      <c r="BD11" s="373">
        <f t="shared" si="3"/>
        <v>0.11690821256038647</v>
      </c>
      <c r="BE11" s="26">
        <v>243.00000000000037</v>
      </c>
      <c r="BF11" s="26">
        <v>318.00000000000091</v>
      </c>
      <c r="BG11" s="27">
        <v>561.00000000000125</v>
      </c>
      <c r="BH11" s="302">
        <v>0.12211055276381928</v>
      </c>
      <c r="BI11" s="302">
        <v>0.14790697674418646</v>
      </c>
      <c r="BJ11" s="373">
        <v>0.13550724637681189</v>
      </c>
      <c r="BK11" s="307">
        <v>0.2407035175879397</v>
      </c>
      <c r="BL11" s="307">
        <v>0.4283720930232558</v>
      </c>
      <c r="BM11" s="374">
        <v>0.33816425120772947</v>
      </c>
      <c r="BN11" s="307">
        <v>0.30757800891530462</v>
      </c>
      <c r="BO11" s="307">
        <v>0.45628556647697877</v>
      </c>
      <c r="BP11" s="374">
        <v>0.39524245196706315</v>
      </c>
      <c r="BQ11" s="307">
        <v>0.10093167701863354</v>
      </c>
      <c r="BR11" s="307">
        <v>0.17972350230414746</v>
      </c>
      <c r="BS11" s="374">
        <v>0.1207897793263647</v>
      </c>
      <c r="BT11" s="302">
        <v>0.34673366834170855</v>
      </c>
      <c r="BU11" s="302">
        <v>0.30351758793969852</v>
      </c>
      <c r="BV11" s="302">
        <v>0.28542713567839195</v>
      </c>
      <c r="BW11" s="302">
        <v>2.914572864321608E-2</v>
      </c>
      <c r="BX11" s="373">
        <v>3.5175879396984924E-2</v>
      </c>
      <c r="BY11" s="302">
        <v>0.13627906976744186</v>
      </c>
      <c r="BZ11" s="302">
        <v>0.70744186046511626</v>
      </c>
      <c r="CA11" s="302">
        <v>0.30465116279069765</v>
      </c>
      <c r="CB11" s="302">
        <v>8.325581395348837E-2</v>
      </c>
      <c r="CC11" s="373">
        <v>4.930232558139535E-2</v>
      </c>
      <c r="CD11" s="302">
        <v>0.23743961352657006</v>
      </c>
      <c r="CE11" s="302">
        <v>0.36739130434782608</v>
      </c>
      <c r="CF11" s="302">
        <v>0.29541062801932366</v>
      </c>
      <c r="CG11" s="302">
        <v>5.7246376811594203E-2</v>
      </c>
      <c r="CH11" s="373">
        <v>4.2512077294685993E-2</v>
      </c>
      <c r="CI11" s="302">
        <f>'[1]Département résidence'!AO9</f>
        <v>0.50827814569536423</v>
      </c>
      <c r="CJ11" s="302">
        <f>'[1]Département résidence'!AQ9</f>
        <v>0.37949836423118866</v>
      </c>
      <c r="CK11" s="373">
        <f>'[1]Département résidence'!AS9</f>
        <v>0.43063773833004604</v>
      </c>
      <c r="CL11" s="38">
        <v>38462</v>
      </c>
      <c r="CM11" s="38">
        <v>46541</v>
      </c>
      <c r="CN11" s="31">
        <v>85003</v>
      </c>
      <c r="CO11" s="30">
        <v>36924</v>
      </c>
      <c r="CP11" s="30">
        <v>33712</v>
      </c>
      <c r="CQ11" s="31">
        <v>70636</v>
      </c>
      <c r="CR11" s="30">
        <v>205</v>
      </c>
      <c r="CS11" s="30">
        <v>1513</v>
      </c>
      <c r="CT11" s="31">
        <v>1718</v>
      </c>
      <c r="CU11" s="30">
        <v>1333</v>
      </c>
      <c r="CV11" s="30">
        <v>11316</v>
      </c>
      <c r="CW11" s="31">
        <v>12649</v>
      </c>
      <c r="CX11" s="38">
        <v>38257</v>
      </c>
      <c r="CY11" s="38">
        <v>45028</v>
      </c>
      <c r="CZ11" s="31">
        <v>83285</v>
      </c>
      <c r="DA11" s="38">
        <v>38257</v>
      </c>
      <c r="DB11" s="38">
        <v>45027</v>
      </c>
      <c r="DC11" s="31">
        <v>83284</v>
      </c>
      <c r="DD11" s="38">
        <v>33161</v>
      </c>
      <c r="DE11" s="38">
        <v>35483</v>
      </c>
      <c r="DF11" s="31">
        <v>68644</v>
      </c>
      <c r="DG11" s="38">
        <v>2712</v>
      </c>
      <c r="DH11" s="38">
        <v>3656</v>
      </c>
      <c r="DI11" s="31">
        <v>6368</v>
      </c>
      <c r="DJ11" s="108">
        <v>2384</v>
      </c>
      <c r="DK11" s="108">
        <v>5888</v>
      </c>
      <c r="DL11" s="109">
        <v>8272</v>
      </c>
      <c r="DM11" s="151">
        <v>0.86679561910238645</v>
      </c>
      <c r="DN11" s="151">
        <v>0.78803828813822818</v>
      </c>
      <c r="DO11" s="152">
        <v>0.82421593583401376</v>
      </c>
      <c r="DP11" s="153">
        <v>7.0888987636249581E-2</v>
      </c>
      <c r="DQ11" s="153">
        <v>8.1195727008239502E-2</v>
      </c>
      <c r="DR11" s="154">
        <v>7.64612650689208E-2</v>
      </c>
      <c r="DS11" s="153">
        <v>6.2315393261363934E-2</v>
      </c>
      <c r="DT11" s="153">
        <v>0.13076598485353233</v>
      </c>
      <c r="DU11" s="154">
        <v>9.9322799097065456E-2</v>
      </c>
      <c r="DV11" s="38">
        <v>1173</v>
      </c>
      <c r="DW11" s="38">
        <v>1575</v>
      </c>
      <c r="DX11" s="31">
        <v>2748</v>
      </c>
      <c r="DY11" s="159">
        <v>3.066105549311237E-2</v>
      </c>
      <c r="DZ11" s="159">
        <v>3.4978235764413251E-2</v>
      </c>
      <c r="EA11" s="160">
        <v>3.2995137179564149E-2</v>
      </c>
      <c r="EB11" s="38">
        <v>9291</v>
      </c>
      <c r="EC11" s="38">
        <v>3169</v>
      </c>
      <c r="ED11" s="31">
        <v>12460</v>
      </c>
      <c r="EE11" s="38">
        <v>124</v>
      </c>
      <c r="EF11" s="38">
        <v>86</v>
      </c>
      <c r="EG11" s="31">
        <v>210</v>
      </c>
      <c r="EH11" s="38">
        <v>554</v>
      </c>
      <c r="EI11" s="38">
        <v>54</v>
      </c>
      <c r="EJ11" s="31">
        <v>608</v>
      </c>
      <c r="EK11" s="38">
        <v>135</v>
      </c>
      <c r="EL11" s="38">
        <v>84</v>
      </c>
      <c r="EM11" s="31">
        <v>219</v>
      </c>
      <c r="EN11" s="38">
        <v>10104</v>
      </c>
      <c r="EO11" s="38">
        <v>3393</v>
      </c>
      <c r="EP11" s="31">
        <v>13497</v>
      </c>
      <c r="EQ11" s="153">
        <v>0.2641085291580626</v>
      </c>
      <c r="ER11" s="153">
        <v>7.5353113618193121E-2</v>
      </c>
      <c r="ES11" s="154">
        <v>0.16205799363630907</v>
      </c>
      <c r="ET11" s="38">
        <v>2237</v>
      </c>
      <c r="EU11" s="38">
        <v>3724</v>
      </c>
      <c r="EV11" s="31">
        <v>5961</v>
      </c>
      <c r="EW11" s="38">
        <v>3155</v>
      </c>
      <c r="EX11" s="38">
        <v>3239</v>
      </c>
      <c r="EY11" s="31">
        <v>6394</v>
      </c>
      <c r="EZ11" s="153">
        <v>5.8472959197009698E-2</v>
      </c>
      <c r="FA11" s="153">
        <v>8.27040952296349E-2</v>
      </c>
      <c r="FB11" s="154">
        <v>7.1573512637329653E-2</v>
      </c>
      <c r="FC11" s="153">
        <v>8.2468567843793292E-2</v>
      </c>
      <c r="FD11" s="153">
        <v>7.1933019454561611E-2</v>
      </c>
      <c r="FE11" s="154">
        <v>7.6772528066278448E-2</v>
      </c>
      <c r="FF11" s="38">
        <v>7922</v>
      </c>
      <c r="FG11" s="38">
        <v>22898</v>
      </c>
      <c r="FH11" s="31">
        <v>30820</v>
      </c>
      <c r="FI11" s="153">
        <v>0.20707321535928067</v>
      </c>
      <c r="FJ11" s="153">
        <v>0.50852802700541888</v>
      </c>
      <c r="FK11" s="154">
        <v>0.37005463168637809</v>
      </c>
      <c r="FL11" s="38">
        <v>53</v>
      </c>
      <c r="FM11" s="38">
        <v>147</v>
      </c>
      <c r="FN11" s="31">
        <v>200</v>
      </c>
      <c r="FO11" s="159">
        <v>1.3853673837467652E-3</v>
      </c>
      <c r="FP11" s="159">
        <v>3.2646353380119037E-3</v>
      </c>
      <c r="FQ11" s="160">
        <v>2.4013928078285406E-3</v>
      </c>
      <c r="FR11" s="38">
        <v>1538</v>
      </c>
      <c r="FS11" s="38">
        <v>12829</v>
      </c>
      <c r="FT11" s="31">
        <v>14367</v>
      </c>
      <c r="FU11" s="38">
        <v>12</v>
      </c>
      <c r="FV11" s="38">
        <v>847</v>
      </c>
      <c r="FW11" s="31">
        <v>859</v>
      </c>
      <c r="FX11" s="200">
        <v>73.349999999999994</v>
      </c>
      <c r="FY11" s="200">
        <v>75.27</v>
      </c>
      <c r="FZ11" s="201">
        <v>74.400000000000006</v>
      </c>
      <c r="GA11" s="203">
        <v>922.56</v>
      </c>
      <c r="GB11" s="203">
        <v>712.47</v>
      </c>
      <c r="GC11" s="204">
        <v>807.53</v>
      </c>
      <c r="GD11" s="37">
        <v>10159</v>
      </c>
      <c r="GE11" s="38">
        <v>17103</v>
      </c>
      <c r="GF11" s="38">
        <v>8220</v>
      </c>
      <c r="GG11" s="38">
        <v>1596</v>
      </c>
      <c r="GH11" s="31">
        <v>1179</v>
      </c>
      <c r="GI11" s="37">
        <v>3767</v>
      </c>
      <c r="GJ11" s="38">
        <v>21629</v>
      </c>
      <c r="GK11" s="38">
        <v>9935</v>
      </c>
      <c r="GL11" s="38">
        <v>7895</v>
      </c>
      <c r="GM11" s="31">
        <v>1802</v>
      </c>
      <c r="GN11" s="37">
        <v>13926</v>
      </c>
      <c r="GO11" s="38">
        <v>38732</v>
      </c>
      <c r="GP11" s="38">
        <v>18155</v>
      </c>
      <c r="GQ11" s="38">
        <v>9491</v>
      </c>
      <c r="GR11" s="31">
        <v>2981</v>
      </c>
      <c r="GS11" s="88">
        <v>0.26554617455629037</v>
      </c>
      <c r="GT11" s="67">
        <v>0.44705544083435711</v>
      </c>
      <c r="GU11" s="67">
        <v>0.21486263951695114</v>
      </c>
      <c r="GV11" s="67">
        <v>4.1717855555845992E-2</v>
      </c>
      <c r="GW11" s="68">
        <v>3.0817889536555402E-2</v>
      </c>
      <c r="GX11" s="88">
        <v>8.3659056587012531E-2</v>
      </c>
      <c r="GY11" s="67">
        <v>0.48034556276094875</v>
      </c>
      <c r="GZ11" s="67">
        <v>0.22064049036155281</v>
      </c>
      <c r="HA11" s="67">
        <v>0.17533534689526517</v>
      </c>
      <c r="HB11" s="68">
        <v>4.001954339522075E-2</v>
      </c>
      <c r="HC11" s="88">
        <v>0.16720898120910127</v>
      </c>
      <c r="HD11" s="67">
        <v>0.46505373116407517</v>
      </c>
      <c r="HE11" s="67">
        <v>0.21798643213063576</v>
      </c>
      <c r="HF11" s="67">
        <v>0.11395809569550339</v>
      </c>
      <c r="HG11" s="68">
        <v>3.5792759800684394E-2</v>
      </c>
    </row>
    <row r="12" spans="1:215" ht="20.100000000000001" customHeight="1">
      <c r="A12" s="56"/>
      <c r="B12" s="353" t="s">
        <v>22</v>
      </c>
      <c r="C12" s="26">
        <v>1494</v>
      </c>
      <c r="D12" s="26">
        <v>2270</v>
      </c>
      <c r="E12" s="27">
        <v>3764</v>
      </c>
      <c r="F12" s="26">
        <v>1360</v>
      </c>
      <c r="G12" s="26">
        <v>1580</v>
      </c>
      <c r="H12" s="27">
        <v>2940</v>
      </c>
      <c r="I12" s="26">
        <v>1142</v>
      </c>
      <c r="J12" s="26">
        <v>1337</v>
      </c>
      <c r="K12" s="27">
        <v>2479</v>
      </c>
      <c r="L12" s="26">
        <v>116</v>
      </c>
      <c r="M12" s="26">
        <v>116</v>
      </c>
      <c r="N12" s="27">
        <v>232</v>
      </c>
      <c r="O12" s="26">
        <v>102</v>
      </c>
      <c r="P12" s="26">
        <v>127</v>
      </c>
      <c r="Q12" s="27">
        <v>229</v>
      </c>
      <c r="R12" s="406">
        <v>0.83970588235294119</v>
      </c>
      <c r="S12" s="406">
        <v>0.84620253164556958</v>
      </c>
      <c r="T12" s="407">
        <v>0.8431972789115646</v>
      </c>
      <c r="U12" s="406">
        <v>8.5294117647058826E-2</v>
      </c>
      <c r="V12" s="406">
        <v>7.3417721518987344E-2</v>
      </c>
      <c r="W12" s="407">
        <v>7.8911564625850333E-2</v>
      </c>
      <c r="X12" s="406">
        <v>7.4999999999999997E-2</v>
      </c>
      <c r="Y12" s="406">
        <v>8.0379746835443036E-2</v>
      </c>
      <c r="Z12" s="407">
        <v>7.7891156462585029E-2</v>
      </c>
      <c r="AA12" s="26">
        <v>134</v>
      </c>
      <c r="AB12" s="26">
        <v>690</v>
      </c>
      <c r="AC12" s="27">
        <v>824</v>
      </c>
      <c r="AD12" s="26">
        <v>130</v>
      </c>
      <c r="AE12" s="26">
        <v>233</v>
      </c>
      <c r="AF12" s="27">
        <v>363</v>
      </c>
      <c r="AG12" s="26">
        <v>479</v>
      </c>
      <c r="AH12" s="26">
        <v>121</v>
      </c>
      <c r="AI12" s="27">
        <v>600</v>
      </c>
      <c r="AJ12" s="269">
        <v>0.3522058823529412</v>
      </c>
      <c r="AK12" s="269">
        <v>7.6582278481012664E-2</v>
      </c>
      <c r="AL12" s="270">
        <v>0.20408163265306123</v>
      </c>
      <c r="AM12" s="26">
        <v>507</v>
      </c>
      <c r="AN12" s="26">
        <v>131</v>
      </c>
      <c r="AO12" s="27">
        <v>638</v>
      </c>
      <c r="AP12" s="269">
        <v>0.37279411764705883</v>
      </c>
      <c r="AQ12" s="269">
        <v>8.2911392405063289E-2</v>
      </c>
      <c r="AR12" s="270">
        <v>0.21700680272108844</v>
      </c>
      <c r="AS12" s="36">
        <v>62.120468137254939</v>
      </c>
      <c r="AT12" s="36">
        <v>63.348156118143507</v>
      </c>
      <c r="AU12" s="28">
        <v>62.780246031746074</v>
      </c>
      <c r="AV12" s="36">
        <v>74.399975124378059</v>
      </c>
      <c r="AW12" s="36">
        <v>72.030531400966325</v>
      </c>
      <c r="AX12" s="28">
        <v>72.415853559870669</v>
      </c>
      <c r="AY12" s="26">
        <v>126</v>
      </c>
      <c r="AZ12" s="26">
        <v>322</v>
      </c>
      <c r="BA12" s="27">
        <v>448</v>
      </c>
      <c r="BB12" s="302">
        <f t="shared" si="1"/>
        <v>9.2647058823529416E-2</v>
      </c>
      <c r="BC12" s="302">
        <f t="shared" si="2"/>
        <v>0.20379746835443038</v>
      </c>
      <c r="BD12" s="373">
        <f t="shared" si="3"/>
        <v>0.15238095238095239</v>
      </c>
      <c r="BE12" s="26">
        <v>148.99999999999952</v>
      </c>
      <c r="BF12" s="26">
        <v>211.99999999999963</v>
      </c>
      <c r="BG12" s="27">
        <v>360.99999999999915</v>
      </c>
      <c r="BH12" s="302">
        <v>0.1095588235294114</v>
      </c>
      <c r="BI12" s="302">
        <v>0.13417721518987319</v>
      </c>
      <c r="BJ12" s="373">
        <v>0.12278911564625822</v>
      </c>
      <c r="BK12" s="307">
        <v>0.2213235294117647</v>
      </c>
      <c r="BL12" s="307">
        <v>0.44936708860759494</v>
      </c>
      <c r="BM12" s="374">
        <v>0.34387755102040818</v>
      </c>
      <c r="BN12" s="307">
        <v>0.30533484676503975</v>
      </c>
      <c r="BO12" s="307">
        <v>0.46401644962302946</v>
      </c>
      <c r="BP12" s="374">
        <v>0.40427350427350428</v>
      </c>
      <c r="BQ12" s="307">
        <v>6.6805845511482248E-2</v>
      </c>
      <c r="BR12" s="307">
        <v>0.27272727272727271</v>
      </c>
      <c r="BS12" s="374">
        <v>0.10833333333333334</v>
      </c>
      <c r="BT12" s="302">
        <v>0.37720588235294117</v>
      </c>
      <c r="BU12" s="302">
        <v>0.32279411764705884</v>
      </c>
      <c r="BV12" s="302">
        <v>0.25367647058823528</v>
      </c>
      <c r="BW12" s="302">
        <v>1.5441176470588236E-2</v>
      </c>
      <c r="BX12" s="373">
        <v>3.0882352941176472E-2</v>
      </c>
      <c r="BY12" s="302">
        <v>0.10759493670886076</v>
      </c>
      <c r="BZ12" s="302">
        <v>0.70379746835443036</v>
      </c>
      <c r="CA12" s="302">
        <v>0.31708860759493673</v>
      </c>
      <c r="CB12" s="302">
        <v>8.9240506329113928E-2</v>
      </c>
      <c r="CC12" s="373">
        <v>6.0126582278481014E-2</v>
      </c>
      <c r="CD12" s="302">
        <v>0.23231292517006802</v>
      </c>
      <c r="CE12" s="302">
        <v>0.37823129251700682</v>
      </c>
      <c r="CF12" s="302">
        <v>0.28775510204081634</v>
      </c>
      <c r="CG12" s="302">
        <v>5.5102040816326532E-2</v>
      </c>
      <c r="CH12" s="373">
        <v>4.6598639455782312E-2</v>
      </c>
      <c r="CI12" s="302">
        <f>'[1]Département résidence'!AO10</f>
        <v>0.43052391799544421</v>
      </c>
      <c r="CJ12" s="302">
        <f>'[1]Département résidence'!AQ10</f>
        <v>0.31352154531946508</v>
      </c>
      <c r="CK12" s="373">
        <f>'[1]Département résidence'!AS10</f>
        <v>0.35971223021582732</v>
      </c>
      <c r="CL12" s="38">
        <v>27009</v>
      </c>
      <c r="CM12" s="38">
        <v>33144</v>
      </c>
      <c r="CN12" s="31">
        <v>60153</v>
      </c>
      <c r="CO12" s="30">
        <v>25762</v>
      </c>
      <c r="CP12" s="30">
        <v>21570</v>
      </c>
      <c r="CQ12" s="31">
        <v>47332</v>
      </c>
      <c r="CR12" s="30">
        <v>157</v>
      </c>
      <c r="CS12" s="30">
        <v>1806</v>
      </c>
      <c r="CT12" s="31">
        <v>1963</v>
      </c>
      <c r="CU12" s="30">
        <v>1090</v>
      </c>
      <c r="CV12" s="30">
        <v>9768</v>
      </c>
      <c r="CW12" s="31">
        <v>10858</v>
      </c>
      <c r="CX12" s="38">
        <v>26852</v>
      </c>
      <c r="CY12" s="38">
        <v>31338</v>
      </c>
      <c r="CZ12" s="31">
        <v>58190</v>
      </c>
      <c r="DA12" s="38">
        <v>26852</v>
      </c>
      <c r="DB12" s="38">
        <v>31336</v>
      </c>
      <c r="DC12" s="31">
        <v>58188</v>
      </c>
      <c r="DD12" s="38">
        <v>24134</v>
      </c>
      <c r="DE12" s="38">
        <v>27284</v>
      </c>
      <c r="DF12" s="31">
        <v>51418</v>
      </c>
      <c r="DG12" s="38">
        <v>1513</v>
      </c>
      <c r="DH12" s="38">
        <v>1569</v>
      </c>
      <c r="DI12" s="31">
        <v>3082</v>
      </c>
      <c r="DJ12" s="108">
        <v>1205</v>
      </c>
      <c r="DK12" s="108">
        <v>2483</v>
      </c>
      <c r="DL12" s="109">
        <v>3688</v>
      </c>
      <c r="DM12" s="151">
        <v>0.898778489497989</v>
      </c>
      <c r="DN12" s="151">
        <v>0.87069185601225429</v>
      </c>
      <c r="DO12" s="152">
        <v>0.88365298687014504</v>
      </c>
      <c r="DP12" s="153">
        <v>5.634589602264263E-2</v>
      </c>
      <c r="DQ12" s="153">
        <v>5.0070206790911412E-2</v>
      </c>
      <c r="DR12" s="154">
        <v>5.2966247336220525E-2</v>
      </c>
      <c r="DS12" s="153">
        <v>4.4875614479368386E-2</v>
      </c>
      <c r="DT12" s="153">
        <v>7.9237937196834307E-2</v>
      </c>
      <c r="DU12" s="154">
        <v>6.3380765793634428E-2</v>
      </c>
      <c r="DV12" s="38">
        <v>893</v>
      </c>
      <c r="DW12" s="38">
        <v>1514</v>
      </c>
      <c r="DX12" s="31">
        <v>2407</v>
      </c>
      <c r="DY12" s="159">
        <v>3.3256368240726947E-2</v>
      </c>
      <c r="DZ12" s="159">
        <v>4.8311953538834641E-2</v>
      </c>
      <c r="EA12" s="160">
        <v>4.1364495617803747E-2</v>
      </c>
      <c r="EB12" s="38">
        <v>8326</v>
      </c>
      <c r="EC12" s="38">
        <v>2232</v>
      </c>
      <c r="ED12" s="31">
        <v>10558</v>
      </c>
      <c r="EE12" s="38">
        <v>159</v>
      </c>
      <c r="EF12" s="38">
        <v>69</v>
      </c>
      <c r="EG12" s="31">
        <v>228</v>
      </c>
      <c r="EH12" s="38">
        <v>208</v>
      </c>
      <c r="EI12" s="38">
        <v>79</v>
      </c>
      <c r="EJ12" s="31">
        <v>287</v>
      </c>
      <c r="EK12" s="38">
        <v>174</v>
      </c>
      <c r="EL12" s="38">
        <v>80</v>
      </c>
      <c r="EM12" s="31">
        <v>254</v>
      </c>
      <c r="EN12" s="38">
        <v>8867</v>
      </c>
      <c r="EO12" s="38">
        <v>2460</v>
      </c>
      <c r="EP12" s="31">
        <v>11327</v>
      </c>
      <c r="EQ12" s="153">
        <v>0.33021748845523613</v>
      </c>
      <c r="ER12" s="153">
        <v>7.8498946965345581E-2</v>
      </c>
      <c r="ES12" s="154">
        <v>0.19465543907887953</v>
      </c>
      <c r="ET12" s="38">
        <v>1429</v>
      </c>
      <c r="EU12" s="38">
        <v>5289</v>
      </c>
      <c r="EV12" s="31">
        <v>6718</v>
      </c>
      <c r="EW12" s="38">
        <v>2054</v>
      </c>
      <c r="EX12" s="38">
        <v>2200</v>
      </c>
      <c r="EY12" s="31">
        <v>4254</v>
      </c>
      <c r="EZ12" s="153">
        <v>5.3217637419931477E-2</v>
      </c>
      <c r="FA12" s="153">
        <v>0.168772735975493</v>
      </c>
      <c r="FB12" s="154">
        <v>0.11544938992954115</v>
      </c>
      <c r="FC12" s="153">
        <v>7.6493371071056165E-2</v>
      </c>
      <c r="FD12" s="153">
        <v>7.0202310294211506E-2</v>
      </c>
      <c r="FE12" s="154">
        <v>7.3105344560921118E-2</v>
      </c>
      <c r="FF12" s="38">
        <v>4381</v>
      </c>
      <c r="FG12" s="38">
        <v>15037</v>
      </c>
      <c r="FH12" s="31">
        <v>19418</v>
      </c>
      <c r="FI12" s="153">
        <v>0.16315358260092358</v>
      </c>
      <c r="FJ12" s="153">
        <v>0.47983279086093561</v>
      </c>
      <c r="FK12" s="154">
        <v>0.33369994844474998</v>
      </c>
      <c r="FL12" s="38">
        <v>16</v>
      </c>
      <c r="FM12" s="38">
        <v>73</v>
      </c>
      <c r="FN12" s="31">
        <v>89</v>
      </c>
      <c r="FO12" s="159">
        <v>5.9585878146879191E-4</v>
      </c>
      <c r="FP12" s="159">
        <v>2.3294402961261088E-3</v>
      </c>
      <c r="FQ12" s="160">
        <v>1.529472417941227E-3</v>
      </c>
      <c r="FR12" s="38">
        <v>1247</v>
      </c>
      <c r="FS12" s="38">
        <v>11574</v>
      </c>
      <c r="FT12" s="31">
        <v>12821</v>
      </c>
      <c r="FU12" s="38">
        <v>1</v>
      </c>
      <c r="FV12" s="38">
        <v>963</v>
      </c>
      <c r="FW12" s="31">
        <v>964</v>
      </c>
      <c r="FX12" s="200">
        <v>72.75</v>
      </c>
      <c r="FY12" s="200">
        <v>74.86</v>
      </c>
      <c r="FZ12" s="201">
        <v>73.92</v>
      </c>
      <c r="GA12" s="203">
        <v>947.27</v>
      </c>
      <c r="GB12" s="203">
        <v>702.42</v>
      </c>
      <c r="GC12" s="204">
        <v>812.36</v>
      </c>
      <c r="GD12" s="37">
        <v>8884</v>
      </c>
      <c r="GE12" s="38">
        <v>11473</v>
      </c>
      <c r="GF12" s="38">
        <v>4864</v>
      </c>
      <c r="GG12" s="38">
        <v>947</v>
      </c>
      <c r="GH12" s="31">
        <v>684</v>
      </c>
      <c r="GI12" s="37">
        <v>2653</v>
      </c>
      <c r="GJ12" s="38">
        <v>14291</v>
      </c>
      <c r="GK12" s="38">
        <v>6569</v>
      </c>
      <c r="GL12" s="38">
        <v>6213</v>
      </c>
      <c r="GM12" s="31">
        <v>1612</v>
      </c>
      <c r="GN12" s="37">
        <v>11537</v>
      </c>
      <c r="GO12" s="38">
        <v>25764</v>
      </c>
      <c r="GP12" s="38">
        <v>11433</v>
      </c>
      <c r="GQ12" s="38">
        <v>7160</v>
      </c>
      <c r="GR12" s="31">
        <v>2296</v>
      </c>
      <c r="GS12" s="88">
        <v>0.33085058841054671</v>
      </c>
      <c r="GT12" s="67">
        <v>0.42726798748696559</v>
      </c>
      <c r="GU12" s="67">
        <v>0.18114106956651274</v>
      </c>
      <c r="GV12" s="67">
        <v>3.5267391628184118E-2</v>
      </c>
      <c r="GW12" s="68">
        <v>2.5472962907790855E-2</v>
      </c>
      <c r="GX12" s="88">
        <v>8.4657604186610502E-2</v>
      </c>
      <c r="GY12" s="67">
        <v>0.45602782564298933</v>
      </c>
      <c r="GZ12" s="67">
        <v>0.20961771651030697</v>
      </c>
      <c r="HA12" s="67">
        <v>0.19825770629906184</v>
      </c>
      <c r="HB12" s="68">
        <v>5.1439147361031334E-2</v>
      </c>
      <c r="HC12" s="88">
        <v>0.19826430658188693</v>
      </c>
      <c r="HD12" s="67">
        <v>0.44275648736896372</v>
      </c>
      <c r="HE12" s="67">
        <v>0.19647705791373088</v>
      </c>
      <c r="HF12" s="67">
        <v>0.12304519676920433</v>
      </c>
      <c r="HG12" s="68">
        <v>3.9456951366214126E-2</v>
      </c>
    </row>
    <row r="13" spans="1:215" ht="20.100000000000001" customHeight="1">
      <c r="A13" s="56"/>
      <c r="B13" s="353" t="s">
        <v>29</v>
      </c>
      <c r="C13" s="26">
        <v>1083</v>
      </c>
      <c r="D13" s="26">
        <v>1587</v>
      </c>
      <c r="E13" s="27">
        <v>2670</v>
      </c>
      <c r="F13" s="26">
        <v>1010</v>
      </c>
      <c r="G13" s="26">
        <v>1086</v>
      </c>
      <c r="H13" s="27">
        <v>2096</v>
      </c>
      <c r="I13" s="26">
        <v>815</v>
      </c>
      <c r="J13" s="26">
        <v>849</v>
      </c>
      <c r="K13" s="27">
        <v>1664</v>
      </c>
      <c r="L13" s="26">
        <v>105</v>
      </c>
      <c r="M13" s="26">
        <v>118</v>
      </c>
      <c r="N13" s="27">
        <v>223</v>
      </c>
      <c r="O13" s="26">
        <v>90</v>
      </c>
      <c r="P13" s="26">
        <v>119</v>
      </c>
      <c r="Q13" s="27">
        <v>209</v>
      </c>
      <c r="R13" s="406">
        <v>0.80693069306930698</v>
      </c>
      <c r="S13" s="406">
        <v>0.78176795580110492</v>
      </c>
      <c r="T13" s="407">
        <v>0.79389312977099236</v>
      </c>
      <c r="U13" s="406">
        <v>0.10396039603960396</v>
      </c>
      <c r="V13" s="406">
        <v>0.10865561694290976</v>
      </c>
      <c r="W13" s="407">
        <v>0.10639312977099237</v>
      </c>
      <c r="X13" s="406">
        <v>8.9108910891089105E-2</v>
      </c>
      <c r="Y13" s="406">
        <v>0.10957642725598526</v>
      </c>
      <c r="Z13" s="407">
        <v>9.9713740458015274E-2</v>
      </c>
      <c r="AA13" s="26">
        <v>73</v>
      </c>
      <c r="AB13" s="26">
        <v>501</v>
      </c>
      <c r="AC13" s="27">
        <v>574</v>
      </c>
      <c r="AD13" s="26">
        <v>89</v>
      </c>
      <c r="AE13" s="26">
        <v>110</v>
      </c>
      <c r="AF13" s="27">
        <v>199</v>
      </c>
      <c r="AG13" s="26">
        <v>247</v>
      </c>
      <c r="AH13" s="26">
        <v>78</v>
      </c>
      <c r="AI13" s="27">
        <v>325</v>
      </c>
      <c r="AJ13" s="269">
        <v>0.24455445544554455</v>
      </c>
      <c r="AK13" s="269">
        <v>7.18232044198895E-2</v>
      </c>
      <c r="AL13" s="270">
        <v>0.15505725190839695</v>
      </c>
      <c r="AM13" s="26">
        <v>255</v>
      </c>
      <c r="AN13" s="26">
        <v>78</v>
      </c>
      <c r="AO13" s="27">
        <v>333</v>
      </c>
      <c r="AP13" s="269">
        <v>0.25247524752475248</v>
      </c>
      <c r="AQ13" s="269">
        <v>7.18232044198895E-2</v>
      </c>
      <c r="AR13" s="270">
        <v>0.15887404580152673</v>
      </c>
      <c r="AS13" s="36">
        <v>62.665145214521445</v>
      </c>
      <c r="AT13" s="36">
        <v>63.333149171270719</v>
      </c>
      <c r="AU13" s="28">
        <v>63.011257951653938</v>
      </c>
      <c r="AV13" s="36">
        <v>76.600821917808204</v>
      </c>
      <c r="AW13" s="36">
        <v>74.524504324684017</v>
      </c>
      <c r="AX13" s="28">
        <v>74.788565621370566</v>
      </c>
      <c r="AY13" s="26">
        <v>146</v>
      </c>
      <c r="AZ13" s="26">
        <v>162</v>
      </c>
      <c r="BA13" s="27">
        <v>308</v>
      </c>
      <c r="BB13" s="302">
        <f t="shared" si="1"/>
        <v>0.14455445544554454</v>
      </c>
      <c r="BC13" s="302">
        <f t="shared" si="2"/>
        <v>0.14917127071823205</v>
      </c>
      <c r="BD13" s="373">
        <f t="shared" si="3"/>
        <v>0.14694656488549618</v>
      </c>
      <c r="BE13" s="26">
        <v>132</v>
      </c>
      <c r="BF13" s="26">
        <v>165</v>
      </c>
      <c r="BG13" s="27">
        <v>297</v>
      </c>
      <c r="BH13" s="302">
        <v>0.1306930693069307</v>
      </c>
      <c r="BI13" s="302">
        <v>0.15193370165745856</v>
      </c>
      <c r="BJ13" s="373">
        <v>0.14169847328244276</v>
      </c>
      <c r="BK13" s="307">
        <v>0.30594059405940593</v>
      </c>
      <c r="BL13" s="307">
        <v>0.4567219152854512</v>
      </c>
      <c r="BM13" s="374">
        <v>0.38406488549618323</v>
      </c>
      <c r="BN13" s="307">
        <v>0.35910878112712974</v>
      </c>
      <c r="BO13" s="307">
        <v>0.47916666666666669</v>
      </c>
      <c r="BP13" s="374">
        <v>0.42744212309429702</v>
      </c>
      <c r="BQ13" s="307">
        <v>0.1417004048582996</v>
      </c>
      <c r="BR13" s="307">
        <v>0.16666666666666666</v>
      </c>
      <c r="BS13" s="374">
        <v>0.14769230769230771</v>
      </c>
      <c r="BT13" s="302">
        <v>0.26732673267326734</v>
      </c>
      <c r="BU13" s="302">
        <v>0.32475247524752476</v>
      </c>
      <c r="BV13" s="302">
        <v>0.32475247524752476</v>
      </c>
      <c r="BW13" s="302">
        <v>3.6633663366336632E-2</v>
      </c>
      <c r="BX13" s="373">
        <v>4.6534653465346534E-2</v>
      </c>
      <c r="BY13" s="302">
        <v>9.7605893186003684E-2</v>
      </c>
      <c r="BZ13" s="302">
        <v>0.72836095764272557</v>
      </c>
      <c r="CA13" s="302">
        <v>0.3296500920810313</v>
      </c>
      <c r="CB13" s="302">
        <v>8.8397790055248615E-2</v>
      </c>
      <c r="CC13" s="373">
        <v>5.8011049723756904E-2</v>
      </c>
      <c r="CD13" s="302">
        <v>0.17938931297709923</v>
      </c>
      <c r="CE13" s="302">
        <v>0.3773854961832061</v>
      </c>
      <c r="CF13" s="302">
        <v>0.32729007633587787</v>
      </c>
      <c r="CG13" s="302">
        <v>6.3454198473282444E-2</v>
      </c>
      <c r="CH13" s="373">
        <v>5.2480916030534348E-2</v>
      </c>
      <c r="CI13" s="302">
        <f>'[1]Département résidence'!AO11</f>
        <v>0.47865853658536583</v>
      </c>
      <c r="CJ13" s="302">
        <f>'[1]Département résidence'!AQ11</f>
        <v>0.42332613390928725</v>
      </c>
      <c r="CK13" s="373">
        <f>'[1]Département résidence'!AS11</f>
        <v>0.44627054361567636</v>
      </c>
      <c r="CL13" s="38">
        <v>17210</v>
      </c>
      <c r="CM13" s="38">
        <v>20944</v>
      </c>
      <c r="CN13" s="31">
        <v>38154</v>
      </c>
      <c r="CO13" s="30">
        <v>16458</v>
      </c>
      <c r="CP13" s="30">
        <v>14796</v>
      </c>
      <c r="CQ13" s="31">
        <v>31254</v>
      </c>
      <c r="CR13" s="30">
        <v>88</v>
      </c>
      <c r="CS13" s="30">
        <v>989</v>
      </c>
      <c r="CT13" s="31">
        <v>1077</v>
      </c>
      <c r="CU13" s="30">
        <v>664</v>
      </c>
      <c r="CV13" s="30">
        <v>5159</v>
      </c>
      <c r="CW13" s="31">
        <v>5823</v>
      </c>
      <c r="CX13" s="38">
        <v>17122</v>
      </c>
      <c r="CY13" s="38">
        <v>19955</v>
      </c>
      <c r="CZ13" s="31">
        <v>37077</v>
      </c>
      <c r="DA13" s="38">
        <v>17122</v>
      </c>
      <c r="DB13" s="38">
        <v>19953</v>
      </c>
      <c r="DC13" s="31">
        <v>37075</v>
      </c>
      <c r="DD13" s="38">
        <v>14397</v>
      </c>
      <c r="DE13" s="38">
        <v>15547</v>
      </c>
      <c r="DF13" s="31">
        <v>29944</v>
      </c>
      <c r="DG13" s="38">
        <v>1311</v>
      </c>
      <c r="DH13" s="38">
        <v>1715</v>
      </c>
      <c r="DI13" s="31">
        <v>3026</v>
      </c>
      <c r="DJ13" s="108">
        <v>1414</v>
      </c>
      <c r="DK13" s="108">
        <v>2691</v>
      </c>
      <c r="DL13" s="109">
        <v>4105</v>
      </c>
      <c r="DM13" s="151">
        <v>0.8408480317719893</v>
      </c>
      <c r="DN13" s="151">
        <v>0.77918107552748961</v>
      </c>
      <c r="DO13" s="152">
        <v>0.80766014834794331</v>
      </c>
      <c r="DP13" s="153">
        <v>7.6568157925475999E-2</v>
      </c>
      <c r="DQ13" s="153">
        <v>8.5951987169849142E-2</v>
      </c>
      <c r="DR13" s="154">
        <v>8.1618341200269728E-2</v>
      </c>
      <c r="DS13" s="153">
        <v>8.2583810302534755E-2</v>
      </c>
      <c r="DT13" s="153">
        <v>0.13486693730266125</v>
      </c>
      <c r="DU13" s="154">
        <v>0.11072151045178692</v>
      </c>
      <c r="DV13" s="38">
        <v>803</v>
      </c>
      <c r="DW13" s="38">
        <v>1086</v>
      </c>
      <c r="DX13" s="31">
        <v>1889</v>
      </c>
      <c r="DY13" s="159">
        <v>4.6898726784254177E-2</v>
      </c>
      <c r="DZ13" s="159">
        <v>5.4422450513655726E-2</v>
      </c>
      <c r="EA13" s="160">
        <v>5.0948027078781995E-2</v>
      </c>
      <c r="EB13" s="38">
        <v>3609</v>
      </c>
      <c r="EC13" s="38">
        <v>1126</v>
      </c>
      <c r="ED13" s="31">
        <v>4735</v>
      </c>
      <c r="EE13" s="38">
        <v>51</v>
      </c>
      <c r="EF13" s="38">
        <v>26</v>
      </c>
      <c r="EG13" s="31">
        <v>77</v>
      </c>
      <c r="EH13" s="38">
        <v>31</v>
      </c>
      <c r="EI13" s="38">
        <v>1</v>
      </c>
      <c r="EJ13" s="31">
        <v>32</v>
      </c>
      <c r="EK13" s="38">
        <v>83</v>
      </c>
      <c r="EL13" s="38">
        <v>27</v>
      </c>
      <c r="EM13" s="31">
        <v>110</v>
      </c>
      <c r="EN13" s="38">
        <v>3774</v>
      </c>
      <c r="EO13" s="38">
        <v>1180</v>
      </c>
      <c r="EP13" s="31">
        <v>4954</v>
      </c>
      <c r="EQ13" s="153">
        <v>0.2204181754467936</v>
      </c>
      <c r="ER13" s="153">
        <v>5.9133049361062388E-2</v>
      </c>
      <c r="ES13" s="154">
        <v>0.13361383067669985</v>
      </c>
      <c r="ET13" s="38">
        <v>1234</v>
      </c>
      <c r="EU13" s="38">
        <v>1826</v>
      </c>
      <c r="EV13" s="31">
        <v>3060</v>
      </c>
      <c r="EW13" s="38">
        <v>1478</v>
      </c>
      <c r="EX13" s="38">
        <v>1586</v>
      </c>
      <c r="EY13" s="31">
        <v>3064</v>
      </c>
      <c r="EZ13" s="153">
        <v>7.20710197406845E-2</v>
      </c>
      <c r="FA13" s="153">
        <v>9.1505888248559264E-2</v>
      </c>
      <c r="FB13" s="154">
        <v>8.2530949105914714E-2</v>
      </c>
      <c r="FC13" s="153">
        <v>8.6321691391192612E-2</v>
      </c>
      <c r="FD13" s="153">
        <v>7.9478827361563517E-2</v>
      </c>
      <c r="FE13" s="154">
        <v>8.2638832699517217E-2</v>
      </c>
      <c r="FF13" s="38">
        <v>4087</v>
      </c>
      <c r="FG13" s="38">
        <v>10617</v>
      </c>
      <c r="FH13" s="31">
        <v>14704</v>
      </c>
      <c r="FI13" s="153">
        <v>0.23869875014601097</v>
      </c>
      <c r="FJ13" s="153">
        <v>0.53204710598847405</v>
      </c>
      <c r="FK13" s="154">
        <v>0.39658009008280065</v>
      </c>
      <c r="FL13" s="38">
        <v>24</v>
      </c>
      <c r="FM13" s="38">
        <v>46</v>
      </c>
      <c r="FN13" s="31">
        <v>70</v>
      </c>
      <c r="FO13" s="159">
        <v>1.4017054082467002E-3</v>
      </c>
      <c r="FP13" s="159">
        <v>2.3051866700075168E-3</v>
      </c>
      <c r="FQ13" s="160">
        <v>1.8879628880438008E-3</v>
      </c>
      <c r="FR13" s="38">
        <v>752</v>
      </c>
      <c r="FS13" s="38">
        <v>6148</v>
      </c>
      <c r="FT13" s="31">
        <v>6900</v>
      </c>
      <c r="FU13" s="38">
        <v>12</v>
      </c>
      <c r="FV13" s="38">
        <v>563</v>
      </c>
      <c r="FW13" s="31">
        <v>575</v>
      </c>
      <c r="FX13" s="200">
        <v>73.64</v>
      </c>
      <c r="FY13" s="200">
        <v>75.45</v>
      </c>
      <c r="FZ13" s="201">
        <v>74.64</v>
      </c>
      <c r="GA13" s="203">
        <v>836.71</v>
      </c>
      <c r="GB13" s="203">
        <v>673.72</v>
      </c>
      <c r="GC13" s="204">
        <v>747.24</v>
      </c>
      <c r="GD13" s="37">
        <v>3817</v>
      </c>
      <c r="GE13" s="38">
        <v>7783</v>
      </c>
      <c r="GF13" s="38">
        <v>3917</v>
      </c>
      <c r="GG13" s="38">
        <v>911</v>
      </c>
      <c r="GH13" s="31">
        <v>694</v>
      </c>
      <c r="GI13" s="37">
        <v>1330</v>
      </c>
      <c r="GJ13" s="38">
        <v>9075</v>
      </c>
      <c r="GK13" s="38">
        <v>4639</v>
      </c>
      <c r="GL13" s="38">
        <v>3756</v>
      </c>
      <c r="GM13" s="31">
        <v>1155</v>
      </c>
      <c r="GN13" s="37">
        <v>5147</v>
      </c>
      <c r="GO13" s="38">
        <v>16858</v>
      </c>
      <c r="GP13" s="38">
        <v>8556</v>
      </c>
      <c r="GQ13" s="38">
        <v>4667</v>
      </c>
      <c r="GR13" s="31">
        <v>1849</v>
      </c>
      <c r="GS13" s="88">
        <v>0.2229295643032356</v>
      </c>
      <c r="GT13" s="67">
        <v>0.4545613830160028</v>
      </c>
      <c r="GU13" s="67">
        <v>0.22877000350426352</v>
      </c>
      <c r="GV13" s="67">
        <v>5.3206401121364329E-2</v>
      </c>
      <c r="GW13" s="68">
        <v>4.0532648055133749E-2</v>
      </c>
      <c r="GX13" s="88">
        <v>6.6649962415434721E-2</v>
      </c>
      <c r="GY13" s="67">
        <v>0.45477323978952644</v>
      </c>
      <c r="GZ13" s="67">
        <v>0.23247306439488849</v>
      </c>
      <c r="HA13" s="67">
        <v>0.18822350288148335</v>
      </c>
      <c r="HB13" s="68">
        <v>5.7880230518667003E-2</v>
      </c>
      <c r="HC13" s="88">
        <v>0.13881921406802061</v>
      </c>
      <c r="HD13" s="67">
        <v>0.45467540523774846</v>
      </c>
      <c r="HE13" s="67">
        <v>0.2307630067157537</v>
      </c>
      <c r="HF13" s="67">
        <v>0.12587318283572027</v>
      </c>
      <c r="HG13" s="68">
        <v>4.9869191142756966E-2</v>
      </c>
    </row>
    <row r="14" spans="1:215" ht="20.100000000000001" customHeight="1">
      <c r="A14" s="56"/>
      <c r="B14" s="353" t="s">
        <v>37</v>
      </c>
      <c r="C14" s="26">
        <v>1489</v>
      </c>
      <c r="D14" s="26">
        <v>2305</v>
      </c>
      <c r="E14" s="27">
        <v>3794</v>
      </c>
      <c r="F14" s="26">
        <v>1338</v>
      </c>
      <c r="G14" s="26">
        <v>1580</v>
      </c>
      <c r="H14" s="27">
        <v>2918</v>
      </c>
      <c r="I14" s="26">
        <v>1169</v>
      </c>
      <c r="J14" s="26">
        <v>1308</v>
      </c>
      <c r="K14" s="27">
        <v>2477</v>
      </c>
      <c r="L14" s="26">
        <v>112</v>
      </c>
      <c r="M14" s="26">
        <v>137</v>
      </c>
      <c r="N14" s="27">
        <v>249</v>
      </c>
      <c r="O14" s="26">
        <v>57</v>
      </c>
      <c r="P14" s="26">
        <v>135</v>
      </c>
      <c r="Q14" s="27">
        <v>192</v>
      </c>
      <c r="R14" s="406">
        <v>0.87369207772795221</v>
      </c>
      <c r="S14" s="406">
        <v>0.82784810126582276</v>
      </c>
      <c r="T14" s="407">
        <v>0.84886908841672382</v>
      </c>
      <c r="U14" s="406">
        <v>8.3707025411061287E-2</v>
      </c>
      <c r="V14" s="406">
        <v>8.6708860759493675E-2</v>
      </c>
      <c r="W14" s="407">
        <v>8.5332419465387249E-2</v>
      </c>
      <c r="X14" s="406">
        <v>4.2600896860986545E-2</v>
      </c>
      <c r="Y14" s="406">
        <v>8.5443037974683542E-2</v>
      </c>
      <c r="Z14" s="407">
        <v>6.5798492117888963E-2</v>
      </c>
      <c r="AA14" s="26">
        <v>151</v>
      </c>
      <c r="AB14" s="26">
        <v>725</v>
      </c>
      <c r="AC14" s="27">
        <v>876</v>
      </c>
      <c r="AD14" s="26">
        <v>91</v>
      </c>
      <c r="AE14" s="26">
        <v>198</v>
      </c>
      <c r="AF14" s="27">
        <v>289</v>
      </c>
      <c r="AG14" s="26">
        <v>548</v>
      </c>
      <c r="AH14" s="26">
        <v>254</v>
      </c>
      <c r="AI14" s="27">
        <v>802</v>
      </c>
      <c r="AJ14" s="269">
        <v>0.40956651718983555</v>
      </c>
      <c r="AK14" s="269">
        <v>0.16075949367088607</v>
      </c>
      <c r="AL14" s="270">
        <v>0.27484578478409871</v>
      </c>
      <c r="AM14" s="26">
        <v>562</v>
      </c>
      <c r="AN14" s="26">
        <v>258</v>
      </c>
      <c r="AO14" s="27">
        <v>820</v>
      </c>
      <c r="AP14" s="269">
        <v>0.42002989536621821</v>
      </c>
      <c r="AQ14" s="269">
        <v>0.16329113924050634</v>
      </c>
      <c r="AR14" s="270">
        <v>0.28101439342015078</v>
      </c>
      <c r="AS14" s="36">
        <v>62.197144992526191</v>
      </c>
      <c r="AT14" s="36">
        <v>62.798516877637134</v>
      </c>
      <c r="AU14" s="28">
        <v>62.52276787754171</v>
      </c>
      <c r="AV14" s="36">
        <v>75.478322295805725</v>
      </c>
      <c r="AW14" s="36">
        <v>73.731112643678472</v>
      </c>
      <c r="AX14" s="28">
        <v>74.032286910198124</v>
      </c>
      <c r="AY14" s="26">
        <v>126</v>
      </c>
      <c r="AZ14" s="26">
        <v>166</v>
      </c>
      <c r="BA14" s="27">
        <v>292</v>
      </c>
      <c r="BB14" s="302">
        <f t="shared" si="1"/>
        <v>9.417040358744394E-2</v>
      </c>
      <c r="BC14" s="302">
        <f t="shared" si="2"/>
        <v>0.10506329113924051</v>
      </c>
      <c r="BD14" s="373">
        <f t="shared" si="3"/>
        <v>0.10006854009595613</v>
      </c>
      <c r="BE14" s="26">
        <v>171.00000000000063</v>
      </c>
      <c r="BF14" s="26">
        <v>244.00000000000011</v>
      </c>
      <c r="BG14" s="27">
        <v>415.00000000000074</v>
      </c>
      <c r="BH14" s="302">
        <v>0.12780269058296012</v>
      </c>
      <c r="BI14" s="302">
        <v>0.15443037974683552</v>
      </c>
      <c r="BJ14" s="373">
        <v>0.142220699108979</v>
      </c>
      <c r="BK14" s="307">
        <v>0.18011958146487295</v>
      </c>
      <c r="BL14" s="307">
        <v>0.4</v>
      </c>
      <c r="BM14" s="374">
        <v>0.29917751884852639</v>
      </c>
      <c r="BN14" s="307">
        <v>0.2481012658227848</v>
      </c>
      <c r="BO14" s="307">
        <v>0.44042232277526394</v>
      </c>
      <c r="BP14" s="374">
        <v>0.36862003780718339</v>
      </c>
      <c r="BQ14" s="307">
        <v>8.211678832116788E-2</v>
      </c>
      <c r="BR14" s="307">
        <v>0.1889763779527559</v>
      </c>
      <c r="BS14" s="374">
        <v>0.11596009975062344</v>
      </c>
      <c r="BT14" s="302">
        <v>0.42451420029895365</v>
      </c>
      <c r="BU14" s="302">
        <v>0.24588938714499253</v>
      </c>
      <c r="BV14" s="302">
        <v>0.26083707025411063</v>
      </c>
      <c r="BW14" s="302">
        <v>2.1674140508221227E-2</v>
      </c>
      <c r="BX14" s="373">
        <v>4.708520179372197E-2</v>
      </c>
      <c r="BY14" s="302">
        <v>0.18037974683544303</v>
      </c>
      <c r="BZ14" s="302">
        <v>0.63987341772151896</v>
      </c>
      <c r="CA14" s="302">
        <v>0.28417721518987343</v>
      </c>
      <c r="CB14" s="302">
        <v>5.7594936708860761E-2</v>
      </c>
      <c r="CC14" s="373">
        <v>4.6202531645569624E-2</v>
      </c>
      <c r="CD14" s="302">
        <v>0.29232350925291295</v>
      </c>
      <c r="CE14" s="302">
        <v>0.34647018505825911</v>
      </c>
      <c r="CF14" s="302">
        <v>0.27347498286497601</v>
      </c>
      <c r="CG14" s="302">
        <v>4.1124057573680602E-2</v>
      </c>
      <c r="CH14" s="373">
        <v>4.6607265250171351E-2</v>
      </c>
      <c r="CI14" s="302">
        <f>'[1]Département résidence'!AO12</f>
        <v>0.45896656534954405</v>
      </c>
      <c r="CJ14" s="302">
        <f>'[1]Département résidence'!AQ12</f>
        <v>0.35777126099706746</v>
      </c>
      <c r="CK14" s="373">
        <f>'[1]Département résidence'!AS12</f>
        <v>0.39070227497527199</v>
      </c>
      <c r="CL14" s="38">
        <v>29975</v>
      </c>
      <c r="CM14" s="38">
        <v>39363</v>
      </c>
      <c r="CN14" s="31">
        <v>69338</v>
      </c>
      <c r="CO14" s="30">
        <v>28580</v>
      </c>
      <c r="CP14" s="30">
        <v>27696</v>
      </c>
      <c r="CQ14" s="31">
        <v>56276</v>
      </c>
      <c r="CR14" s="30">
        <v>140</v>
      </c>
      <c r="CS14" s="30">
        <v>1151</v>
      </c>
      <c r="CT14" s="31">
        <v>1291</v>
      </c>
      <c r="CU14" s="30">
        <v>1255</v>
      </c>
      <c r="CV14" s="30">
        <v>10516</v>
      </c>
      <c r="CW14" s="31">
        <v>11771</v>
      </c>
      <c r="CX14" s="38">
        <v>29835</v>
      </c>
      <c r="CY14" s="38">
        <v>38212</v>
      </c>
      <c r="CZ14" s="31">
        <v>68047</v>
      </c>
      <c r="DA14" s="38">
        <v>29835</v>
      </c>
      <c r="DB14" s="38">
        <v>38210</v>
      </c>
      <c r="DC14" s="31">
        <v>68045</v>
      </c>
      <c r="DD14" s="38">
        <v>27165</v>
      </c>
      <c r="DE14" s="38">
        <v>33786</v>
      </c>
      <c r="DF14" s="31">
        <v>60951</v>
      </c>
      <c r="DG14" s="38">
        <v>1354</v>
      </c>
      <c r="DH14" s="38">
        <v>2125</v>
      </c>
      <c r="DI14" s="31">
        <v>3479</v>
      </c>
      <c r="DJ14" s="108">
        <v>1316</v>
      </c>
      <c r="DK14" s="108">
        <v>2299</v>
      </c>
      <c r="DL14" s="109">
        <v>3615</v>
      </c>
      <c r="DM14" s="151">
        <v>0.91050779286073402</v>
      </c>
      <c r="DN14" s="151">
        <v>0.88421879089243649</v>
      </c>
      <c r="DO14" s="152">
        <v>0.8957454625615402</v>
      </c>
      <c r="DP14" s="153">
        <v>4.5382939500586562E-2</v>
      </c>
      <c r="DQ14" s="153">
        <v>5.5613713687516358E-2</v>
      </c>
      <c r="DR14" s="154">
        <v>5.1127930046292895E-2</v>
      </c>
      <c r="DS14" s="153">
        <v>4.4109267638679402E-2</v>
      </c>
      <c r="DT14" s="153">
        <v>6.016749542004711E-2</v>
      </c>
      <c r="DU14" s="154">
        <v>5.3126607392166951E-2</v>
      </c>
      <c r="DV14" s="38">
        <v>1047</v>
      </c>
      <c r="DW14" s="38">
        <v>1495</v>
      </c>
      <c r="DX14" s="31">
        <v>2542</v>
      </c>
      <c r="DY14" s="159">
        <v>3.5093011563599799E-2</v>
      </c>
      <c r="DZ14" s="159">
        <v>3.9123835444363028E-2</v>
      </c>
      <c r="EA14" s="160">
        <v>3.735653298455479E-2</v>
      </c>
      <c r="EB14" s="38">
        <v>8857</v>
      </c>
      <c r="EC14" s="38">
        <v>4934</v>
      </c>
      <c r="ED14" s="31">
        <v>13791</v>
      </c>
      <c r="EE14" s="38">
        <v>94</v>
      </c>
      <c r="EF14" s="38">
        <v>52</v>
      </c>
      <c r="EG14" s="31">
        <v>146</v>
      </c>
      <c r="EH14" s="38">
        <v>21</v>
      </c>
      <c r="EI14" s="38">
        <v>3</v>
      </c>
      <c r="EJ14" s="31">
        <v>24</v>
      </c>
      <c r="EK14" s="38">
        <v>170</v>
      </c>
      <c r="EL14" s="38">
        <v>90</v>
      </c>
      <c r="EM14" s="31">
        <v>260</v>
      </c>
      <c r="EN14" s="38">
        <v>9142</v>
      </c>
      <c r="EO14" s="38">
        <v>5079</v>
      </c>
      <c r="EP14" s="31">
        <v>14221</v>
      </c>
      <c r="EQ14" s="153">
        <v>0.30641863583040052</v>
      </c>
      <c r="ER14" s="153">
        <v>0.13291636135245471</v>
      </c>
      <c r="ES14" s="154">
        <v>0.2089879054183138</v>
      </c>
      <c r="ET14" s="38">
        <v>1553</v>
      </c>
      <c r="EU14" s="38">
        <v>3410</v>
      </c>
      <c r="EV14" s="31">
        <v>4963</v>
      </c>
      <c r="EW14" s="38">
        <v>2697</v>
      </c>
      <c r="EX14" s="38">
        <v>2875</v>
      </c>
      <c r="EY14" s="31">
        <v>5572</v>
      </c>
      <c r="EZ14" s="153">
        <v>5.2052957935310874E-2</v>
      </c>
      <c r="FA14" s="153">
        <v>8.9238982518580548E-2</v>
      </c>
      <c r="FB14" s="154">
        <v>7.2934883242464763E-2</v>
      </c>
      <c r="FC14" s="153">
        <v>9.0397184514831572E-2</v>
      </c>
      <c r="FD14" s="153">
        <v>7.5238145085313513E-2</v>
      </c>
      <c r="FE14" s="154">
        <v>8.1884579775743233E-2</v>
      </c>
      <c r="FF14" s="38">
        <v>5000</v>
      </c>
      <c r="FG14" s="38">
        <v>16133</v>
      </c>
      <c r="FH14" s="31">
        <v>21133</v>
      </c>
      <c r="FI14" s="153">
        <v>0.16758840288252053</v>
      </c>
      <c r="FJ14" s="153">
        <v>0.4221972155343871</v>
      </c>
      <c r="FK14" s="154">
        <v>0.31056475671227241</v>
      </c>
      <c r="FL14" s="38">
        <v>16</v>
      </c>
      <c r="FM14" s="38">
        <v>45</v>
      </c>
      <c r="FN14" s="31">
        <v>61</v>
      </c>
      <c r="FO14" s="159">
        <v>5.362828892240657E-4</v>
      </c>
      <c r="FP14" s="159">
        <v>1.1776405317701247E-3</v>
      </c>
      <c r="FQ14" s="160">
        <v>8.9643922582920631E-4</v>
      </c>
      <c r="FR14" s="38">
        <v>1395</v>
      </c>
      <c r="FS14" s="38">
        <v>11667</v>
      </c>
      <c r="FT14" s="31">
        <v>13062</v>
      </c>
      <c r="FU14" s="38">
        <v>11</v>
      </c>
      <c r="FV14" s="38">
        <v>512</v>
      </c>
      <c r="FW14" s="31">
        <v>523</v>
      </c>
      <c r="FX14" s="200">
        <v>73.459999999999994</v>
      </c>
      <c r="FY14" s="200">
        <v>75.27</v>
      </c>
      <c r="FZ14" s="201">
        <v>74.489999999999995</v>
      </c>
      <c r="GA14" s="203">
        <v>938.31</v>
      </c>
      <c r="GB14" s="203">
        <v>777.11</v>
      </c>
      <c r="GC14" s="204">
        <v>846.8</v>
      </c>
      <c r="GD14" s="37">
        <v>9175</v>
      </c>
      <c r="GE14" s="38">
        <v>12411</v>
      </c>
      <c r="GF14" s="38">
        <v>6066</v>
      </c>
      <c r="GG14" s="38">
        <v>1219</v>
      </c>
      <c r="GH14" s="31">
        <v>964</v>
      </c>
      <c r="GI14" s="37">
        <v>5237</v>
      </c>
      <c r="GJ14" s="38">
        <v>18899</v>
      </c>
      <c r="GK14" s="38">
        <v>7275</v>
      </c>
      <c r="GL14" s="38">
        <v>5264</v>
      </c>
      <c r="GM14" s="31">
        <v>1537</v>
      </c>
      <c r="GN14" s="37">
        <v>14412</v>
      </c>
      <c r="GO14" s="38">
        <v>31310</v>
      </c>
      <c r="GP14" s="38">
        <v>13341</v>
      </c>
      <c r="GQ14" s="38">
        <v>6483</v>
      </c>
      <c r="GR14" s="31">
        <v>2501</v>
      </c>
      <c r="GS14" s="88">
        <v>0.30752471928942515</v>
      </c>
      <c r="GT14" s="67">
        <v>0.41598793363499248</v>
      </c>
      <c r="GU14" s="67">
        <v>0.20331825037707391</v>
      </c>
      <c r="GV14" s="67">
        <v>4.0858052622758503E-2</v>
      </c>
      <c r="GW14" s="68">
        <v>3.2311044075749959E-2</v>
      </c>
      <c r="GX14" s="88">
        <v>0.1370511881084476</v>
      </c>
      <c r="GY14" s="67">
        <v>0.49458285355385745</v>
      </c>
      <c r="GZ14" s="67">
        <v>0.19038521930283681</v>
      </c>
      <c r="HA14" s="67">
        <v>0.13775777242750969</v>
      </c>
      <c r="HB14" s="68">
        <v>4.0222966607348476E-2</v>
      </c>
      <c r="HC14" s="88">
        <v>0.21179478889591019</v>
      </c>
      <c r="HD14" s="67">
        <v>0.46012315017561389</v>
      </c>
      <c r="HE14" s="67">
        <v>0.1960556674063515</v>
      </c>
      <c r="HF14" s="67">
        <v>9.5272385263126952E-2</v>
      </c>
      <c r="HG14" s="68">
        <v>3.675400825899746E-2</v>
      </c>
    </row>
    <row r="15" spans="1:215" ht="20.100000000000001" customHeight="1">
      <c r="A15" s="56"/>
      <c r="B15" s="353" t="s">
        <v>21</v>
      </c>
      <c r="C15" s="26">
        <v>2207</v>
      </c>
      <c r="D15" s="26">
        <v>3498</v>
      </c>
      <c r="E15" s="27">
        <v>5705</v>
      </c>
      <c r="F15" s="26">
        <v>1976</v>
      </c>
      <c r="G15" s="26">
        <v>2380</v>
      </c>
      <c r="H15" s="27">
        <v>4356</v>
      </c>
      <c r="I15" s="26">
        <v>1569</v>
      </c>
      <c r="J15" s="26">
        <v>1845</v>
      </c>
      <c r="K15" s="27">
        <v>3414</v>
      </c>
      <c r="L15" s="26">
        <v>186</v>
      </c>
      <c r="M15" s="26">
        <v>259</v>
      </c>
      <c r="N15" s="27">
        <v>445</v>
      </c>
      <c r="O15" s="26">
        <v>221</v>
      </c>
      <c r="P15" s="26">
        <v>276</v>
      </c>
      <c r="Q15" s="27">
        <v>497</v>
      </c>
      <c r="R15" s="406">
        <v>0.79402834008097167</v>
      </c>
      <c r="S15" s="406">
        <v>0.77521008403361347</v>
      </c>
      <c r="T15" s="407">
        <v>0.78374655647382918</v>
      </c>
      <c r="U15" s="406">
        <v>9.4129554655870445E-2</v>
      </c>
      <c r="V15" s="406">
        <v>0.10882352941176471</v>
      </c>
      <c r="W15" s="407">
        <v>0.10215794306703398</v>
      </c>
      <c r="X15" s="406">
        <v>0.1118421052631579</v>
      </c>
      <c r="Y15" s="406">
        <v>0.11596638655462185</v>
      </c>
      <c r="Z15" s="407">
        <v>0.11409550045913683</v>
      </c>
      <c r="AA15" s="26">
        <v>231</v>
      </c>
      <c r="AB15" s="26">
        <v>1118</v>
      </c>
      <c r="AC15" s="27">
        <v>1349</v>
      </c>
      <c r="AD15" s="26">
        <v>229</v>
      </c>
      <c r="AE15" s="26">
        <v>341</v>
      </c>
      <c r="AF15" s="27">
        <v>570</v>
      </c>
      <c r="AG15" s="26">
        <v>384</v>
      </c>
      <c r="AH15" s="26">
        <v>117</v>
      </c>
      <c r="AI15" s="27">
        <v>501</v>
      </c>
      <c r="AJ15" s="269">
        <v>0.19433198380566802</v>
      </c>
      <c r="AK15" s="269">
        <v>4.9159663865546217E-2</v>
      </c>
      <c r="AL15" s="270">
        <v>0.11501377410468319</v>
      </c>
      <c r="AM15" s="26">
        <v>409</v>
      </c>
      <c r="AN15" s="26">
        <v>124</v>
      </c>
      <c r="AO15" s="27">
        <v>533</v>
      </c>
      <c r="AP15" s="269">
        <v>0.20698380566801619</v>
      </c>
      <c r="AQ15" s="269">
        <v>5.2100840336134456E-2</v>
      </c>
      <c r="AR15" s="270">
        <v>0.12235996326905418</v>
      </c>
      <c r="AS15" s="36">
        <v>62.908382253711189</v>
      </c>
      <c r="AT15" s="36">
        <v>63.681981792717089</v>
      </c>
      <c r="AU15" s="28">
        <v>63.331056014692372</v>
      </c>
      <c r="AV15" s="36">
        <v>77.180634920634915</v>
      </c>
      <c r="AW15" s="36">
        <v>73.815354800239007</v>
      </c>
      <c r="AX15" s="28">
        <v>74.39161848282717</v>
      </c>
      <c r="AY15" s="26">
        <v>300</v>
      </c>
      <c r="AZ15" s="26">
        <v>390</v>
      </c>
      <c r="BA15" s="27">
        <v>690</v>
      </c>
      <c r="BB15" s="302">
        <f t="shared" si="1"/>
        <v>0.15182186234817813</v>
      </c>
      <c r="BC15" s="302">
        <f t="shared" si="2"/>
        <v>0.1638655462184874</v>
      </c>
      <c r="BD15" s="373">
        <f t="shared" si="3"/>
        <v>0.1584022038567493</v>
      </c>
      <c r="BE15" s="26">
        <v>297.00000000000045</v>
      </c>
      <c r="BF15" s="26">
        <v>382.99999999999955</v>
      </c>
      <c r="BG15" s="27">
        <v>680</v>
      </c>
      <c r="BH15" s="302">
        <v>0.1503036437246966</v>
      </c>
      <c r="BI15" s="302">
        <v>0.16092436974789898</v>
      </c>
      <c r="BJ15" s="373">
        <v>0.15610651974288339</v>
      </c>
      <c r="BK15" s="307">
        <v>0.31275303643724695</v>
      </c>
      <c r="BL15" s="307">
        <v>0.47184873949579831</v>
      </c>
      <c r="BM15" s="374">
        <v>0.39967860422405876</v>
      </c>
      <c r="BN15" s="307">
        <v>0.34924623115577891</v>
      </c>
      <c r="BO15" s="307">
        <v>0.47856827220503756</v>
      </c>
      <c r="BP15" s="374">
        <v>0.42516212710765239</v>
      </c>
      <c r="BQ15" s="307">
        <v>0.16145833333333334</v>
      </c>
      <c r="BR15" s="307">
        <v>0.34188034188034189</v>
      </c>
      <c r="BS15" s="374">
        <v>0.20359281437125748</v>
      </c>
      <c r="BT15" s="302">
        <v>0.2125506072874494</v>
      </c>
      <c r="BU15" s="302">
        <v>0.34868421052631576</v>
      </c>
      <c r="BV15" s="302">
        <v>0.32742914979757087</v>
      </c>
      <c r="BW15" s="302">
        <v>5.0101214574898786E-2</v>
      </c>
      <c r="BX15" s="373">
        <v>6.1234817813765184E-2</v>
      </c>
      <c r="BY15" s="302">
        <v>6.386554621848739E-2</v>
      </c>
      <c r="BZ15" s="302">
        <v>0.7105042016806723</v>
      </c>
      <c r="CA15" s="302">
        <v>0.34621848739495797</v>
      </c>
      <c r="CB15" s="302">
        <v>9.5798319327731099E-2</v>
      </c>
      <c r="CC15" s="373">
        <v>7.3109243697478996E-2</v>
      </c>
      <c r="CD15" s="302">
        <v>0.13131313131313133</v>
      </c>
      <c r="CE15" s="302">
        <v>0.38820018365472914</v>
      </c>
      <c r="CF15" s="302">
        <v>0.33769513314967858</v>
      </c>
      <c r="CG15" s="302">
        <v>7.5068870523415973E-2</v>
      </c>
      <c r="CH15" s="373">
        <v>6.7722681359044995E-2</v>
      </c>
      <c r="CI15" s="302">
        <f>'[1]Département résidence'!AO13</f>
        <v>0.50072568940493467</v>
      </c>
      <c r="CJ15" s="302">
        <f>'[1]Département résidence'!AQ13</f>
        <v>0.43213572854291415</v>
      </c>
      <c r="CK15" s="373">
        <f>'[1]Département résidence'!AS13</f>
        <v>0.4600827912477824</v>
      </c>
      <c r="CL15" s="38">
        <v>39790</v>
      </c>
      <c r="CM15" s="38">
        <v>50955</v>
      </c>
      <c r="CN15" s="31">
        <v>90745</v>
      </c>
      <c r="CO15" s="30">
        <v>38027</v>
      </c>
      <c r="CP15" s="30">
        <v>36803</v>
      </c>
      <c r="CQ15" s="31">
        <v>74830</v>
      </c>
      <c r="CR15" s="30">
        <v>302</v>
      </c>
      <c r="CS15" s="30">
        <v>2463</v>
      </c>
      <c r="CT15" s="31">
        <v>2765</v>
      </c>
      <c r="CU15" s="30">
        <v>1461</v>
      </c>
      <c r="CV15" s="30">
        <v>11689</v>
      </c>
      <c r="CW15" s="31">
        <v>13150</v>
      </c>
      <c r="CX15" s="38">
        <v>39488</v>
      </c>
      <c r="CY15" s="38">
        <v>48492</v>
      </c>
      <c r="CZ15" s="31">
        <v>87980</v>
      </c>
      <c r="DA15" s="38">
        <v>39488</v>
      </c>
      <c r="DB15" s="38">
        <v>48487</v>
      </c>
      <c r="DC15" s="31">
        <v>87975</v>
      </c>
      <c r="DD15" s="38">
        <v>33206</v>
      </c>
      <c r="DE15" s="38">
        <v>37670</v>
      </c>
      <c r="DF15" s="31">
        <v>70876</v>
      </c>
      <c r="DG15" s="38">
        <v>2843</v>
      </c>
      <c r="DH15" s="38">
        <v>3753</v>
      </c>
      <c r="DI15" s="31">
        <v>6596</v>
      </c>
      <c r="DJ15" s="108">
        <v>3439</v>
      </c>
      <c r="DK15" s="108">
        <v>7064</v>
      </c>
      <c r="DL15" s="109">
        <v>10503</v>
      </c>
      <c r="DM15" s="151">
        <v>0.84091369529983795</v>
      </c>
      <c r="DN15" s="151">
        <v>0.7769092746509374</v>
      </c>
      <c r="DO15" s="152">
        <v>0.80563796533105991</v>
      </c>
      <c r="DP15" s="153">
        <v>7.1996555915721239E-2</v>
      </c>
      <c r="DQ15" s="153">
        <v>7.7402190277806426E-2</v>
      </c>
      <c r="DR15" s="154">
        <v>7.4975845410628017E-2</v>
      </c>
      <c r="DS15" s="153">
        <v>8.708974878444084E-2</v>
      </c>
      <c r="DT15" s="153">
        <v>0.1456885350712562</v>
      </c>
      <c r="DU15" s="154">
        <v>0.11938618925831201</v>
      </c>
      <c r="DV15" s="38">
        <v>2132</v>
      </c>
      <c r="DW15" s="38">
        <v>2968</v>
      </c>
      <c r="DX15" s="31">
        <v>5100</v>
      </c>
      <c r="DY15" s="159">
        <v>5.3991085899513777E-2</v>
      </c>
      <c r="DZ15" s="159">
        <v>6.1205972119112433E-2</v>
      </c>
      <c r="EA15" s="160">
        <v>5.7967719936349173E-2</v>
      </c>
      <c r="EB15" s="38">
        <v>7479</v>
      </c>
      <c r="EC15" s="38">
        <v>2519</v>
      </c>
      <c r="ED15" s="31">
        <v>9998</v>
      </c>
      <c r="EE15" s="38">
        <v>130</v>
      </c>
      <c r="EF15" s="38">
        <v>78</v>
      </c>
      <c r="EG15" s="31">
        <v>208</v>
      </c>
      <c r="EH15" s="38">
        <v>62</v>
      </c>
      <c r="EI15" s="38">
        <v>11</v>
      </c>
      <c r="EJ15" s="31">
        <v>73</v>
      </c>
      <c r="EK15" s="38">
        <v>174</v>
      </c>
      <c r="EL15" s="38">
        <v>77</v>
      </c>
      <c r="EM15" s="31">
        <v>251</v>
      </c>
      <c r="EN15" s="38">
        <v>7845</v>
      </c>
      <c r="EO15" s="38">
        <v>2685</v>
      </c>
      <c r="EP15" s="31">
        <v>10530</v>
      </c>
      <c r="EQ15" s="153">
        <v>0.19866794975688817</v>
      </c>
      <c r="ER15" s="153">
        <v>5.5369957931205145E-2</v>
      </c>
      <c r="ES15" s="154">
        <v>0.119686292339168</v>
      </c>
      <c r="ET15" s="38">
        <v>3058</v>
      </c>
      <c r="EU15" s="38">
        <v>5121</v>
      </c>
      <c r="EV15" s="31">
        <v>8179</v>
      </c>
      <c r="EW15" s="38">
        <v>3737</v>
      </c>
      <c r="EX15" s="38">
        <v>3957</v>
      </c>
      <c r="EY15" s="31">
        <v>7694</v>
      </c>
      <c r="EZ15" s="153">
        <v>7.7441247974068067E-2</v>
      </c>
      <c r="FA15" s="153">
        <v>0.10560504825538233</v>
      </c>
      <c r="FB15" s="154">
        <v>9.2964310070470568E-2</v>
      </c>
      <c r="FC15" s="153">
        <v>9.4636345218800655E-2</v>
      </c>
      <c r="FD15" s="153">
        <v>8.1601088839396194E-2</v>
      </c>
      <c r="FE15" s="154">
        <v>8.745169356671971E-2</v>
      </c>
      <c r="FF15" s="38">
        <v>10381</v>
      </c>
      <c r="FG15" s="38">
        <v>24888</v>
      </c>
      <c r="FH15" s="31">
        <v>35269</v>
      </c>
      <c r="FI15" s="153">
        <v>0.26288999189627227</v>
      </c>
      <c r="FJ15" s="153">
        <v>0.51323929720366246</v>
      </c>
      <c r="FK15" s="154">
        <v>0.40087519890884293</v>
      </c>
      <c r="FL15" s="38">
        <v>35</v>
      </c>
      <c r="FM15" s="38">
        <v>67</v>
      </c>
      <c r="FN15" s="31">
        <v>102</v>
      </c>
      <c r="FO15" s="159">
        <v>8.8634521880064825E-4</v>
      </c>
      <c r="FP15" s="159">
        <v>1.3816712034974842E-3</v>
      </c>
      <c r="FQ15" s="160">
        <v>1.1593543987269833E-3</v>
      </c>
      <c r="FR15" s="38">
        <v>1763</v>
      </c>
      <c r="FS15" s="38">
        <v>14152</v>
      </c>
      <c r="FT15" s="31">
        <v>15915</v>
      </c>
      <c r="FU15" s="38">
        <v>22</v>
      </c>
      <c r="FV15" s="38">
        <v>1160</v>
      </c>
      <c r="FW15" s="31">
        <v>1182</v>
      </c>
      <c r="FX15" s="200">
        <v>73.790000000000006</v>
      </c>
      <c r="FY15" s="200">
        <v>75.33</v>
      </c>
      <c r="FZ15" s="201">
        <v>74.66</v>
      </c>
      <c r="GA15" s="203">
        <v>800.73</v>
      </c>
      <c r="GB15" s="203">
        <v>656.7</v>
      </c>
      <c r="GC15" s="204">
        <v>719.85</v>
      </c>
      <c r="GD15" s="37">
        <v>7899</v>
      </c>
      <c r="GE15" s="38">
        <v>17684</v>
      </c>
      <c r="GF15" s="38">
        <v>9758</v>
      </c>
      <c r="GG15" s="38">
        <v>2360</v>
      </c>
      <c r="GH15" s="31">
        <v>1787</v>
      </c>
      <c r="GI15" s="37">
        <v>2878</v>
      </c>
      <c r="GJ15" s="38">
        <v>21438</v>
      </c>
      <c r="GK15" s="38">
        <v>11463</v>
      </c>
      <c r="GL15" s="38">
        <v>9506</v>
      </c>
      <c r="GM15" s="31">
        <v>3207</v>
      </c>
      <c r="GN15" s="37">
        <v>10777</v>
      </c>
      <c r="GO15" s="38">
        <v>39122</v>
      </c>
      <c r="GP15" s="38">
        <v>21221</v>
      </c>
      <c r="GQ15" s="38">
        <v>11866</v>
      </c>
      <c r="GR15" s="31">
        <v>4994</v>
      </c>
      <c r="GS15" s="88">
        <v>0.20003545380875204</v>
      </c>
      <c r="GT15" s="67">
        <v>0.44783225283630468</v>
      </c>
      <c r="GU15" s="67">
        <v>0.24711304700162073</v>
      </c>
      <c r="GV15" s="67">
        <v>5.9764991896272282E-2</v>
      </c>
      <c r="GW15" s="68">
        <v>4.5254254457050246E-2</v>
      </c>
      <c r="GX15" s="88">
        <v>5.9349995875608345E-2</v>
      </c>
      <c r="GY15" s="67">
        <v>0.44209354120267258</v>
      </c>
      <c r="GZ15" s="67">
        <v>0.23638950754763671</v>
      </c>
      <c r="HA15" s="67">
        <v>0.19603233523055349</v>
      </c>
      <c r="HB15" s="68">
        <v>6.6134620143528833E-2</v>
      </c>
      <c r="HC15" s="88">
        <v>0.12249374857922254</v>
      </c>
      <c r="HD15" s="67">
        <v>0.44466924300977495</v>
      </c>
      <c r="HE15" s="67">
        <v>0.24120254603318936</v>
      </c>
      <c r="HF15" s="67">
        <v>0.1348715617185724</v>
      </c>
      <c r="HG15" s="68">
        <v>5.6762900659240736E-2</v>
      </c>
    </row>
    <row r="16" spans="1:215" ht="20.100000000000001" customHeight="1">
      <c r="A16" s="56"/>
      <c r="B16" s="353" t="s">
        <v>44</v>
      </c>
      <c r="C16" s="26">
        <v>1751</v>
      </c>
      <c r="D16" s="26">
        <v>2631</v>
      </c>
      <c r="E16" s="27">
        <v>4382</v>
      </c>
      <c r="F16" s="26">
        <v>1569</v>
      </c>
      <c r="G16" s="26">
        <v>1778</v>
      </c>
      <c r="H16" s="27">
        <v>3347</v>
      </c>
      <c r="I16" s="26">
        <v>1270</v>
      </c>
      <c r="J16" s="26">
        <v>1419</v>
      </c>
      <c r="K16" s="27">
        <v>2689</v>
      </c>
      <c r="L16" s="26">
        <v>182</v>
      </c>
      <c r="M16" s="26">
        <v>212</v>
      </c>
      <c r="N16" s="27">
        <v>394</v>
      </c>
      <c r="O16" s="26">
        <v>117</v>
      </c>
      <c r="P16" s="26">
        <v>147</v>
      </c>
      <c r="Q16" s="27">
        <v>264</v>
      </c>
      <c r="R16" s="406">
        <v>0.80943275971956663</v>
      </c>
      <c r="S16" s="406">
        <v>0.79808773903262087</v>
      </c>
      <c r="T16" s="407">
        <v>0.80340603525545262</v>
      </c>
      <c r="U16" s="406">
        <v>0.11599745060548119</v>
      </c>
      <c r="V16" s="406">
        <v>0.11923509561304838</v>
      </c>
      <c r="W16" s="407">
        <v>0.11771735882880191</v>
      </c>
      <c r="X16" s="406">
        <v>7.4569789674952203E-2</v>
      </c>
      <c r="Y16" s="406">
        <v>8.2677165354330714E-2</v>
      </c>
      <c r="Z16" s="407">
        <v>7.887660591574544E-2</v>
      </c>
      <c r="AA16" s="26">
        <v>182</v>
      </c>
      <c r="AB16" s="26">
        <v>853</v>
      </c>
      <c r="AC16" s="27">
        <v>1035</v>
      </c>
      <c r="AD16" s="26">
        <v>102</v>
      </c>
      <c r="AE16" s="26">
        <v>135</v>
      </c>
      <c r="AF16" s="27">
        <v>237</v>
      </c>
      <c r="AG16" s="26">
        <v>507</v>
      </c>
      <c r="AH16" s="26">
        <v>146</v>
      </c>
      <c r="AI16" s="27">
        <v>653</v>
      </c>
      <c r="AJ16" s="269">
        <v>0.32313575525812621</v>
      </c>
      <c r="AK16" s="269">
        <v>8.211473565804274E-2</v>
      </c>
      <c r="AL16" s="270">
        <v>0.19510008963250672</v>
      </c>
      <c r="AM16" s="26">
        <v>515</v>
      </c>
      <c r="AN16" s="26">
        <v>157</v>
      </c>
      <c r="AO16" s="27">
        <v>672</v>
      </c>
      <c r="AP16" s="269">
        <v>0.32823454429572979</v>
      </c>
      <c r="AQ16" s="269">
        <v>8.8301462317210352E-2</v>
      </c>
      <c r="AR16" s="270">
        <v>0.20077681505826112</v>
      </c>
      <c r="AS16" s="36">
        <v>62.496175908221851</v>
      </c>
      <c r="AT16" s="36">
        <v>63.254962504686901</v>
      </c>
      <c r="AU16" s="28">
        <v>62.899260033861189</v>
      </c>
      <c r="AV16" s="36">
        <v>78.185073260073196</v>
      </c>
      <c r="AW16" s="36">
        <v>74.961144978507377</v>
      </c>
      <c r="AX16" s="28">
        <v>75.528057971014604</v>
      </c>
      <c r="AY16" s="26">
        <v>168</v>
      </c>
      <c r="AZ16" s="26">
        <v>225</v>
      </c>
      <c r="BA16" s="27">
        <v>393</v>
      </c>
      <c r="BB16" s="302">
        <f t="shared" si="1"/>
        <v>0.10707456978967496</v>
      </c>
      <c r="BC16" s="302">
        <f t="shared" si="2"/>
        <v>0.12654668166479191</v>
      </c>
      <c r="BD16" s="373">
        <f t="shared" si="3"/>
        <v>0.11741858380639379</v>
      </c>
      <c r="BE16" s="26">
        <v>206.00000000000043</v>
      </c>
      <c r="BF16" s="26">
        <v>298.99999999999943</v>
      </c>
      <c r="BG16" s="27">
        <v>504.99999999999989</v>
      </c>
      <c r="BH16" s="302">
        <v>0.13129381771829218</v>
      </c>
      <c r="BI16" s="302">
        <v>0.16816647919010091</v>
      </c>
      <c r="BJ16" s="373">
        <v>0.15088138631610393</v>
      </c>
      <c r="BK16" s="307">
        <v>0.26386233269598469</v>
      </c>
      <c r="BL16" s="307">
        <v>0.44094488188976377</v>
      </c>
      <c r="BM16" s="374">
        <v>0.35793247684493579</v>
      </c>
      <c r="BN16" s="307">
        <v>0.3352165725047081</v>
      </c>
      <c r="BO16" s="307">
        <v>0.45281862745098039</v>
      </c>
      <c r="BP16" s="374">
        <v>0.40645879732739421</v>
      </c>
      <c r="BQ16" s="307">
        <v>0.11439842209072978</v>
      </c>
      <c r="BR16" s="307">
        <v>0.30821917808219179</v>
      </c>
      <c r="BS16" s="374">
        <v>0.15773353751914243</v>
      </c>
      <c r="BT16" s="302">
        <v>0.34161886551943915</v>
      </c>
      <c r="BU16" s="302">
        <v>0.30146590184831101</v>
      </c>
      <c r="BV16" s="302">
        <v>0.26641172721478651</v>
      </c>
      <c r="BW16" s="302">
        <v>3.2504780114722756E-2</v>
      </c>
      <c r="BX16" s="373">
        <v>5.7998725302740597E-2</v>
      </c>
      <c r="BY16" s="302">
        <v>0.12373453318335208</v>
      </c>
      <c r="BZ16" s="302">
        <v>0.67604049493813279</v>
      </c>
      <c r="CA16" s="302">
        <v>0.3346456692913386</v>
      </c>
      <c r="CB16" s="302">
        <v>6.7491563554555684E-2</v>
      </c>
      <c r="CC16" s="373">
        <v>6.411698537682789E-2</v>
      </c>
      <c r="CD16" s="302">
        <v>0.22587391694054376</v>
      </c>
      <c r="CE16" s="302">
        <v>0.35912757693456826</v>
      </c>
      <c r="CF16" s="302">
        <v>0.30265909769943233</v>
      </c>
      <c r="CG16" s="302">
        <v>5.1090528831789661E-2</v>
      </c>
      <c r="CH16" s="373">
        <v>6.124887959366597E-2</v>
      </c>
      <c r="CI16" s="302">
        <f>'[1]Département résidence'!AO14</f>
        <v>0.54122621564482032</v>
      </c>
      <c r="CJ16" s="302">
        <f>'[1]Département résidence'!AQ14</f>
        <v>0.40329218106995884</v>
      </c>
      <c r="CK16" s="373">
        <f>'[1]Département résidence'!AS14</f>
        <v>0.45757071547420963</v>
      </c>
      <c r="CL16" s="38">
        <v>31355</v>
      </c>
      <c r="CM16" s="38">
        <v>39663</v>
      </c>
      <c r="CN16" s="31">
        <v>71018</v>
      </c>
      <c r="CO16" s="30">
        <v>29789</v>
      </c>
      <c r="CP16" s="30">
        <v>29106</v>
      </c>
      <c r="CQ16" s="31">
        <v>58895</v>
      </c>
      <c r="CR16" s="30">
        <v>320</v>
      </c>
      <c r="CS16" s="30">
        <v>1618</v>
      </c>
      <c r="CT16" s="31">
        <v>1938</v>
      </c>
      <c r="CU16" s="30">
        <v>1246</v>
      </c>
      <c r="CV16" s="30">
        <v>8939</v>
      </c>
      <c r="CW16" s="31">
        <v>10185</v>
      </c>
      <c r="CX16" s="38">
        <v>31035</v>
      </c>
      <c r="CY16" s="38">
        <v>38045</v>
      </c>
      <c r="CZ16" s="31">
        <v>69080</v>
      </c>
      <c r="DA16" s="38">
        <v>31035</v>
      </c>
      <c r="DB16" s="38">
        <v>38044</v>
      </c>
      <c r="DC16" s="31">
        <v>69079</v>
      </c>
      <c r="DD16" s="38">
        <v>26325</v>
      </c>
      <c r="DE16" s="38">
        <v>30606</v>
      </c>
      <c r="DF16" s="31">
        <v>56931</v>
      </c>
      <c r="DG16" s="38">
        <v>2359</v>
      </c>
      <c r="DH16" s="38">
        <v>2789</v>
      </c>
      <c r="DI16" s="31">
        <v>5148</v>
      </c>
      <c r="DJ16" s="108">
        <v>2351</v>
      </c>
      <c r="DK16" s="108">
        <v>4649</v>
      </c>
      <c r="DL16" s="109">
        <v>7000</v>
      </c>
      <c r="DM16" s="151">
        <v>0.84823586273562113</v>
      </c>
      <c r="DN16" s="151">
        <v>0.80448953842918725</v>
      </c>
      <c r="DO16" s="152">
        <v>0.82414337208124033</v>
      </c>
      <c r="DP16" s="153">
        <v>7.601095537296601E-2</v>
      </c>
      <c r="DQ16" s="153">
        <v>7.330985175060456E-2</v>
      </c>
      <c r="DR16" s="154">
        <v>7.4523371791716725E-2</v>
      </c>
      <c r="DS16" s="153">
        <v>7.5753181891412918E-2</v>
      </c>
      <c r="DT16" s="153">
        <v>0.12220060982020818</v>
      </c>
      <c r="DU16" s="154">
        <v>0.10133325612704296</v>
      </c>
      <c r="DV16" s="38">
        <v>912</v>
      </c>
      <c r="DW16" s="38">
        <v>1368</v>
      </c>
      <c r="DX16" s="31">
        <v>2280</v>
      </c>
      <c r="DY16" s="159">
        <v>2.9386176897051714E-2</v>
      </c>
      <c r="DZ16" s="159">
        <v>3.5957418846103296E-2</v>
      </c>
      <c r="EA16" s="160">
        <v>3.3005211349160395E-2</v>
      </c>
      <c r="EB16" s="38">
        <v>7412</v>
      </c>
      <c r="EC16" s="38">
        <v>2458</v>
      </c>
      <c r="ED16" s="31">
        <v>9870</v>
      </c>
      <c r="EE16" s="38">
        <v>152</v>
      </c>
      <c r="EF16" s="38">
        <v>90</v>
      </c>
      <c r="EG16" s="31">
        <v>242</v>
      </c>
      <c r="EH16" s="38">
        <v>32</v>
      </c>
      <c r="EI16" s="38">
        <v>2</v>
      </c>
      <c r="EJ16" s="31">
        <v>34</v>
      </c>
      <c r="EK16" s="38">
        <v>117</v>
      </c>
      <c r="EL16" s="38">
        <v>66</v>
      </c>
      <c r="EM16" s="31">
        <v>183</v>
      </c>
      <c r="EN16" s="38">
        <v>7713</v>
      </c>
      <c r="EO16" s="38">
        <v>2616</v>
      </c>
      <c r="EP16" s="31">
        <v>10329</v>
      </c>
      <c r="EQ16" s="153">
        <v>0.24852585790236828</v>
      </c>
      <c r="ER16" s="153">
        <v>6.8760678144302798E-2</v>
      </c>
      <c r="ES16" s="154">
        <v>0.14952229299363057</v>
      </c>
      <c r="ET16" s="38">
        <v>1727</v>
      </c>
      <c r="EU16" s="38">
        <v>2820</v>
      </c>
      <c r="EV16" s="31">
        <v>4547</v>
      </c>
      <c r="EW16" s="38">
        <v>2977</v>
      </c>
      <c r="EX16" s="38">
        <v>3389</v>
      </c>
      <c r="EY16" s="31">
        <v>6366</v>
      </c>
      <c r="EZ16" s="153">
        <v>5.5646850330272273E-2</v>
      </c>
      <c r="FA16" s="153">
        <v>7.4122749375739261E-2</v>
      </c>
      <c r="FB16" s="154">
        <v>6.5822235089751019E-2</v>
      </c>
      <c r="FC16" s="153">
        <v>9.5923956822941844E-2</v>
      </c>
      <c r="FD16" s="153">
        <v>8.9078722565383101E-2</v>
      </c>
      <c r="FE16" s="154">
        <v>9.2154024319629421E-2</v>
      </c>
      <c r="FF16" s="38">
        <v>8103</v>
      </c>
      <c r="FG16" s="38">
        <v>20251</v>
      </c>
      <c r="FH16" s="31">
        <v>28354</v>
      </c>
      <c r="FI16" s="153">
        <v>0.26109231512808118</v>
      </c>
      <c r="FJ16" s="153">
        <v>0.53229070837166514</v>
      </c>
      <c r="FK16" s="154">
        <v>0.41045165026056746</v>
      </c>
      <c r="FL16" s="38">
        <v>43</v>
      </c>
      <c r="FM16" s="38">
        <v>122</v>
      </c>
      <c r="FN16" s="31">
        <v>165</v>
      </c>
      <c r="FO16" s="159">
        <v>1.3855324633478331E-3</v>
      </c>
      <c r="FP16" s="159">
        <v>3.2067288737021946E-3</v>
      </c>
      <c r="FQ16" s="160">
        <v>2.3885350318471337E-3</v>
      </c>
      <c r="FR16" s="38">
        <v>1566</v>
      </c>
      <c r="FS16" s="38">
        <v>10557</v>
      </c>
      <c r="FT16" s="31">
        <v>12123</v>
      </c>
      <c r="FU16" s="38">
        <v>8</v>
      </c>
      <c r="FV16" s="38">
        <v>869</v>
      </c>
      <c r="FW16" s="31">
        <v>877</v>
      </c>
      <c r="FX16" s="200">
        <v>73.849999999999994</v>
      </c>
      <c r="FY16" s="200">
        <v>75.87</v>
      </c>
      <c r="FZ16" s="201">
        <v>74.98</v>
      </c>
      <c r="GA16" s="203">
        <v>844.25</v>
      </c>
      <c r="GB16" s="203">
        <v>660.51</v>
      </c>
      <c r="GC16" s="204">
        <v>741.63</v>
      </c>
      <c r="GD16" s="37">
        <v>7823</v>
      </c>
      <c r="GE16" s="38">
        <v>13810</v>
      </c>
      <c r="GF16" s="38">
        <v>7154</v>
      </c>
      <c r="GG16" s="38">
        <v>1184</v>
      </c>
      <c r="GH16" s="31">
        <v>1064</v>
      </c>
      <c r="GI16" s="37">
        <v>2952</v>
      </c>
      <c r="GJ16" s="38">
        <v>18218</v>
      </c>
      <c r="GK16" s="38">
        <v>8905</v>
      </c>
      <c r="GL16" s="38">
        <v>5994</v>
      </c>
      <c r="GM16" s="31">
        <v>1976</v>
      </c>
      <c r="GN16" s="37">
        <v>10775</v>
      </c>
      <c r="GO16" s="38">
        <v>32028</v>
      </c>
      <c r="GP16" s="38">
        <v>16059</v>
      </c>
      <c r="GQ16" s="38">
        <v>7178</v>
      </c>
      <c r="GR16" s="31">
        <v>3040</v>
      </c>
      <c r="GS16" s="88">
        <v>0.25207024327372324</v>
      </c>
      <c r="GT16" s="67">
        <v>0.44498147253101339</v>
      </c>
      <c r="GU16" s="67">
        <v>0.23051393587884647</v>
      </c>
      <c r="GV16" s="67">
        <v>3.8150475269856612E-2</v>
      </c>
      <c r="GW16" s="68">
        <v>3.4283873046560338E-2</v>
      </c>
      <c r="GX16" s="88">
        <v>7.7592324878433427E-2</v>
      </c>
      <c r="GY16" s="67">
        <v>0.47885398869759493</v>
      </c>
      <c r="GZ16" s="67">
        <v>0.23406492311736102</v>
      </c>
      <c r="HA16" s="67">
        <v>0.15755026941779471</v>
      </c>
      <c r="HB16" s="68">
        <v>5.1938493888815877E-2</v>
      </c>
      <c r="HC16" s="88">
        <v>0.15597857556456282</v>
      </c>
      <c r="HD16" s="67">
        <v>0.46363636363636362</v>
      </c>
      <c r="HE16" s="67">
        <v>0.23246960046323104</v>
      </c>
      <c r="HF16" s="67">
        <v>0.1039085118702953</v>
      </c>
      <c r="HG16" s="68">
        <v>4.4006948465547188E-2</v>
      </c>
    </row>
    <row r="17" spans="1:215" ht="20.100000000000001" customHeight="1">
      <c r="A17" s="56"/>
      <c r="B17" s="353" t="s">
        <v>80</v>
      </c>
      <c r="C17" s="26">
        <v>11419</v>
      </c>
      <c r="D17" s="26">
        <v>17387</v>
      </c>
      <c r="E17" s="27">
        <v>28806</v>
      </c>
      <c r="F17" s="26">
        <v>10776</v>
      </c>
      <c r="G17" s="26">
        <v>12370</v>
      </c>
      <c r="H17" s="27">
        <v>23146</v>
      </c>
      <c r="I17" s="26">
        <v>8129</v>
      </c>
      <c r="J17" s="26">
        <v>9086</v>
      </c>
      <c r="K17" s="27">
        <v>17215</v>
      </c>
      <c r="L17" s="26">
        <v>1216</v>
      </c>
      <c r="M17" s="26">
        <v>1587</v>
      </c>
      <c r="N17" s="27">
        <v>2803</v>
      </c>
      <c r="O17" s="26">
        <v>1431</v>
      </c>
      <c r="P17" s="26">
        <v>1697</v>
      </c>
      <c r="Q17" s="27">
        <v>3128</v>
      </c>
      <c r="R17" s="406">
        <v>0.75436154417223455</v>
      </c>
      <c r="S17" s="406">
        <v>0.73451899757477768</v>
      </c>
      <c r="T17" s="407">
        <v>0.7437570206515165</v>
      </c>
      <c r="U17" s="406">
        <v>0.11284335560504825</v>
      </c>
      <c r="V17" s="406">
        <v>0.12829426030719482</v>
      </c>
      <c r="W17" s="407">
        <v>0.12110083815778104</v>
      </c>
      <c r="X17" s="406">
        <v>0.13279510022271715</v>
      </c>
      <c r="Y17" s="406">
        <v>0.13718674211802748</v>
      </c>
      <c r="Z17" s="407">
        <v>0.1351421411907025</v>
      </c>
      <c r="AA17" s="26">
        <v>643</v>
      </c>
      <c r="AB17" s="26">
        <v>5017</v>
      </c>
      <c r="AC17" s="27">
        <v>5660</v>
      </c>
      <c r="AD17" s="26">
        <v>1676</v>
      </c>
      <c r="AE17" s="26">
        <v>2049</v>
      </c>
      <c r="AF17" s="27">
        <v>3725</v>
      </c>
      <c r="AG17" s="26">
        <v>1552</v>
      </c>
      <c r="AH17" s="26">
        <v>517</v>
      </c>
      <c r="AI17" s="27">
        <v>2069</v>
      </c>
      <c r="AJ17" s="269">
        <v>0.14402375649591687</v>
      </c>
      <c r="AK17" s="269">
        <v>4.1794664510913501E-2</v>
      </c>
      <c r="AL17" s="270">
        <v>8.9389095308044592E-2</v>
      </c>
      <c r="AM17" s="26">
        <v>1733</v>
      </c>
      <c r="AN17" s="26">
        <v>533</v>
      </c>
      <c r="AO17" s="27">
        <v>2266</v>
      </c>
      <c r="AP17" s="269">
        <v>0.16082034149962882</v>
      </c>
      <c r="AQ17" s="269">
        <v>4.3088116410670979E-2</v>
      </c>
      <c r="AR17" s="270">
        <v>9.7900285146461596E-2</v>
      </c>
      <c r="AS17" s="36">
        <v>63.247273880227695</v>
      </c>
      <c r="AT17" s="36">
        <v>63.68804607922393</v>
      </c>
      <c r="AU17" s="28">
        <v>63.482837351306216</v>
      </c>
      <c r="AV17" s="36">
        <v>76.089294971488215</v>
      </c>
      <c r="AW17" s="36">
        <v>73.998173543285716</v>
      </c>
      <c r="AX17" s="28">
        <v>74.235733804475515</v>
      </c>
      <c r="AY17" s="26">
        <v>1238</v>
      </c>
      <c r="AZ17" s="26">
        <v>1811</v>
      </c>
      <c r="BA17" s="27">
        <v>3049</v>
      </c>
      <c r="BB17" s="302">
        <f t="shared" si="1"/>
        <v>0.11488492947290274</v>
      </c>
      <c r="BC17" s="302">
        <f t="shared" si="2"/>
        <v>0.14640258690379951</v>
      </c>
      <c r="BD17" s="373">
        <f t="shared" si="3"/>
        <v>0.13172902445346929</v>
      </c>
      <c r="BE17" s="26">
        <v>2272.0000000000014</v>
      </c>
      <c r="BF17" s="26">
        <v>2530.9999999999977</v>
      </c>
      <c r="BG17" s="27">
        <v>4802.9999999999991</v>
      </c>
      <c r="BH17" s="302">
        <v>0.21083890126206398</v>
      </c>
      <c r="BI17" s="302">
        <v>0.20460792239288583</v>
      </c>
      <c r="BJ17" s="373">
        <v>0.20750885682191303</v>
      </c>
      <c r="BK17" s="307">
        <v>0.31319599109131402</v>
      </c>
      <c r="BL17" s="307">
        <v>0.45028294260307195</v>
      </c>
      <c r="BM17" s="374">
        <v>0.38645986347533051</v>
      </c>
      <c r="BN17" s="307">
        <v>0.34681266261925414</v>
      </c>
      <c r="BO17" s="307">
        <v>0.46022104108664474</v>
      </c>
      <c r="BP17" s="374">
        <v>0.410589742373203</v>
      </c>
      <c r="BQ17" s="307">
        <v>0.1134020618556701</v>
      </c>
      <c r="BR17" s="307">
        <v>0.22243713733075435</v>
      </c>
      <c r="BS17" s="374">
        <v>0.14064765587240213</v>
      </c>
      <c r="BT17" s="302">
        <v>0.16453229398663696</v>
      </c>
      <c r="BU17" s="302">
        <v>0.32136228656273202</v>
      </c>
      <c r="BV17" s="302">
        <v>0.39123979213066074</v>
      </c>
      <c r="BW17" s="302">
        <v>4.844097995545657E-2</v>
      </c>
      <c r="BX17" s="373">
        <v>7.4424647364513735E-2</v>
      </c>
      <c r="BY17" s="302">
        <v>5.6265157639450281E-2</v>
      </c>
      <c r="BZ17" s="302">
        <v>0.66426839126919968</v>
      </c>
      <c r="CA17" s="302">
        <v>0.39741309620048504</v>
      </c>
      <c r="CB17" s="302">
        <v>8.1568310428455942E-2</v>
      </c>
      <c r="CC17" s="373">
        <v>8.0436540016168151E-2</v>
      </c>
      <c r="CD17" s="302">
        <v>0.10667069904087099</v>
      </c>
      <c r="CE17" s="302">
        <v>0.35500734468158646</v>
      </c>
      <c r="CF17" s="302">
        <v>0.39453901322042684</v>
      </c>
      <c r="CG17" s="302">
        <v>6.6145338287393066E-2</v>
      </c>
      <c r="CH17" s="373">
        <v>7.7637604769722632E-2</v>
      </c>
      <c r="CI17" s="302">
        <f>'[1]Département résidence'!AO15</f>
        <v>0.59428241409182792</v>
      </c>
      <c r="CJ17" s="302">
        <f>'[1]Département résidence'!AQ15</f>
        <v>0.53071098022717711</v>
      </c>
      <c r="CK17" s="373">
        <f>'[1]Département résidence'!AS15</f>
        <v>0.55750273822562979</v>
      </c>
      <c r="CL17" s="38">
        <v>184299</v>
      </c>
      <c r="CM17" s="38">
        <v>234603</v>
      </c>
      <c r="CN17" s="31">
        <v>418902</v>
      </c>
      <c r="CO17" s="30">
        <v>179202</v>
      </c>
      <c r="CP17" s="30">
        <v>167118</v>
      </c>
      <c r="CQ17" s="31">
        <v>346320</v>
      </c>
      <c r="CR17" s="30">
        <v>471</v>
      </c>
      <c r="CS17" s="30">
        <v>11707</v>
      </c>
      <c r="CT17" s="31">
        <v>12178</v>
      </c>
      <c r="CU17" s="30">
        <v>4626</v>
      </c>
      <c r="CV17" s="30">
        <v>55778</v>
      </c>
      <c r="CW17" s="31">
        <v>60404</v>
      </c>
      <c r="CX17" s="38">
        <v>183828</v>
      </c>
      <c r="CY17" s="38">
        <v>222896</v>
      </c>
      <c r="CZ17" s="31">
        <v>406724</v>
      </c>
      <c r="DA17" s="38">
        <v>183827</v>
      </c>
      <c r="DB17" s="38">
        <v>222876</v>
      </c>
      <c r="DC17" s="31">
        <v>406703</v>
      </c>
      <c r="DD17" s="38">
        <v>148671</v>
      </c>
      <c r="DE17" s="38">
        <v>159906</v>
      </c>
      <c r="DF17" s="31">
        <v>308577</v>
      </c>
      <c r="DG17" s="38">
        <v>17732</v>
      </c>
      <c r="DH17" s="38">
        <v>25036</v>
      </c>
      <c r="DI17" s="31">
        <v>42768</v>
      </c>
      <c r="DJ17" s="108">
        <v>17424</v>
      </c>
      <c r="DK17" s="108">
        <v>37934</v>
      </c>
      <c r="DL17" s="109">
        <v>55358</v>
      </c>
      <c r="DM17" s="151">
        <v>0.8087549707061531</v>
      </c>
      <c r="DN17" s="151">
        <v>0.71746621439724334</v>
      </c>
      <c r="DO17" s="152">
        <v>0.75872811363574899</v>
      </c>
      <c r="DP17" s="153">
        <v>9.6460258830313284E-2</v>
      </c>
      <c r="DQ17" s="153">
        <v>0.11233152066620004</v>
      </c>
      <c r="DR17" s="154">
        <v>0.1051578178670922</v>
      </c>
      <c r="DS17" s="153">
        <v>9.4784770463533646E-2</v>
      </c>
      <c r="DT17" s="153">
        <v>0.17020226493655666</v>
      </c>
      <c r="DU17" s="154">
        <v>0.13611406849715885</v>
      </c>
      <c r="DV17" s="38">
        <v>15345</v>
      </c>
      <c r="DW17" s="38">
        <v>17382</v>
      </c>
      <c r="DX17" s="31">
        <v>32727</v>
      </c>
      <c r="DY17" s="159">
        <v>8.3474769893596187E-2</v>
      </c>
      <c r="DZ17" s="159">
        <v>7.7982556887517054E-2</v>
      </c>
      <c r="EA17" s="160">
        <v>8.0464885278468942E-2</v>
      </c>
      <c r="EB17" s="38">
        <v>21904</v>
      </c>
      <c r="EC17" s="38">
        <v>7385</v>
      </c>
      <c r="ED17" s="31">
        <v>29289</v>
      </c>
      <c r="EE17" s="38">
        <v>387</v>
      </c>
      <c r="EF17" s="38">
        <v>137</v>
      </c>
      <c r="EG17" s="31">
        <v>524</v>
      </c>
      <c r="EH17" s="38">
        <v>2903</v>
      </c>
      <c r="EI17" s="38">
        <v>107</v>
      </c>
      <c r="EJ17" s="31">
        <v>3010</v>
      </c>
      <c r="EK17" s="38">
        <v>349</v>
      </c>
      <c r="EL17" s="38">
        <v>95</v>
      </c>
      <c r="EM17" s="31">
        <v>444</v>
      </c>
      <c r="EN17" s="38">
        <v>25543</v>
      </c>
      <c r="EO17" s="38">
        <v>7724</v>
      </c>
      <c r="EP17" s="31">
        <v>33267</v>
      </c>
      <c r="EQ17" s="153">
        <v>0.13895054072284962</v>
      </c>
      <c r="ER17" s="153">
        <v>3.4652932309238389E-2</v>
      </c>
      <c r="ES17" s="154">
        <v>8.1792566949577594E-2</v>
      </c>
      <c r="ET17" s="38">
        <v>11125</v>
      </c>
      <c r="EU17" s="38">
        <v>22183</v>
      </c>
      <c r="EV17" s="31">
        <v>33308</v>
      </c>
      <c r="EW17" s="38">
        <v>25175</v>
      </c>
      <c r="EX17" s="38">
        <v>23620</v>
      </c>
      <c r="EY17" s="31">
        <v>48795</v>
      </c>
      <c r="EZ17" s="153">
        <v>6.0518528189394433E-2</v>
      </c>
      <c r="FA17" s="153">
        <v>9.9521750053836761E-2</v>
      </c>
      <c r="FB17" s="154">
        <v>8.1893372409791401E-2</v>
      </c>
      <c r="FC17" s="153">
        <v>0.13694866940835998</v>
      </c>
      <c r="FD17" s="153">
        <v>0.10596870289282895</v>
      </c>
      <c r="FE17" s="154">
        <v>0.11997079100323561</v>
      </c>
      <c r="FF17" s="38">
        <v>38861</v>
      </c>
      <c r="FG17" s="38">
        <v>104703</v>
      </c>
      <c r="FH17" s="31">
        <v>143564</v>
      </c>
      <c r="FI17" s="153">
        <v>0.21139869878364559</v>
      </c>
      <c r="FJ17" s="153">
        <v>0.46973925059220445</v>
      </c>
      <c r="FK17" s="154">
        <v>0.35297646561304474</v>
      </c>
      <c r="FL17" s="38">
        <v>207</v>
      </c>
      <c r="FM17" s="38">
        <v>350</v>
      </c>
      <c r="FN17" s="31">
        <v>557</v>
      </c>
      <c r="FO17" s="159">
        <v>1.1260526144004177E-3</v>
      </c>
      <c r="FP17" s="159">
        <v>1.5702390352451369E-3</v>
      </c>
      <c r="FQ17" s="160">
        <v>1.3694790570509732E-3</v>
      </c>
      <c r="FR17" s="38">
        <v>5097</v>
      </c>
      <c r="FS17" s="38">
        <v>67485</v>
      </c>
      <c r="FT17" s="31">
        <v>72582</v>
      </c>
      <c r="FU17" s="38">
        <v>90</v>
      </c>
      <c r="FV17" s="38">
        <v>6630</v>
      </c>
      <c r="FW17" s="31">
        <v>6720</v>
      </c>
      <c r="FX17" s="200">
        <v>74.12</v>
      </c>
      <c r="FY17" s="200">
        <v>75.55</v>
      </c>
      <c r="FZ17" s="201">
        <v>74.92</v>
      </c>
      <c r="GA17" s="203">
        <v>960.21</v>
      </c>
      <c r="GB17" s="203">
        <v>721.88</v>
      </c>
      <c r="GC17" s="204">
        <v>826.73</v>
      </c>
      <c r="GD17" s="37">
        <v>25458</v>
      </c>
      <c r="GE17" s="38">
        <v>78255</v>
      </c>
      <c r="GF17" s="38">
        <v>56234</v>
      </c>
      <c r="GG17" s="38">
        <v>12222</v>
      </c>
      <c r="GH17" s="31">
        <v>11659</v>
      </c>
      <c r="GI17" s="37">
        <v>8578</v>
      </c>
      <c r="GJ17" s="38">
        <v>94173</v>
      </c>
      <c r="GK17" s="38">
        <v>61190</v>
      </c>
      <c r="GL17" s="38">
        <v>40620</v>
      </c>
      <c r="GM17" s="31">
        <v>18335</v>
      </c>
      <c r="GN17" s="37">
        <v>34036</v>
      </c>
      <c r="GO17" s="38">
        <v>172428</v>
      </c>
      <c r="GP17" s="38">
        <v>117424</v>
      </c>
      <c r="GQ17" s="38">
        <v>52842</v>
      </c>
      <c r="GR17" s="31">
        <v>29994</v>
      </c>
      <c r="GS17" s="88">
        <v>0.13848815196814412</v>
      </c>
      <c r="GT17" s="67">
        <v>0.42569684705267968</v>
      </c>
      <c r="GU17" s="67">
        <v>0.30590552037774443</v>
      </c>
      <c r="GV17" s="67">
        <v>6.6486063058946401E-2</v>
      </c>
      <c r="GW17" s="68">
        <v>6.3423417542485372E-2</v>
      </c>
      <c r="GX17" s="88">
        <v>3.8484315555236522E-2</v>
      </c>
      <c r="GY17" s="67">
        <v>0.42249748761754363</v>
      </c>
      <c r="GZ17" s="67">
        <v>0.27452264733328546</v>
      </c>
      <c r="HA17" s="67">
        <v>0.18223745603330702</v>
      </c>
      <c r="HB17" s="68">
        <v>8.2258093460627374E-2</v>
      </c>
      <c r="HC17" s="88">
        <v>8.3683283996026786E-2</v>
      </c>
      <c r="HD17" s="67">
        <v>0.42394350960356408</v>
      </c>
      <c r="HE17" s="67">
        <v>0.28870683805234015</v>
      </c>
      <c r="HF17" s="67">
        <v>0.12992102752726664</v>
      </c>
      <c r="HG17" s="68">
        <v>7.3745340820802308E-2</v>
      </c>
    </row>
    <row r="18" spans="1:215" ht="20.100000000000001" customHeight="1">
      <c r="A18" s="56"/>
      <c r="B18" s="353" t="s">
        <v>27</v>
      </c>
      <c r="C18" s="26">
        <v>3734</v>
      </c>
      <c r="D18" s="26">
        <v>5490</v>
      </c>
      <c r="E18" s="27">
        <v>9224</v>
      </c>
      <c r="F18" s="26">
        <v>3400</v>
      </c>
      <c r="G18" s="26">
        <v>3891</v>
      </c>
      <c r="H18" s="27">
        <v>7291</v>
      </c>
      <c r="I18" s="26">
        <v>2871</v>
      </c>
      <c r="J18" s="26">
        <v>3241</v>
      </c>
      <c r="K18" s="27">
        <v>6112</v>
      </c>
      <c r="L18" s="26">
        <v>293</v>
      </c>
      <c r="M18" s="26">
        <v>361</v>
      </c>
      <c r="N18" s="27">
        <v>654</v>
      </c>
      <c r="O18" s="26">
        <v>236</v>
      </c>
      <c r="P18" s="26">
        <v>289</v>
      </c>
      <c r="Q18" s="27">
        <v>525</v>
      </c>
      <c r="R18" s="406">
        <v>0.84441176470588231</v>
      </c>
      <c r="S18" s="406">
        <v>0.83294782832176817</v>
      </c>
      <c r="T18" s="407">
        <v>0.83829378686051292</v>
      </c>
      <c r="U18" s="406">
        <v>8.6176470588235299E-2</v>
      </c>
      <c r="V18" s="406">
        <v>9.2778206116679515E-2</v>
      </c>
      <c r="W18" s="407">
        <v>8.9699629680427925E-2</v>
      </c>
      <c r="X18" s="406">
        <v>6.9411764705882353E-2</v>
      </c>
      <c r="Y18" s="406">
        <v>7.4273965561552302E-2</v>
      </c>
      <c r="Z18" s="407">
        <v>7.2006583459059109E-2</v>
      </c>
      <c r="AA18" s="26">
        <v>334</v>
      </c>
      <c r="AB18" s="26">
        <v>1599</v>
      </c>
      <c r="AC18" s="27">
        <v>1933</v>
      </c>
      <c r="AD18" s="26">
        <v>258</v>
      </c>
      <c r="AE18" s="26">
        <v>299</v>
      </c>
      <c r="AF18" s="27">
        <v>557</v>
      </c>
      <c r="AG18" s="26">
        <v>1196</v>
      </c>
      <c r="AH18" s="26">
        <v>533</v>
      </c>
      <c r="AI18" s="27">
        <v>1729</v>
      </c>
      <c r="AJ18" s="269">
        <v>0.35176470588235292</v>
      </c>
      <c r="AK18" s="269">
        <v>0.13698278077615009</v>
      </c>
      <c r="AL18" s="270">
        <v>0.23714168152516801</v>
      </c>
      <c r="AM18" s="26">
        <v>1266</v>
      </c>
      <c r="AN18" s="26">
        <v>561</v>
      </c>
      <c r="AO18" s="27">
        <v>1827</v>
      </c>
      <c r="AP18" s="269">
        <v>0.37235294117647061</v>
      </c>
      <c r="AQ18" s="269">
        <v>0.14417887432536622</v>
      </c>
      <c r="AR18" s="270">
        <v>0.25058291043752573</v>
      </c>
      <c r="AS18" s="36">
        <v>62.154919607843084</v>
      </c>
      <c r="AT18" s="36">
        <v>62.874283389017386</v>
      </c>
      <c r="AU18" s="28">
        <v>62.538823663877814</v>
      </c>
      <c r="AV18" s="36">
        <v>74.697924151696654</v>
      </c>
      <c r="AW18" s="36">
        <v>74.29757139879176</v>
      </c>
      <c r="AX18" s="28">
        <v>74.366747715124006</v>
      </c>
      <c r="AY18" s="26">
        <v>350</v>
      </c>
      <c r="AZ18" s="26">
        <v>490</v>
      </c>
      <c r="BA18" s="27">
        <v>840</v>
      </c>
      <c r="BB18" s="302">
        <f t="shared" si="1"/>
        <v>0.10294117647058823</v>
      </c>
      <c r="BC18" s="302">
        <f t="shared" si="2"/>
        <v>0.12593163711128244</v>
      </c>
      <c r="BD18" s="373">
        <f t="shared" si="3"/>
        <v>0.11521053353449458</v>
      </c>
      <c r="BE18" s="26">
        <v>467.0000000000008</v>
      </c>
      <c r="BF18" s="26">
        <v>630.00000000000193</v>
      </c>
      <c r="BG18" s="27">
        <v>1097.0000000000027</v>
      </c>
      <c r="BH18" s="302">
        <v>0.13735294117647082</v>
      </c>
      <c r="BI18" s="302">
        <v>0.16191210485736365</v>
      </c>
      <c r="BJ18" s="373">
        <v>0.1504594705801677</v>
      </c>
      <c r="BK18" s="307">
        <v>0.23058823529411765</v>
      </c>
      <c r="BL18" s="307">
        <v>0.39861218195836545</v>
      </c>
      <c r="BM18" s="374">
        <v>0.32025785214648195</v>
      </c>
      <c r="BN18" s="307">
        <v>0.29491833030852993</v>
      </c>
      <c r="BO18" s="307">
        <v>0.42167957117331745</v>
      </c>
      <c r="BP18" s="374">
        <v>0.37144911902193456</v>
      </c>
      <c r="BQ18" s="307">
        <v>0.11204013377926421</v>
      </c>
      <c r="BR18" s="307">
        <v>0.25328330206378985</v>
      </c>
      <c r="BS18" s="374">
        <v>0.15558126084441873</v>
      </c>
      <c r="BT18" s="302">
        <v>0.3835294117647059</v>
      </c>
      <c r="BU18" s="302">
        <v>0.28058823529411764</v>
      </c>
      <c r="BV18" s="302">
        <v>0.27735294117647058</v>
      </c>
      <c r="BW18" s="302">
        <v>1.7941176470588235E-2</v>
      </c>
      <c r="BX18" s="373">
        <v>4.0588235294117647E-2</v>
      </c>
      <c r="BY18" s="302">
        <v>0.16396813158571061</v>
      </c>
      <c r="BZ18" s="302">
        <v>0.66049858648162429</v>
      </c>
      <c r="CA18" s="302">
        <v>0.31251606270881521</v>
      </c>
      <c r="CB18" s="302">
        <v>5.3713698278077614E-2</v>
      </c>
      <c r="CC18" s="373">
        <v>5.4484708301207913E-2</v>
      </c>
      <c r="CD18" s="302">
        <v>0.26635578109998631</v>
      </c>
      <c r="CE18" s="302">
        <v>0.35248937045672746</v>
      </c>
      <c r="CF18" s="302">
        <v>0.29611850226306408</v>
      </c>
      <c r="CG18" s="302">
        <v>3.7031957207516113E-2</v>
      </c>
      <c r="CH18" s="373">
        <v>4.8004388972706077E-2</v>
      </c>
      <c r="CI18" s="302">
        <f>'[1]Département résidence'!AO16</f>
        <v>0.47379454926624737</v>
      </c>
      <c r="CJ18" s="302">
        <f>'[1]Département résidence'!AQ16</f>
        <v>0.33292079207920794</v>
      </c>
      <c r="CK18" s="373">
        <f>'[1]Département résidence'!AS16</f>
        <v>0.38521400778210119</v>
      </c>
      <c r="CL18" s="38">
        <v>70472</v>
      </c>
      <c r="CM18" s="38">
        <v>92172</v>
      </c>
      <c r="CN18" s="31">
        <v>162644</v>
      </c>
      <c r="CO18" s="30">
        <v>67811</v>
      </c>
      <c r="CP18" s="30">
        <v>66909</v>
      </c>
      <c r="CQ18" s="31">
        <v>134720</v>
      </c>
      <c r="CR18" s="30">
        <v>331</v>
      </c>
      <c r="CS18" s="30">
        <v>2750</v>
      </c>
      <c r="CT18" s="31">
        <v>3081</v>
      </c>
      <c r="CU18" s="30">
        <v>2330</v>
      </c>
      <c r="CV18" s="30">
        <v>22513</v>
      </c>
      <c r="CW18" s="31">
        <v>24843</v>
      </c>
      <c r="CX18" s="38">
        <v>70141</v>
      </c>
      <c r="CY18" s="38">
        <v>89422</v>
      </c>
      <c r="CZ18" s="31">
        <v>159563</v>
      </c>
      <c r="DA18" s="38">
        <v>70141</v>
      </c>
      <c r="DB18" s="38">
        <v>89421</v>
      </c>
      <c r="DC18" s="31">
        <v>159562</v>
      </c>
      <c r="DD18" s="38">
        <v>63417</v>
      </c>
      <c r="DE18" s="38">
        <v>77485</v>
      </c>
      <c r="DF18" s="31">
        <v>140902</v>
      </c>
      <c r="DG18" s="38">
        <v>3417</v>
      </c>
      <c r="DH18" s="38">
        <v>4846</v>
      </c>
      <c r="DI18" s="31">
        <v>8263</v>
      </c>
      <c r="DJ18" s="108">
        <v>3307</v>
      </c>
      <c r="DK18" s="108">
        <v>7090</v>
      </c>
      <c r="DL18" s="109">
        <v>10397</v>
      </c>
      <c r="DM18" s="151">
        <v>0.9041359547197787</v>
      </c>
      <c r="DN18" s="151">
        <v>0.86651905033493248</v>
      </c>
      <c r="DO18" s="152">
        <v>0.8830548626866046</v>
      </c>
      <c r="DP18" s="153">
        <v>4.8716157454270687E-2</v>
      </c>
      <c r="DQ18" s="153">
        <v>5.419308663513045E-2</v>
      </c>
      <c r="DR18" s="154">
        <v>5.1785512841403342E-2</v>
      </c>
      <c r="DS18" s="153">
        <v>4.7147887825950585E-2</v>
      </c>
      <c r="DT18" s="153">
        <v>7.9287863029937039E-2</v>
      </c>
      <c r="DU18" s="154">
        <v>6.5159624471992084E-2</v>
      </c>
      <c r="DV18" s="38">
        <v>2140</v>
      </c>
      <c r="DW18" s="38">
        <v>2831</v>
      </c>
      <c r="DX18" s="31">
        <v>4971</v>
      </c>
      <c r="DY18" s="159">
        <v>3.0509972769136452E-2</v>
      </c>
      <c r="DZ18" s="159">
        <v>3.1658875891838696E-2</v>
      </c>
      <c r="EA18" s="160">
        <v>3.1153838922557235E-2</v>
      </c>
      <c r="EB18" s="38">
        <v>21011</v>
      </c>
      <c r="EC18" s="38">
        <v>9998</v>
      </c>
      <c r="ED18" s="31">
        <v>31009</v>
      </c>
      <c r="EE18" s="38">
        <v>355</v>
      </c>
      <c r="EF18" s="38">
        <v>218</v>
      </c>
      <c r="EG18" s="31">
        <v>573</v>
      </c>
      <c r="EH18" s="38">
        <v>801</v>
      </c>
      <c r="EI18" s="38">
        <v>832</v>
      </c>
      <c r="EJ18" s="31">
        <v>1633</v>
      </c>
      <c r="EK18" s="38">
        <v>290</v>
      </c>
      <c r="EL18" s="38">
        <v>197</v>
      </c>
      <c r="EM18" s="31">
        <v>487</v>
      </c>
      <c r="EN18" s="38">
        <v>22457</v>
      </c>
      <c r="EO18" s="38">
        <v>11245</v>
      </c>
      <c r="EP18" s="31">
        <v>33702</v>
      </c>
      <c r="EQ18" s="153">
        <v>0.32016937311985855</v>
      </c>
      <c r="ER18" s="153">
        <v>0.12575205206772383</v>
      </c>
      <c r="ES18" s="154">
        <v>0.21121437927339046</v>
      </c>
      <c r="ET18" s="38">
        <v>3918</v>
      </c>
      <c r="EU18" s="38">
        <v>8403</v>
      </c>
      <c r="EV18" s="31">
        <v>12321</v>
      </c>
      <c r="EW18" s="38">
        <v>6686</v>
      </c>
      <c r="EX18" s="38">
        <v>7677</v>
      </c>
      <c r="EY18" s="31">
        <v>14363</v>
      </c>
      <c r="EZ18" s="153">
        <v>5.5858912761437673E-2</v>
      </c>
      <c r="FA18" s="153">
        <v>9.3970163941759305E-2</v>
      </c>
      <c r="FB18" s="154">
        <v>7.7217149339132513E-2</v>
      </c>
      <c r="FC18" s="153">
        <v>9.5322279408619787E-2</v>
      </c>
      <c r="FD18" s="153">
        <v>8.5851356489454494E-2</v>
      </c>
      <c r="FE18" s="154">
        <v>9.0014602382757908E-2</v>
      </c>
      <c r="FF18" s="38">
        <v>10970</v>
      </c>
      <c r="FG18" s="38">
        <v>37239</v>
      </c>
      <c r="FH18" s="31">
        <v>48209</v>
      </c>
      <c r="FI18" s="153">
        <v>0.15639925293337706</v>
      </c>
      <c r="FJ18" s="153">
        <v>0.416441144237436</v>
      </c>
      <c r="FK18" s="154">
        <v>0.30213144651328944</v>
      </c>
      <c r="FL18" s="38">
        <v>74</v>
      </c>
      <c r="FM18" s="38">
        <v>182</v>
      </c>
      <c r="FN18" s="31">
        <v>256</v>
      </c>
      <c r="FO18" s="159">
        <v>1.0550177499607932E-3</v>
      </c>
      <c r="FP18" s="159">
        <v>2.0352933282637383E-3</v>
      </c>
      <c r="FQ18" s="160">
        <v>1.6043819682507849E-3</v>
      </c>
      <c r="FR18" s="38">
        <v>2661</v>
      </c>
      <c r="FS18" s="38">
        <v>25263</v>
      </c>
      <c r="FT18" s="31">
        <v>27924</v>
      </c>
      <c r="FU18" s="38">
        <v>22</v>
      </c>
      <c r="FV18" s="38">
        <v>1347</v>
      </c>
      <c r="FW18" s="31">
        <v>1369</v>
      </c>
      <c r="FX18" s="200">
        <v>73.05</v>
      </c>
      <c r="FY18" s="200">
        <v>74.97</v>
      </c>
      <c r="FZ18" s="201">
        <v>74.14</v>
      </c>
      <c r="GA18" s="203">
        <v>981.5</v>
      </c>
      <c r="GB18" s="203">
        <v>766.8</v>
      </c>
      <c r="GC18" s="204">
        <v>859.83</v>
      </c>
      <c r="GD18" s="37">
        <v>22540</v>
      </c>
      <c r="GE18" s="38">
        <v>28447</v>
      </c>
      <c r="GF18" s="38">
        <v>14861</v>
      </c>
      <c r="GG18" s="38">
        <v>2163</v>
      </c>
      <c r="GH18" s="31">
        <v>2130</v>
      </c>
      <c r="GI18" s="37">
        <v>11706</v>
      </c>
      <c r="GJ18" s="38">
        <v>40730</v>
      </c>
      <c r="GK18" s="38">
        <v>19717</v>
      </c>
      <c r="GL18" s="38">
        <v>13375</v>
      </c>
      <c r="GM18" s="31">
        <v>3894</v>
      </c>
      <c r="GN18" s="37">
        <v>34246</v>
      </c>
      <c r="GO18" s="38">
        <v>69177</v>
      </c>
      <c r="GP18" s="38">
        <v>34578</v>
      </c>
      <c r="GQ18" s="38">
        <v>15538</v>
      </c>
      <c r="GR18" s="31">
        <v>6024</v>
      </c>
      <c r="GS18" s="88">
        <v>0.32135270383940917</v>
      </c>
      <c r="GT18" s="67">
        <v>0.40556878288019843</v>
      </c>
      <c r="GU18" s="67">
        <v>0.21187322678604525</v>
      </c>
      <c r="GV18" s="67">
        <v>3.0837883691421566E-2</v>
      </c>
      <c r="GW18" s="68">
        <v>3.0367402802925537E-2</v>
      </c>
      <c r="GX18" s="88">
        <v>0.13090738297063362</v>
      </c>
      <c r="GY18" s="67">
        <v>0.45548075417682449</v>
      </c>
      <c r="GZ18" s="67">
        <v>0.22049383820536334</v>
      </c>
      <c r="HA18" s="67">
        <v>0.14957169376663462</v>
      </c>
      <c r="HB18" s="68">
        <v>4.3546330880543938E-2</v>
      </c>
      <c r="HC18" s="88">
        <v>0.21462369095592337</v>
      </c>
      <c r="HD18" s="67">
        <v>0.43354035710033029</v>
      </c>
      <c r="HE18" s="67">
        <v>0.21670437382099861</v>
      </c>
      <c r="HF18" s="67">
        <v>9.7378464932346476E-2</v>
      </c>
      <c r="HG18" s="68">
        <v>3.7753113190401283E-2</v>
      </c>
    </row>
    <row r="19" spans="1:215" ht="20.100000000000001" customHeight="1">
      <c r="A19" s="56"/>
      <c r="B19" s="353" t="s">
        <v>30</v>
      </c>
      <c r="C19" s="26">
        <v>897</v>
      </c>
      <c r="D19" s="26">
        <v>1384</v>
      </c>
      <c r="E19" s="27">
        <v>2281</v>
      </c>
      <c r="F19" s="26">
        <v>767</v>
      </c>
      <c r="G19" s="26">
        <v>947</v>
      </c>
      <c r="H19" s="27">
        <v>1714</v>
      </c>
      <c r="I19" s="26">
        <v>601</v>
      </c>
      <c r="J19" s="26">
        <v>741</v>
      </c>
      <c r="K19" s="27">
        <v>1342</v>
      </c>
      <c r="L19" s="26">
        <v>87</v>
      </c>
      <c r="M19" s="26">
        <v>129</v>
      </c>
      <c r="N19" s="27">
        <v>216</v>
      </c>
      <c r="O19" s="26">
        <v>79</v>
      </c>
      <c r="P19" s="26">
        <v>77</v>
      </c>
      <c r="Q19" s="27">
        <v>156</v>
      </c>
      <c r="R19" s="406">
        <v>0.78357235984354623</v>
      </c>
      <c r="S19" s="406">
        <v>0.78247096092925028</v>
      </c>
      <c r="T19" s="407">
        <v>0.78296382730455072</v>
      </c>
      <c r="U19" s="406">
        <v>0.11342894393741851</v>
      </c>
      <c r="V19" s="406">
        <v>0.13621964097148892</v>
      </c>
      <c r="W19" s="407">
        <v>0.12602100350058343</v>
      </c>
      <c r="X19" s="406">
        <v>0.10299869621903521</v>
      </c>
      <c r="Y19" s="406">
        <v>8.1309398099260827E-2</v>
      </c>
      <c r="Z19" s="407">
        <v>9.1015169194865811E-2</v>
      </c>
      <c r="AA19" s="26">
        <v>130</v>
      </c>
      <c r="AB19" s="26">
        <v>437</v>
      </c>
      <c r="AC19" s="27">
        <v>567</v>
      </c>
      <c r="AD19" s="26">
        <v>52</v>
      </c>
      <c r="AE19" s="26">
        <v>57</v>
      </c>
      <c r="AF19" s="27">
        <v>109</v>
      </c>
      <c r="AG19" s="26">
        <v>255</v>
      </c>
      <c r="AH19" s="26">
        <v>77</v>
      </c>
      <c r="AI19" s="27">
        <v>332</v>
      </c>
      <c r="AJ19" s="269">
        <v>0.33246414602346808</v>
      </c>
      <c r="AK19" s="269">
        <v>8.1309398099260827E-2</v>
      </c>
      <c r="AL19" s="270">
        <v>0.19369894982497082</v>
      </c>
      <c r="AM19" s="26">
        <v>269</v>
      </c>
      <c r="AN19" s="26">
        <v>84</v>
      </c>
      <c r="AO19" s="27">
        <v>353</v>
      </c>
      <c r="AP19" s="269">
        <v>0.35071707953063885</v>
      </c>
      <c r="AQ19" s="269">
        <v>8.8701161562829992E-2</v>
      </c>
      <c r="AR19" s="270">
        <v>0.20595099183197199</v>
      </c>
      <c r="AS19" s="36">
        <v>62.116601477618431</v>
      </c>
      <c r="AT19" s="36">
        <v>63.156923618444203</v>
      </c>
      <c r="AU19" s="28">
        <v>62.691388564760793</v>
      </c>
      <c r="AV19" s="36">
        <v>76.9241538461538</v>
      </c>
      <c r="AW19" s="36">
        <v>74.272440884820782</v>
      </c>
      <c r="AX19" s="28">
        <v>74.880417401528533</v>
      </c>
      <c r="AY19" s="26">
        <v>63</v>
      </c>
      <c r="AZ19" s="26">
        <v>127</v>
      </c>
      <c r="BA19" s="27">
        <v>190</v>
      </c>
      <c r="BB19" s="302">
        <f t="shared" si="1"/>
        <v>8.2138200782268578E-2</v>
      </c>
      <c r="BC19" s="302">
        <f t="shared" si="2"/>
        <v>0.13410770855332629</v>
      </c>
      <c r="BD19" s="373">
        <f t="shared" si="3"/>
        <v>0.11085180863477247</v>
      </c>
      <c r="BE19" s="26">
        <v>110.99999999999982</v>
      </c>
      <c r="BF19" s="26">
        <v>158.9999999999998</v>
      </c>
      <c r="BG19" s="27">
        <v>269.9999999999996</v>
      </c>
      <c r="BH19" s="302">
        <v>0.14471968709256822</v>
      </c>
      <c r="BI19" s="302">
        <v>0.16789862724392798</v>
      </c>
      <c r="BJ19" s="373">
        <v>0.15752625437572906</v>
      </c>
      <c r="BK19" s="307">
        <v>0.30769230769230771</v>
      </c>
      <c r="BL19" s="307">
        <v>0.49419218585005281</v>
      </c>
      <c r="BM19" s="374">
        <v>0.41073512252042005</v>
      </c>
      <c r="BN19" s="307">
        <v>0.380859375</v>
      </c>
      <c r="BO19" s="307">
        <v>0.50919540229885063</v>
      </c>
      <c r="BP19" s="374">
        <v>0.46164978292329956</v>
      </c>
      <c r="BQ19" s="307">
        <v>0.16078431372549021</v>
      </c>
      <c r="BR19" s="307">
        <v>0.32467532467532467</v>
      </c>
      <c r="BS19" s="374">
        <v>0.19879518072289157</v>
      </c>
      <c r="BT19" s="302">
        <v>0.35853976531942633</v>
      </c>
      <c r="BU19" s="302">
        <v>0.32594524119947849</v>
      </c>
      <c r="BV19" s="302">
        <v>0.24511082138200782</v>
      </c>
      <c r="BW19" s="302">
        <v>2.0860495436766623E-2</v>
      </c>
      <c r="BX19" s="373">
        <v>4.9543676662320728E-2</v>
      </c>
      <c r="BY19" s="302">
        <v>0.12143611404435058</v>
      </c>
      <c r="BZ19" s="302">
        <v>0.70221752903907075</v>
      </c>
      <c r="CA19" s="302">
        <v>0.30939809926082368</v>
      </c>
      <c r="CB19" s="302">
        <v>6.7581837381203796E-2</v>
      </c>
      <c r="CC19" s="373">
        <v>6.3357972544878557E-2</v>
      </c>
      <c r="CD19" s="302">
        <v>0.22753792298716452</v>
      </c>
      <c r="CE19" s="302">
        <v>0.38798133022170361</v>
      </c>
      <c r="CF19" s="302">
        <v>0.28063010501750291</v>
      </c>
      <c r="CG19" s="302">
        <v>4.6674445740956826E-2</v>
      </c>
      <c r="CH19" s="373">
        <v>5.7176196032672114E-2</v>
      </c>
      <c r="CI19" s="302">
        <f>'[1]Département résidence'!AO17</f>
        <v>0.58799999999999997</v>
      </c>
      <c r="CJ19" s="302">
        <f>'[1]Département résidence'!AQ17</f>
        <v>0.41686746987951806</v>
      </c>
      <c r="CK19" s="373">
        <f>'[1]Département résidence'!AS17</f>
        <v>0.48120300751879697</v>
      </c>
      <c r="CL19" s="38">
        <v>16316</v>
      </c>
      <c r="CM19" s="38">
        <v>21563</v>
      </c>
      <c r="CN19" s="31">
        <v>37879</v>
      </c>
      <c r="CO19" s="30">
        <v>15334</v>
      </c>
      <c r="CP19" s="30">
        <v>15231</v>
      </c>
      <c r="CQ19" s="31">
        <v>30565</v>
      </c>
      <c r="CR19" s="30">
        <v>228</v>
      </c>
      <c r="CS19" s="30">
        <v>891</v>
      </c>
      <c r="CT19" s="31">
        <v>1119</v>
      </c>
      <c r="CU19" s="30">
        <v>754</v>
      </c>
      <c r="CV19" s="30">
        <v>5441</v>
      </c>
      <c r="CW19" s="31">
        <v>6195</v>
      </c>
      <c r="CX19" s="38">
        <v>16088</v>
      </c>
      <c r="CY19" s="38">
        <v>20672</v>
      </c>
      <c r="CZ19" s="31">
        <v>36760</v>
      </c>
      <c r="DA19" s="38">
        <v>16088</v>
      </c>
      <c r="DB19" s="38">
        <v>20670</v>
      </c>
      <c r="DC19" s="31">
        <v>36758</v>
      </c>
      <c r="DD19" s="38">
        <v>13506</v>
      </c>
      <c r="DE19" s="38">
        <v>16015</v>
      </c>
      <c r="DF19" s="31">
        <v>29521</v>
      </c>
      <c r="DG19" s="38">
        <v>1265</v>
      </c>
      <c r="DH19" s="38">
        <v>1472</v>
      </c>
      <c r="DI19" s="31">
        <v>2737</v>
      </c>
      <c r="DJ19" s="108">
        <v>1317</v>
      </c>
      <c r="DK19" s="108">
        <v>3183</v>
      </c>
      <c r="DL19" s="109">
        <v>4500</v>
      </c>
      <c r="DM19" s="151">
        <v>0.83950770760815518</v>
      </c>
      <c r="DN19" s="151">
        <v>0.77479438800193512</v>
      </c>
      <c r="DO19" s="152">
        <v>0.80311768866641275</v>
      </c>
      <c r="DP19" s="153">
        <v>7.8630034808552962E-2</v>
      </c>
      <c r="DQ19" s="153">
        <v>7.1214320270924045E-2</v>
      </c>
      <c r="DR19" s="154">
        <v>7.4459981500625716E-2</v>
      </c>
      <c r="DS19" s="153">
        <v>8.1862257583291895E-2</v>
      </c>
      <c r="DT19" s="153">
        <v>0.15399129172714079</v>
      </c>
      <c r="DU19" s="154">
        <v>0.12242232983296153</v>
      </c>
      <c r="DV19" s="38">
        <v>486</v>
      </c>
      <c r="DW19" s="38">
        <v>736</v>
      </c>
      <c r="DX19" s="31">
        <v>1222</v>
      </c>
      <c r="DY19" s="159">
        <v>3.0208851317752361E-2</v>
      </c>
      <c r="DZ19" s="159">
        <v>3.5603715170278639E-2</v>
      </c>
      <c r="EA19" s="160">
        <v>3.3242655059847658E-2</v>
      </c>
      <c r="EB19" s="38">
        <v>4374</v>
      </c>
      <c r="EC19" s="38">
        <v>1488</v>
      </c>
      <c r="ED19" s="31">
        <v>5862</v>
      </c>
      <c r="EE19" s="38">
        <v>53</v>
      </c>
      <c r="EF19" s="38">
        <v>24</v>
      </c>
      <c r="EG19" s="31">
        <v>77</v>
      </c>
      <c r="EH19" s="38">
        <v>11</v>
      </c>
      <c r="EI19" s="38">
        <v>0</v>
      </c>
      <c r="EJ19" s="31">
        <v>11</v>
      </c>
      <c r="EK19" s="38">
        <v>132</v>
      </c>
      <c r="EL19" s="38">
        <v>51</v>
      </c>
      <c r="EM19" s="31">
        <v>183</v>
      </c>
      <c r="EN19" s="38">
        <v>4570</v>
      </c>
      <c r="EO19" s="38">
        <v>1563</v>
      </c>
      <c r="EP19" s="31">
        <v>6133</v>
      </c>
      <c r="EQ19" s="153">
        <v>0.28406265539532571</v>
      </c>
      <c r="ER19" s="153">
        <v>7.5609520123839008E-2</v>
      </c>
      <c r="ES19" s="154">
        <v>0.16683895538628946</v>
      </c>
      <c r="ET19" s="38">
        <v>895</v>
      </c>
      <c r="EU19" s="38">
        <v>1636</v>
      </c>
      <c r="EV19" s="31">
        <v>2531</v>
      </c>
      <c r="EW19" s="38">
        <v>1417</v>
      </c>
      <c r="EX19" s="38">
        <v>1672</v>
      </c>
      <c r="EY19" s="31">
        <v>3089</v>
      </c>
      <c r="EZ19" s="153">
        <v>5.563152660367976E-2</v>
      </c>
      <c r="FA19" s="153">
        <v>7.9140866873065013E-2</v>
      </c>
      <c r="FB19" s="154">
        <v>6.8852013057671385E-2</v>
      </c>
      <c r="FC19" s="153">
        <v>8.8078070611636E-2</v>
      </c>
      <c r="FD19" s="153">
        <v>8.0882352941176475E-2</v>
      </c>
      <c r="FE19" s="154">
        <v>8.4031556039173019E-2</v>
      </c>
      <c r="FF19" s="38">
        <v>4530</v>
      </c>
      <c r="FG19" s="38">
        <v>11572</v>
      </c>
      <c r="FH19" s="31">
        <v>16102</v>
      </c>
      <c r="FI19" s="153">
        <v>0.28157633018398809</v>
      </c>
      <c r="FJ19" s="153">
        <v>0.55979102167182659</v>
      </c>
      <c r="FK19" s="154">
        <v>0.4380304678998912</v>
      </c>
      <c r="FL19" s="38">
        <v>21</v>
      </c>
      <c r="FM19" s="38">
        <v>45</v>
      </c>
      <c r="FN19" s="31">
        <v>66</v>
      </c>
      <c r="FO19" s="159">
        <v>1.3053207359522625E-3</v>
      </c>
      <c r="FP19" s="159">
        <v>2.1768575851393189E-3</v>
      </c>
      <c r="FQ19" s="160">
        <v>1.7954298150163221E-3</v>
      </c>
      <c r="FR19" s="38">
        <v>982</v>
      </c>
      <c r="FS19" s="38">
        <v>6332</v>
      </c>
      <c r="FT19" s="31">
        <v>7314</v>
      </c>
      <c r="FU19" s="38">
        <v>4</v>
      </c>
      <c r="FV19" s="38">
        <v>546</v>
      </c>
      <c r="FW19" s="31">
        <v>550</v>
      </c>
      <c r="FX19" s="200">
        <v>73.430000000000007</v>
      </c>
      <c r="FY19" s="200">
        <v>75.569999999999993</v>
      </c>
      <c r="FZ19" s="201">
        <v>74.650000000000006</v>
      </c>
      <c r="GA19" s="203">
        <v>785.14</v>
      </c>
      <c r="GB19" s="203">
        <v>634.01</v>
      </c>
      <c r="GC19" s="204">
        <v>699.11</v>
      </c>
      <c r="GD19" s="37">
        <v>4608</v>
      </c>
      <c r="GE19" s="38">
        <v>7360</v>
      </c>
      <c r="GF19" s="38">
        <v>3193</v>
      </c>
      <c r="GG19" s="38">
        <v>473</v>
      </c>
      <c r="GH19" s="31">
        <v>454</v>
      </c>
      <c r="GI19" s="37">
        <v>1716</v>
      </c>
      <c r="GJ19" s="38">
        <v>10305</v>
      </c>
      <c r="GK19" s="38">
        <v>4530</v>
      </c>
      <c r="GL19" s="38">
        <v>3132</v>
      </c>
      <c r="GM19" s="31">
        <v>989</v>
      </c>
      <c r="GN19" s="37">
        <v>6324</v>
      </c>
      <c r="GO19" s="38">
        <v>17665</v>
      </c>
      <c r="GP19" s="38">
        <v>7723</v>
      </c>
      <c r="GQ19" s="38">
        <v>3605</v>
      </c>
      <c r="GR19" s="31">
        <v>1443</v>
      </c>
      <c r="GS19" s="88">
        <v>0.28642466434609648</v>
      </c>
      <c r="GT19" s="67">
        <v>0.45748383888612631</v>
      </c>
      <c r="GU19" s="67">
        <v>0.19847090999502734</v>
      </c>
      <c r="GV19" s="67">
        <v>2.9400795624067628E-2</v>
      </c>
      <c r="GW19" s="68">
        <v>2.8219791148682248E-2</v>
      </c>
      <c r="GX19" s="88">
        <v>8.3010835913312694E-2</v>
      </c>
      <c r="GY19" s="67">
        <v>0.49850038699690402</v>
      </c>
      <c r="GZ19" s="67">
        <v>0.21913699690402477</v>
      </c>
      <c r="HA19" s="67">
        <v>0.1515092879256966</v>
      </c>
      <c r="HB19" s="68">
        <v>4.7842492260061917E-2</v>
      </c>
      <c r="HC19" s="88">
        <v>0.17203482045701851</v>
      </c>
      <c r="HD19" s="67">
        <v>0.48054951033732318</v>
      </c>
      <c r="HE19" s="67">
        <v>0.2100924918389554</v>
      </c>
      <c r="HF19" s="67">
        <v>9.8068552774755166E-2</v>
      </c>
      <c r="HG19" s="68">
        <v>3.925462459194777E-2</v>
      </c>
    </row>
    <row r="20" spans="1:215" ht="20.100000000000001" customHeight="1">
      <c r="A20" s="56"/>
      <c r="B20" s="353" t="s">
        <v>91</v>
      </c>
      <c r="C20" s="26">
        <v>2191</v>
      </c>
      <c r="D20" s="26">
        <v>3279</v>
      </c>
      <c r="E20" s="27">
        <v>5470</v>
      </c>
      <c r="F20" s="26">
        <v>1945</v>
      </c>
      <c r="G20" s="26">
        <v>2223</v>
      </c>
      <c r="H20" s="27">
        <v>4168</v>
      </c>
      <c r="I20" s="26">
        <v>1668</v>
      </c>
      <c r="J20" s="26">
        <v>1813</v>
      </c>
      <c r="K20" s="27">
        <v>3481</v>
      </c>
      <c r="L20" s="26">
        <v>153</v>
      </c>
      <c r="M20" s="26">
        <v>203</v>
      </c>
      <c r="N20" s="27">
        <v>356</v>
      </c>
      <c r="O20" s="26">
        <v>124</v>
      </c>
      <c r="P20" s="26">
        <v>207</v>
      </c>
      <c r="Q20" s="27">
        <v>331</v>
      </c>
      <c r="R20" s="406">
        <v>0.85758354755784061</v>
      </c>
      <c r="S20" s="406">
        <v>0.81556455240665771</v>
      </c>
      <c r="T20" s="407">
        <v>0.83517274472168901</v>
      </c>
      <c r="U20" s="406">
        <v>7.8663239074550126E-2</v>
      </c>
      <c r="V20" s="406">
        <v>9.131803868645974E-2</v>
      </c>
      <c r="W20" s="407">
        <v>8.5412667946257195E-2</v>
      </c>
      <c r="X20" s="406">
        <v>6.3753213367609252E-2</v>
      </c>
      <c r="Y20" s="406">
        <v>9.3117408906882596E-2</v>
      </c>
      <c r="Z20" s="407">
        <v>7.941458733205374E-2</v>
      </c>
      <c r="AA20" s="26">
        <v>246</v>
      </c>
      <c r="AB20" s="26">
        <v>1056</v>
      </c>
      <c r="AC20" s="27">
        <v>1302</v>
      </c>
      <c r="AD20" s="26">
        <v>142</v>
      </c>
      <c r="AE20" s="26">
        <v>224</v>
      </c>
      <c r="AF20" s="27">
        <v>366</v>
      </c>
      <c r="AG20" s="26">
        <v>668</v>
      </c>
      <c r="AH20" s="26">
        <v>257</v>
      </c>
      <c r="AI20" s="27">
        <v>925</v>
      </c>
      <c r="AJ20" s="269">
        <v>0.34344473007712084</v>
      </c>
      <c r="AK20" s="269">
        <v>0.11560953666216824</v>
      </c>
      <c r="AL20" s="270">
        <v>0.22192898272552783</v>
      </c>
      <c r="AM20" s="26">
        <v>706</v>
      </c>
      <c r="AN20" s="26">
        <v>278</v>
      </c>
      <c r="AO20" s="27">
        <v>984</v>
      </c>
      <c r="AP20" s="269">
        <v>0.36298200514138818</v>
      </c>
      <c r="AQ20" s="269">
        <v>0.1250562303193882</v>
      </c>
      <c r="AR20" s="270">
        <v>0.23608445297504799</v>
      </c>
      <c r="AS20" s="36">
        <v>62.361441302485005</v>
      </c>
      <c r="AT20" s="36">
        <v>63.117915729494641</v>
      </c>
      <c r="AU20" s="28">
        <v>62.764906429942407</v>
      </c>
      <c r="AV20" s="36">
        <v>76.153387533875232</v>
      </c>
      <c r="AW20" s="36">
        <v>74.548106060606656</v>
      </c>
      <c r="AX20" s="28">
        <v>74.851408090118227</v>
      </c>
      <c r="AY20" s="26">
        <v>201</v>
      </c>
      <c r="AZ20" s="26">
        <v>295</v>
      </c>
      <c r="BA20" s="27">
        <v>496</v>
      </c>
      <c r="BB20" s="302">
        <f t="shared" si="1"/>
        <v>0.10334190231362468</v>
      </c>
      <c r="BC20" s="302">
        <f t="shared" si="2"/>
        <v>0.13270355375618534</v>
      </c>
      <c r="BD20" s="373">
        <f t="shared" si="3"/>
        <v>0.11900191938579655</v>
      </c>
      <c r="BE20" s="26">
        <v>283.0000000000008</v>
      </c>
      <c r="BF20" s="26">
        <v>338.99999999999926</v>
      </c>
      <c r="BG20" s="27">
        <v>622</v>
      </c>
      <c r="BH20" s="302">
        <v>0.14550128534704412</v>
      </c>
      <c r="BI20" s="302">
        <v>0.15249662618083637</v>
      </c>
      <c r="BJ20" s="373">
        <v>0.14923224568138196</v>
      </c>
      <c r="BK20" s="307">
        <v>0.21336760925449871</v>
      </c>
      <c r="BL20" s="307">
        <v>0.43724696356275305</v>
      </c>
      <c r="BM20" s="374">
        <v>0.33277351247600767</v>
      </c>
      <c r="BN20" s="307">
        <v>0.27956147220046984</v>
      </c>
      <c r="BO20" s="307">
        <v>0.46948118006103762</v>
      </c>
      <c r="BP20" s="374">
        <v>0.39469626888683318</v>
      </c>
      <c r="BQ20" s="307">
        <v>8.6826347305389226E-2</v>
      </c>
      <c r="BR20" s="307">
        <v>0.19066147859922178</v>
      </c>
      <c r="BS20" s="374">
        <v>0.11567567567567567</v>
      </c>
      <c r="BT20" s="302">
        <v>0.37686375321336762</v>
      </c>
      <c r="BU20" s="302">
        <v>0.26838046272493571</v>
      </c>
      <c r="BV20" s="302">
        <v>0.28740359897172235</v>
      </c>
      <c r="BW20" s="302">
        <v>2.1079691516709513E-2</v>
      </c>
      <c r="BX20" s="373">
        <v>4.6272493573264781E-2</v>
      </c>
      <c r="BY20" s="302">
        <v>0.14754835807467387</v>
      </c>
      <c r="BZ20" s="302">
        <v>0.64597390913180386</v>
      </c>
      <c r="CA20" s="302">
        <v>0.30094466936572201</v>
      </c>
      <c r="CB20" s="302">
        <v>8.4570400359874037E-2</v>
      </c>
      <c r="CC20" s="373">
        <v>5.5780476833108411E-2</v>
      </c>
      <c r="CD20" s="302">
        <v>0.25455854126679461</v>
      </c>
      <c r="CE20" s="302">
        <v>0.34452975047984646</v>
      </c>
      <c r="CF20" s="302">
        <v>0.29462571976967372</v>
      </c>
      <c r="CG20" s="302">
        <v>5.4942418426103645E-2</v>
      </c>
      <c r="CH20" s="373">
        <v>5.1343570057581576E-2</v>
      </c>
      <c r="CI20" s="302">
        <f>'[1]Département résidence'!AO18</f>
        <v>0.45593869731800768</v>
      </c>
      <c r="CJ20" s="302">
        <f>'[1]Département résidence'!AQ18</f>
        <v>0.38293216630196936</v>
      </c>
      <c r="CK20" s="373">
        <f>'[1]Département résidence'!AS18</f>
        <v>0.40947075208913647</v>
      </c>
      <c r="CL20" s="38">
        <v>38182</v>
      </c>
      <c r="CM20" s="38">
        <v>49051</v>
      </c>
      <c r="CN20" s="31">
        <v>87233</v>
      </c>
      <c r="CO20" s="30">
        <v>36355</v>
      </c>
      <c r="CP20" s="30">
        <v>34966</v>
      </c>
      <c r="CQ20" s="31">
        <v>71321</v>
      </c>
      <c r="CR20" s="30">
        <v>303</v>
      </c>
      <c r="CS20" s="30">
        <v>2110</v>
      </c>
      <c r="CT20" s="31">
        <v>2413</v>
      </c>
      <c r="CU20" s="30">
        <v>1524</v>
      </c>
      <c r="CV20" s="30">
        <v>11975</v>
      </c>
      <c r="CW20" s="31">
        <v>13499</v>
      </c>
      <c r="CX20" s="38">
        <v>37879</v>
      </c>
      <c r="CY20" s="38">
        <v>46941</v>
      </c>
      <c r="CZ20" s="31">
        <v>84820</v>
      </c>
      <c r="DA20" s="38">
        <v>37878</v>
      </c>
      <c r="DB20" s="38">
        <v>46937</v>
      </c>
      <c r="DC20" s="31">
        <v>84815</v>
      </c>
      <c r="DD20" s="38">
        <v>33993</v>
      </c>
      <c r="DE20" s="38">
        <v>39535</v>
      </c>
      <c r="DF20" s="31">
        <v>73528</v>
      </c>
      <c r="DG20" s="38">
        <v>1797</v>
      </c>
      <c r="DH20" s="38">
        <v>2636</v>
      </c>
      <c r="DI20" s="31">
        <v>4433</v>
      </c>
      <c r="DJ20" s="108">
        <v>2088</v>
      </c>
      <c r="DK20" s="108">
        <v>4766</v>
      </c>
      <c r="DL20" s="109">
        <v>6854</v>
      </c>
      <c r="DM20" s="151">
        <v>0.89743386662442581</v>
      </c>
      <c r="DN20" s="151">
        <v>0.84229925218910451</v>
      </c>
      <c r="DO20" s="152">
        <v>0.86692212462418206</v>
      </c>
      <c r="DP20" s="153">
        <v>4.7441786789165212E-2</v>
      </c>
      <c r="DQ20" s="153">
        <v>5.6160385197179197E-2</v>
      </c>
      <c r="DR20" s="154">
        <v>5.2266698107646052E-2</v>
      </c>
      <c r="DS20" s="153">
        <v>5.5124346586408995E-2</v>
      </c>
      <c r="DT20" s="153">
        <v>0.10154036261371625</v>
      </c>
      <c r="DU20" s="154">
        <v>8.0811177268171899E-2</v>
      </c>
      <c r="DV20" s="38">
        <v>1156</v>
      </c>
      <c r="DW20" s="38">
        <v>1999</v>
      </c>
      <c r="DX20" s="31">
        <v>3155</v>
      </c>
      <c r="DY20" s="159">
        <v>3.051822909791705E-2</v>
      </c>
      <c r="DZ20" s="159">
        <v>4.2585373127969152E-2</v>
      </c>
      <c r="EA20" s="160">
        <v>3.7196415939636879E-2</v>
      </c>
      <c r="EB20" s="38">
        <v>11397</v>
      </c>
      <c r="EC20" s="38">
        <v>4749</v>
      </c>
      <c r="ED20" s="31">
        <v>16146</v>
      </c>
      <c r="EE20" s="38">
        <v>159</v>
      </c>
      <c r="EF20" s="38">
        <v>92</v>
      </c>
      <c r="EG20" s="31">
        <v>251</v>
      </c>
      <c r="EH20" s="38">
        <v>301</v>
      </c>
      <c r="EI20" s="38">
        <v>48</v>
      </c>
      <c r="EJ20" s="31">
        <v>349</v>
      </c>
      <c r="EK20" s="38">
        <v>215</v>
      </c>
      <c r="EL20" s="38">
        <v>116</v>
      </c>
      <c r="EM20" s="31">
        <v>331</v>
      </c>
      <c r="EN20" s="38">
        <v>12072</v>
      </c>
      <c r="EO20" s="38">
        <v>5005</v>
      </c>
      <c r="EP20" s="31">
        <v>17077</v>
      </c>
      <c r="EQ20" s="153">
        <v>0.31869901528551442</v>
      </c>
      <c r="ER20" s="153">
        <v>0.10662320785667113</v>
      </c>
      <c r="ES20" s="154">
        <v>0.20133223296392361</v>
      </c>
      <c r="ET20" s="38">
        <v>1904</v>
      </c>
      <c r="EU20" s="38">
        <v>4017</v>
      </c>
      <c r="EV20" s="31">
        <v>5921</v>
      </c>
      <c r="EW20" s="38">
        <v>3249</v>
      </c>
      <c r="EX20" s="38">
        <v>3618</v>
      </c>
      <c r="EY20" s="31">
        <v>6867</v>
      </c>
      <c r="EZ20" s="153">
        <v>5.0265318514216319E-2</v>
      </c>
      <c r="FA20" s="153">
        <v>8.5575509682367226E-2</v>
      </c>
      <c r="FB20" s="154">
        <v>6.980664937514737E-2</v>
      </c>
      <c r="FC20" s="153">
        <v>8.5773119670529849E-2</v>
      </c>
      <c r="FD20" s="153">
        <v>7.7075477727359884E-2</v>
      </c>
      <c r="FE20" s="154">
        <v>8.0959679320914885E-2</v>
      </c>
      <c r="FF20" s="38">
        <v>7817</v>
      </c>
      <c r="FG20" s="38">
        <v>22323</v>
      </c>
      <c r="FH20" s="31">
        <v>30140</v>
      </c>
      <c r="FI20" s="153">
        <v>0.2063676443411917</v>
      </c>
      <c r="FJ20" s="153">
        <v>0.47555441937751647</v>
      </c>
      <c r="FK20" s="154">
        <v>0.35534072152794155</v>
      </c>
      <c r="FL20" s="38">
        <v>44</v>
      </c>
      <c r="FM20" s="38">
        <v>99</v>
      </c>
      <c r="FN20" s="31">
        <v>143</v>
      </c>
      <c r="FO20" s="159">
        <v>1.1615934950764276E-3</v>
      </c>
      <c r="FP20" s="159">
        <v>2.1090304850770116E-3</v>
      </c>
      <c r="FQ20" s="160">
        <v>1.6859231313369489E-3</v>
      </c>
      <c r="FR20" s="38">
        <v>1827</v>
      </c>
      <c r="FS20" s="38">
        <v>14085</v>
      </c>
      <c r="FT20" s="31">
        <v>15912</v>
      </c>
      <c r="FU20" s="38">
        <v>14</v>
      </c>
      <c r="FV20" s="38">
        <v>997</v>
      </c>
      <c r="FW20" s="31">
        <v>1011</v>
      </c>
      <c r="FX20" s="200">
        <v>73.42</v>
      </c>
      <c r="FY20" s="200">
        <v>75.400000000000006</v>
      </c>
      <c r="FZ20" s="201">
        <v>74.540000000000006</v>
      </c>
      <c r="GA20" s="203">
        <v>893.43</v>
      </c>
      <c r="GB20" s="203">
        <v>714.26</v>
      </c>
      <c r="GC20" s="204">
        <v>792.68</v>
      </c>
      <c r="GD20" s="37">
        <v>12143</v>
      </c>
      <c r="GE20" s="38">
        <v>15549</v>
      </c>
      <c r="GF20" s="38">
        <v>7586</v>
      </c>
      <c r="GG20" s="38">
        <v>1399</v>
      </c>
      <c r="GH20" s="31">
        <v>1202</v>
      </c>
      <c r="GI20" s="37">
        <v>5283</v>
      </c>
      <c r="GJ20" s="38">
        <v>21655</v>
      </c>
      <c r="GK20" s="38">
        <v>9798</v>
      </c>
      <c r="GL20" s="38">
        <v>8128</v>
      </c>
      <c r="GM20" s="31">
        <v>2077</v>
      </c>
      <c r="GN20" s="37">
        <v>17426</v>
      </c>
      <c r="GO20" s="38">
        <v>37204</v>
      </c>
      <c r="GP20" s="38">
        <v>17384</v>
      </c>
      <c r="GQ20" s="38">
        <v>9527</v>
      </c>
      <c r="GR20" s="31">
        <v>3279</v>
      </c>
      <c r="GS20" s="88">
        <v>0.3205734047889332</v>
      </c>
      <c r="GT20" s="67">
        <v>0.41049130124871303</v>
      </c>
      <c r="GU20" s="67">
        <v>0.20026927849204043</v>
      </c>
      <c r="GV20" s="67">
        <v>3.6933393172998229E-2</v>
      </c>
      <c r="GW20" s="68">
        <v>3.1732622297315133E-2</v>
      </c>
      <c r="GX20" s="88">
        <v>0.11254553588547325</v>
      </c>
      <c r="GY20" s="67">
        <v>0.46132378943780489</v>
      </c>
      <c r="GZ20" s="67">
        <v>0.20873010800792485</v>
      </c>
      <c r="HA20" s="67">
        <v>0.17315353315864596</v>
      </c>
      <c r="HB20" s="68">
        <v>4.4247033510151038E-2</v>
      </c>
      <c r="HC20" s="88">
        <v>0.20544682857816551</v>
      </c>
      <c r="HD20" s="67">
        <v>0.43862296628153735</v>
      </c>
      <c r="HE20" s="67">
        <v>0.20495166234378684</v>
      </c>
      <c r="HF20" s="67">
        <v>0.11232020749823154</v>
      </c>
      <c r="HG20" s="68">
        <v>3.8658335298278709E-2</v>
      </c>
    </row>
    <row r="21" spans="1:215" ht="20.100000000000001" customHeight="1">
      <c r="A21" s="56"/>
      <c r="B21" s="353" t="s">
        <v>98</v>
      </c>
      <c r="C21" s="26">
        <v>4108</v>
      </c>
      <c r="D21" s="26">
        <v>6790</v>
      </c>
      <c r="E21" s="27">
        <v>10898</v>
      </c>
      <c r="F21" s="26">
        <v>3716</v>
      </c>
      <c r="G21" s="26">
        <v>4538</v>
      </c>
      <c r="H21" s="27">
        <v>8254</v>
      </c>
      <c r="I21" s="26">
        <v>3147</v>
      </c>
      <c r="J21" s="26">
        <v>3768</v>
      </c>
      <c r="K21" s="27">
        <v>6915</v>
      </c>
      <c r="L21" s="26">
        <v>296</v>
      </c>
      <c r="M21" s="26">
        <v>386</v>
      </c>
      <c r="N21" s="27">
        <v>682</v>
      </c>
      <c r="O21" s="26">
        <v>273</v>
      </c>
      <c r="P21" s="26">
        <v>384</v>
      </c>
      <c r="Q21" s="27">
        <v>657</v>
      </c>
      <c r="R21" s="406">
        <v>0.84687836383207749</v>
      </c>
      <c r="S21" s="406">
        <v>0.83032172763331868</v>
      </c>
      <c r="T21" s="407">
        <v>0.8377756239399079</v>
      </c>
      <c r="U21" s="406">
        <v>7.9655543595263723E-2</v>
      </c>
      <c r="V21" s="406">
        <v>8.5059497576024684E-2</v>
      </c>
      <c r="W21" s="407">
        <v>8.262660528228738E-2</v>
      </c>
      <c r="X21" s="406">
        <v>7.3466092572658778E-2</v>
      </c>
      <c r="Y21" s="406">
        <v>8.4618774790656673E-2</v>
      </c>
      <c r="Z21" s="407">
        <v>7.9597770777804694E-2</v>
      </c>
      <c r="AA21" s="26">
        <v>392</v>
      </c>
      <c r="AB21" s="26">
        <v>2252</v>
      </c>
      <c r="AC21" s="27">
        <v>2644</v>
      </c>
      <c r="AD21" s="26">
        <v>278</v>
      </c>
      <c r="AE21" s="26">
        <v>421</v>
      </c>
      <c r="AF21" s="27">
        <v>699</v>
      </c>
      <c r="AG21" s="26">
        <v>1113</v>
      </c>
      <c r="AH21" s="26">
        <v>435</v>
      </c>
      <c r="AI21" s="27">
        <v>1548</v>
      </c>
      <c r="AJ21" s="269">
        <v>0.29951560818083961</v>
      </c>
      <c r="AK21" s="269">
        <v>9.5857205817540772E-2</v>
      </c>
      <c r="AL21" s="270">
        <v>0.18754543251756725</v>
      </c>
      <c r="AM21" s="26">
        <v>1184</v>
      </c>
      <c r="AN21" s="26">
        <v>459</v>
      </c>
      <c r="AO21" s="27">
        <v>1643</v>
      </c>
      <c r="AP21" s="269">
        <v>0.31862217438105489</v>
      </c>
      <c r="AQ21" s="269">
        <v>0.10114587924195681</v>
      </c>
      <c r="AR21" s="270">
        <v>0.19905500363460141</v>
      </c>
      <c r="AS21" s="36">
        <v>62.599337997847179</v>
      </c>
      <c r="AT21" s="36">
        <v>63.321207580431974</v>
      </c>
      <c r="AU21" s="28">
        <v>62.996217591470852</v>
      </c>
      <c r="AV21" s="36">
        <v>76.105000000000032</v>
      </c>
      <c r="AW21" s="36">
        <v>74.067235050326502</v>
      </c>
      <c r="AX21" s="28">
        <v>74.369354513364328</v>
      </c>
      <c r="AY21" s="26">
        <v>444</v>
      </c>
      <c r="AZ21" s="26">
        <v>686</v>
      </c>
      <c r="BA21" s="27">
        <v>1130</v>
      </c>
      <c r="BB21" s="302">
        <f t="shared" si="1"/>
        <v>0.11948331539289558</v>
      </c>
      <c r="BC21" s="302">
        <f t="shared" si="2"/>
        <v>0.1511679153812252</v>
      </c>
      <c r="BD21" s="373">
        <f t="shared" si="3"/>
        <v>0.13690331960261692</v>
      </c>
      <c r="BE21" s="26">
        <v>480.99999999999881</v>
      </c>
      <c r="BF21" s="26">
        <v>678.99999999999943</v>
      </c>
      <c r="BG21" s="27">
        <v>1159.9999999999982</v>
      </c>
      <c r="BH21" s="302">
        <v>0.12944025834230324</v>
      </c>
      <c r="BI21" s="302">
        <v>0.14962538563243707</v>
      </c>
      <c r="BJ21" s="373">
        <v>0.14053792100799589</v>
      </c>
      <c r="BK21" s="307">
        <v>0.25376749192680303</v>
      </c>
      <c r="BL21" s="307">
        <v>0.43411194358748345</v>
      </c>
      <c r="BM21" s="374">
        <v>0.3529197964623213</v>
      </c>
      <c r="BN21" s="307">
        <v>0.31578947368421051</v>
      </c>
      <c r="BO21" s="307">
        <v>0.45966366073604681</v>
      </c>
      <c r="BP21" s="374">
        <v>0.40381747688637043</v>
      </c>
      <c r="BQ21" s="307">
        <v>0.10871518418688229</v>
      </c>
      <c r="BR21" s="307">
        <v>0.19310344827586207</v>
      </c>
      <c r="BS21" s="374">
        <v>0.13242894056847546</v>
      </c>
      <c r="BT21" s="302">
        <v>0.32373519913885901</v>
      </c>
      <c r="BU21" s="302">
        <v>0.29601722282023679</v>
      </c>
      <c r="BV21" s="302">
        <v>0.28713670613562969</v>
      </c>
      <c r="BW21" s="302">
        <v>3.4445640473627553E-2</v>
      </c>
      <c r="BX21" s="373">
        <v>5.8665231431646932E-2</v>
      </c>
      <c r="BY21" s="302">
        <v>0.12274129572498899</v>
      </c>
      <c r="BZ21" s="302">
        <v>0.65469369766416918</v>
      </c>
      <c r="CA21" s="302">
        <v>0.3146760687527545</v>
      </c>
      <c r="CB21" s="302">
        <v>8.4178052005288675E-2</v>
      </c>
      <c r="CC21" s="373">
        <v>6.6108417805200534E-2</v>
      </c>
      <c r="CD21" s="302">
        <v>0.21322994911558033</v>
      </c>
      <c r="CE21" s="302">
        <v>0.3599466925127211</v>
      </c>
      <c r="CF21" s="302">
        <v>0.30227768354737095</v>
      </c>
      <c r="CG21" s="302">
        <v>6.1788223891446573E-2</v>
      </c>
      <c r="CH21" s="373">
        <v>6.2757450932881029E-2</v>
      </c>
      <c r="CI21" s="302">
        <f>'[1]Département résidence'!AO19</f>
        <v>0.43636363636363634</v>
      </c>
      <c r="CJ21" s="302">
        <f>'[1]Département résidence'!AQ19</f>
        <v>0.34259754142169963</v>
      </c>
      <c r="CK21" s="373">
        <f>'[1]Département résidence'!AS19</f>
        <v>0.3773140356782228</v>
      </c>
      <c r="CL21" s="38">
        <v>80582</v>
      </c>
      <c r="CM21" s="38">
        <v>104309</v>
      </c>
      <c r="CN21" s="31">
        <v>184891</v>
      </c>
      <c r="CO21" s="30">
        <v>77490</v>
      </c>
      <c r="CP21" s="30">
        <v>76993</v>
      </c>
      <c r="CQ21" s="31">
        <v>154483</v>
      </c>
      <c r="CR21" s="30">
        <v>443</v>
      </c>
      <c r="CS21" s="30">
        <v>3893</v>
      </c>
      <c r="CT21" s="31">
        <v>4336</v>
      </c>
      <c r="CU21" s="30">
        <v>2649</v>
      </c>
      <c r="CV21" s="30">
        <v>23423</v>
      </c>
      <c r="CW21" s="31">
        <v>26072</v>
      </c>
      <c r="CX21" s="38">
        <v>80139</v>
      </c>
      <c r="CY21" s="38">
        <v>100416</v>
      </c>
      <c r="CZ21" s="31">
        <v>180555</v>
      </c>
      <c r="DA21" s="38">
        <v>80139</v>
      </c>
      <c r="DB21" s="38">
        <v>100415</v>
      </c>
      <c r="DC21" s="31">
        <v>180554</v>
      </c>
      <c r="DD21" s="38">
        <v>72346</v>
      </c>
      <c r="DE21" s="38">
        <v>85690</v>
      </c>
      <c r="DF21" s="31">
        <v>158036</v>
      </c>
      <c r="DG21" s="38">
        <v>3910</v>
      </c>
      <c r="DH21" s="38">
        <v>5515</v>
      </c>
      <c r="DI21" s="31">
        <v>9425</v>
      </c>
      <c r="DJ21" s="108">
        <v>3883</v>
      </c>
      <c r="DK21" s="108">
        <v>9210</v>
      </c>
      <c r="DL21" s="109">
        <v>13093</v>
      </c>
      <c r="DM21" s="151">
        <v>0.90275646064962123</v>
      </c>
      <c r="DN21" s="151">
        <v>0.85335856196783344</v>
      </c>
      <c r="DO21" s="152">
        <v>0.87528384859931097</v>
      </c>
      <c r="DP21" s="153">
        <v>4.8790226980621174E-2</v>
      </c>
      <c r="DQ21" s="153">
        <v>5.4922073395409055E-2</v>
      </c>
      <c r="DR21" s="154">
        <v>5.2200449726951495E-2</v>
      </c>
      <c r="DS21" s="153">
        <v>4.8453312369757549E-2</v>
      </c>
      <c r="DT21" s="153">
        <v>9.171936463675745E-2</v>
      </c>
      <c r="DU21" s="154">
        <v>7.2515701673737498E-2</v>
      </c>
      <c r="DV21" s="38">
        <v>1991</v>
      </c>
      <c r="DW21" s="38">
        <v>3330</v>
      </c>
      <c r="DX21" s="31">
        <v>5321</v>
      </c>
      <c r="DY21" s="159">
        <v>2.4844332971462085E-2</v>
      </c>
      <c r="DZ21" s="159">
        <v>3.3162045889101335E-2</v>
      </c>
      <c r="EA21" s="160">
        <v>2.9470244523829302E-2</v>
      </c>
      <c r="EB21" s="38">
        <v>20325</v>
      </c>
      <c r="EC21" s="38">
        <v>8252</v>
      </c>
      <c r="ED21" s="31">
        <v>28577</v>
      </c>
      <c r="EE21" s="38">
        <v>255</v>
      </c>
      <c r="EF21" s="38">
        <v>104</v>
      </c>
      <c r="EG21" s="31">
        <v>359</v>
      </c>
      <c r="EH21" s="38">
        <v>405</v>
      </c>
      <c r="EI21" s="38">
        <v>41</v>
      </c>
      <c r="EJ21" s="31">
        <v>446</v>
      </c>
      <c r="EK21" s="38">
        <v>338</v>
      </c>
      <c r="EL21" s="38">
        <v>204</v>
      </c>
      <c r="EM21" s="31">
        <v>542</v>
      </c>
      <c r="EN21" s="38">
        <v>21323</v>
      </c>
      <c r="EO21" s="38">
        <v>8601</v>
      </c>
      <c r="EP21" s="31">
        <v>29924</v>
      </c>
      <c r="EQ21" s="153">
        <v>0.26607519434981719</v>
      </c>
      <c r="ER21" s="153">
        <v>8.5653680688336523E-2</v>
      </c>
      <c r="ES21" s="154">
        <v>0.16573343302594779</v>
      </c>
      <c r="ET21" s="38">
        <v>5344</v>
      </c>
      <c r="EU21" s="38">
        <v>10259</v>
      </c>
      <c r="EV21" s="31">
        <v>15603</v>
      </c>
      <c r="EW21" s="38">
        <v>7836</v>
      </c>
      <c r="EX21" s="38">
        <v>8182</v>
      </c>
      <c r="EY21" s="31">
        <v>16018</v>
      </c>
      <c r="EZ21" s="153">
        <v>6.6684136313155895E-2</v>
      </c>
      <c r="FA21" s="153">
        <v>0.1021649936265137</v>
      </c>
      <c r="FB21" s="154">
        <v>8.6416881282711633E-2</v>
      </c>
      <c r="FC21" s="153">
        <v>9.7780107063976343E-2</v>
      </c>
      <c r="FD21" s="153">
        <v>8.148103887826641E-2</v>
      </c>
      <c r="FE21" s="154">
        <v>8.8715349893384282E-2</v>
      </c>
      <c r="FF21" s="38">
        <v>15416</v>
      </c>
      <c r="FG21" s="38">
        <v>46165</v>
      </c>
      <c r="FH21" s="31">
        <v>61581</v>
      </c>
      <c r="FI21" s="153">
        <v>0.1923657644842087</v>
      </c>
      <c r="FJ21" s="153">
        <v>0.45973749203314213</v>
      </c>
      <c r="FK21" s="154">
        <v>0.34106504943092131</v>
      </c>
      <c r="FL21" s="38">
        <v>65</v>
      </c>
      <c r="FM21" s="38">
        <v>188</v>
      </c>
      <c r="FN21" s="31">
        <v>253</v>
      </c>
      <c r="FO21" s="159">
        <v>8.1109072985687371E-4</v>
      </c>
      <c r="FP21" s="159">
        <v>1.8722115997450606E-3</v>
      </c>
      <c r="FQ21" s="160">
        <v>1.4012350807233254E-3</v>
      </c>
      <c r="FR21" s="38">
        <v>3092</v>
      </c>
      <c r="FS21" s="38">
        <v>27316</v>
      </c>
      <c r="FT21" s="31">
        <v>30408</v>
      </c>
      <c r="FU21" s="38">
        <v>30</v>
      </c>
      <c r="FV21" s="38">
        <v>1959</v>
      </c>
      <c r="FW21" s="31">
        <v>1989</v>
      </c>
      <c r="FX21" s="200">
        <v>73.569999999999993</v>
      </c>
      <c r="FY21" s="200">
        <v>75.16</v>
      </c>
      <c r="FZ21" s="201">
        <v>74.47</v>
      </c>
      <c r="GA21" s="203">
        <v>917.31</v>
      </c>
      <c r="GB21" s="203">
        <v>710.03</v>
      </c>
      <c r="GC21" s="204">
        <v>800.37</v>
      </c>
      <c r="GD21" s="37">
        <v>21443</v>
      </c>
      <c r="GE21" s="38">
        <v>33800</v>
      </c>
      <c r="GF21" s="38">
        <v>18774</v>
      </c>
      <c r="GG21" s="38">
        <v>3339</v>
      </c>
      <c r="GH21" s="31">
        <v>2783</v>
      </c>
      <c r="GI21" s="37">
        <v>9267</v>
      </c>
      <c r="GJ21" s="38">
        <v>44189</v>
      </c>
      <c r="GK21" s="38">
        <v>22219</v>
      </c>
      <c r="GL21" s="38">
        <v>19682</v>
      </c>
      <c r="GM21" s="31">
        <v>5059</v>
      </c>
      <c r="GN21" s="37">
        <v>30710</v>
      </c>
      <c r="GO21" s="38">
        <v>77989</v>
      </c>
      <c r="GP21" s="38">
        <v>40993</v>
      </c>
      <c r="GQ21" s="38">
        <v>23021</v>
      </c>
      <c r="GR21" s="31">
        <v>7842</v>
      </c>
      <c r="GS21" s="88">
        <v>0.26757259262032218</v>
      </c>
      <c r="GT21" s="67">
        <v>0.4217671795255743</v>
      </c>
      <c r="GU21" s="67">
        <v>0.23426795942050688</v>
      </c>
      <c r="GV21" s="67">
        <v>4.1665106876801555E-2</v>
      </c>
      <c r="GW21" s="68">
        <v>3.4727161556795068E-2</v>
      </c>
      <c r="GX21" s="88">
        <v>9.2286089866156787E-2</v>
      </c>
      <c r="GY21" s="67">
        <v>0.44005935309114086</v>
      </c>
      <c r="GZ21" s="67">
        <v>0.22126951880178458</v>
      </c>
      <c r="HA21" s="67">
        <v>0.19600462077756534</v>
      </c>
      <c r="HB21" s="68">
        <v>5.038041746335245E-2</v>
      </c>
      <c r="HC21" s="88">
        <v>0.17008667718977596</v>
      </c>
      <c r="HD21" s="67">
        <v>0.43194040597047989</v>
      </c>
      <c r="HE21" s="67">
        <v>0.22703885242723823</v>
      </c>
      <c r="HF21" s="67">
        <v>0.12750131538866274</v>
      </c>
      <c r="HG21" s="68">
        <v>4.3432749023843149E-2</v>
      </c>
    </row>
    <row r="22" spans="1:215" ht="20.100000000000001" customHeight="1">
      <c r="A22" s="56"/>
      <c r="B22" s="353" t="s">
        <v>24</v>
      </c>
      <c r="C22" s="26">
        <v>1989</v>
      </c>
      <c r="D22" s="26">
        <v>2897</v>
      </c>
      <c r="E22" s="27">
        <v>4886</v>
      </c>
      <c r="F22" s="26">
        <v>1826</v>
      </c>
      <c r="G22" s="26">
        <v>1973</v>
      </c>
      <c r="H22" s="27">
        <v>3799</v>
      </c>
      <c r="I22" s="26">
        <v>1582</v>
      </c>
      <c r="J22" s="26">
        <v>1652</v>
      </c>
      <c r="K22" s="27">
        <v>3234</v>
      </c>
      <c r="L22" s="26">
        <v>109</v>
      </c>
      <c r="M22" s="26">
        <v>143</v>
      </c>
      <c r="N22" s="27">
        <v>252</v>
      </c>
      <c r="O22" s="26">
        <v>135</v>
      </c>
      <c r="P22" s="26">
        <v>178</v>
      </c>
      <c r="Q22" s="27">
        <v>313</v>
      </c>
      <c r="R22" s="406">
        <v>0.86637458926615551</v>
      </c>
      <c r="S22" s="406">
        <v>0.83730359858084136</v>
      </c>
      <c r="T22" s="407">
        <v>0.85127665175046063</v>
      </c>
      <c r="U22" s="406">
        <v>5.9693318729463304E-2</v>
      </c>
      <c r="V22" s="406">
        <v>7.2478459199189049E-2</v>
      </c>
      <c r="W22" s="407">
        <v>6.6333245590944986E-2</v>
      </c>
      <c r="X22" s="406">
        <v>7.3932092004381167E-2</v>
      </c>
      <c r="Y22" s="406">
        <v>9.0217942219969594E-2</v>
      </c>
      <c r="Z22" s="407">
        <v>8.2390102658594366E-2</v>
      </c>
      <c r="AA22" s="26">
        <v>163</v>
      </c>
      <c r="AB22" s="26">
        <v>924</v>
      </c>
      <c r="AC22" s="27">
        <v>1087</v>
      </c>
      <c r="AD22" s="26">
        <v>145</v>
      </c>
      <c r="AE22" s="26">
        <v>218</v>
      </c>
      <c r="AF22" s="27">
        <v>363</v>
      </c>
      <c r="AG22" s="26">
        <v>685</v>
      </c>
      <c r="AH22" s="26">
        <v>275</v>
      </c>
      <c r="AI22" s="27">
        <v>960</v>
      </c>
      <c r="AJ22" s="269">
        <v>0.37513691128148957</v>
      </c>
      <c r="AK22" s="269">
        <v>0.13938165230613278</v>
      </c>
      <c r="AL22" s="270">
        <v>0.25269807844169517</v>
      </c>
      <c r="AM22" s="26">
        <v>700</v>
      </c>
      <c r="AN22" s="26">
        <v>282</v>
      </c>
      <c r="AO22" s="27">
        <v>982</v>
      </c>
      <c r="AP22" s="269">
        <v>0.38335158817086529</v>
      </c>
      <c r="AQ22" s="269">
        <v>0.14292954891028889</v>
      </c>
      <c r="AR22" s="270">
        <v>0.2584890760726507</v>
      </c>
      <c r="AS22" s="36">
        <v>62.275523913837155</v>
      </c>
      <c r="AT22" s="36">
        <v>62.972546038182138</v>
      </c>
      <c r="AU22" s="28">
        <v>62.637520400105295</v>
      </c>
      <c r="AV22" s="36">
        <v>74.854662576687119</v>
      </c>
      <c r="AW22" s="36">
        <v>74.256915584416035</v>
      </c>
      <c r="AX22" s="28">
        <v>74.346550137994868</v>
      </c>
      <c r="AY22" s="26">
        <v>164</v>
      </c>
      <c r="AZ22" s="26">
        <v>255</v>
      </c>
      <c r="BA22" s="27">
        <v>419</v>
      </c>
      <c r="BB22" s="302">
        <f t="shared" si="1"/>
        <v>8.9813800657174148E-2</v>
      </c>
      <c r="BC22" s="302">
        <f t="shared" si="2"/>
        <v>0.12924480486568676</v>
      </c>
      <c r="BD22" s="373">
        <f t="shared" si="3"/>
        <v>0.11029218215319821</v>
      </c>
      <c r="BE22" s="26">
        <v>254.99999999999949</v>
      </c>
      <c r="BF22" s="26">
        <v>317.00000000000063</v>
      </c>
      <c r="BG22" s="27">
        <v>572.00000000000011</v>
      </c>
      <c r="BH22" s="302">
        <v>0.13964950711938637</v>
      </c>
      <c r="BI22" s="302">
        <v>0.16066903193106977</v>
      </c>
      <c r="BJ22" s="373">
        <v>0.15056593840484342</v>
      </c>
      <c r="BK22" s="307">
        <v>0.24917853231106243</v>
      </c>
      <c r="BL22" s="307">
        <v>0.40547389761784086</v>
      </c>
      <c r="BM22" s="374">
        <v>0.33035009212950778</v>
      </c>
      <c r="BN22" s="307">
        <v>0.32778264680105174</v>
      </c>
      <c r="BO22" s="307">
        <v>0.43698468786808009</v>
      </c>
      <c r="BP22" s="374">
        <v>0.39309616061993657</v>
      </c>
      <c r="BQ22" s="307">
        <v>0.11824817518248175</v>
      </c>
      <c r="BR22" s="307">
        <v>0.21090909090909091</v>
      </c>
      <c r="BS22" s="374">
        <v>0.14479166666666668</v>
      </c>
      <c r="BT22" s="302">
        <v>0.39156626506024095</v>
      </c>
      <c r="BU22" s="302">
        <v>0.26615553121577218</v>
      </c>
      <c r="BV22" s="302">
        <v>0.27217962760131437</v>
      </c>
      <c r="BW22" s="302">
        <v>3.0120481927710843E-2</v>
      </c>
      <c r="BX22" s="373">
        <v>3.9978094194961664E-2</v>
      </c>
      <c r="BY22" s="302">
        <v>0.16218955904713633</v>
      </c>
      <c r="BZ22" s="302">
        <v>0.64774455144450072</v>
      </c>
      <c r="CA22" s="302">
        <v>0.32539280283831729</v>
      </c>
      <c r="CB22" s="302">
        <v>6.2341611758743032E-2</v>
      </c>
      <c r="CC22" s="373">
        <v>4.8656867714140906E-2</v>
      </c>
      <c r="CD22" s="302">
        <v>0.27244011581995264</v>
      </c>
      <c r="CE22" s="302">
        <v>0.33640431692550671</v>
      </c>
      <c r="CF22" s="302">
        <v>0.29981574098446961</v>
      </c>
      <c r="CG22" s="302">
        <v>4.6854435377730985E-2</v>
      </c>
      <c r="CH22" s="373">
        <v>4.448539089234009E-2</v>
      </c>
      <c r="CI22" s="302">
        <f>'[1]Département résidence'!AO20</f>
        <v>0.42386831275720166</v>
      </c>
      <c r="CJ22" s="302">
        <f>'[1]Département résidence'!AQ20</f>
        <v>0.33585858585858586</v>
      </c>
      <c r="CK22" s="373">
        <f>'[1]Département résidence'!AS20</f>
        <v>0.36932707355242567</v>
      </c>
      <c r="CL22" s="38">
        <v>35064</v>
      </c>
      <c r="CM22" s="38">
        <v>44314</v>
      </c>
      <c r="CN22" s="31">
        <v>79378</v>
      </c>
      <c r="CO22" s="30">
        <v>33606</v>
      </c>
      <c r="CP22" s="30">
        <v>30871</v>
      </c>
      <c r="CQ22" s="31">
        <v>64477</v>
      </c>
      <c r="CR22" s="30">
        <v>169</v>
      </c>
      <c r="CS22" s="30">
        <v>1499</v>
      </c>
      <c r="CT22" s="31">
        <v>1668</v>
      </c>
      <c r="CU22" s="30">
        <v>1289</v>
      </c>
      <c r="CV22" s="30">
        <v>11944</v>
      </c>
      <c r="CW22" s="31">
        <v>13233</v>
      </c>
      <c r="CX22" s="38">
        <v>34895</v>
      </c>
      <c r="CY22" s="38">
        <v>42815</v>
      </c>
      <c r="CZ22" s="31">
        <v>77710</v>
      </c>
      <c r="DA22" s="38">
        <v>34895</v>
      </c>
      <c r="DB22" s="38">
        <v>42815</v>
      </c>
      <c r="DC22" s="31">
        <v>77710</v>
      </c>
      <c r="DD22" s="38">
        <v>31492</v>
      </c>
      <c r="DE22" s="38">
        <v>36947</v>
      </c>
      <c r="DF22" s="31">
        <v>68439</v>
      </c>
      <c r="DG22" s="38">
        <v>1606</v>
      </c>
      <c r="DH22" s="38">
        <v>2342</v>
      </c>
      <c r="DI22" s="31">
        <v>3948</v>
      </c>
      <c r="DJ22" s="108">
        <v>1797</v>
      </c>
      <c r="DK22" s="108">
        <v>3526</v>
      </c>
      <c r="DL22" s="109">
        <v>5323</v>
      </c>
      <c r="DM22" s="151">
        <v>0.90247886516692932</v>
      </c>
      <c r="DN22" s="151">
        <v>0.86294522947565111</v>
      </c>
      <c r="DO22" s="152">
        <v>0.88069746493372791</v>
      </c>
      <c r="DP22" s="153">
        <v>4.6023785642642215E-2</v>
      </c>
      <c r="DQ22" s="153">
        <v>5.4700455447857059E-2</v>
      </c>
      <c r="DR22" s="154">
        <v>5.0804272294428E-2</v>
      </c>
      <c r="DS22" s="153">
        <v>5.1497349190428428E-2</v>
      </c>
      <c r="DT22" s="153">
        <v>8.235431507649188E-2</v>
      </c>
      <c r="DU22" s="154">
        <v>6.8498262771844037E-2</v>
      </c>
      <c r="DV22" s="38">
        <v>1117</v>
      </c>
      <c r="DW22" s="38">
        <v>1455</v>
      </c>
      <c r="DX22" s="31">
        <v>2572</v>
      </c>
      <c r="DY22" s="159">
        <v>3.2010316664278553E-2</v>
      </c>
      <c r="DZ22" s="159">
        <v>3.3983417026742964E-2</v>
      </c>
      <c r="EA22" s="160">
        <v>3.3097413460301123E-2</v>
      </c>
      <c r="EB22" s="38">
        <v>10211</v>
      </c>
      <c r="EC22" s="38">
        <v>4587</v>
      </c>
      <c r="ED22" s="31">
        <v>14798</v>
      </c>
      <c r="EE22" s="38">
        <v>142</v>
      </c>
      <c r="EF22" s="38">
        <v>92</v>
      </c>
      <c r="EG22" s="31">
        <v>234</v>
      </c>
      <c r="EH22" s="38">
        <v>90</v>
      </c>
      <c r="EI22" s="38">
        <v>24</v>
      </c>
      <c r="EJ22" s="31">
        <v>114</v>
      </c>
      <c r="EK22" s="38">
        <v>91</v>
      </c>
      <c r="EL22" s="38">
        <v>59</v>
      </c>
      <c r="EM22" s="31">
        <v>150</v>
      </c>
      <c r="EN22" s="38">
        <v>10534</v>
      </c>
      <c r="EO22" s="38">
        <v>4762</v>
      </c>
      <c r="EP22" s="31">
        <v>15296</v>
      </c>
      <c r="EQ22" s="153">
        <v>0.30187705975068063</v>
      </c>
      <c r="ER22" s="153">
        <v>0.11122270232395189</v>
      </c>
      <c r="ES22" s="154">
        <v>0.19683438424913138</v>
      </c>
      <c r="ET22" s="38">
        <v>1831</v>
      </c>
      <c r="EU22" s="38">
        <v>4312</v>
      </c>
      <c r="EV22" s="31">
        <v>6143</v>
      </c>
      <c r="EW22" s="38">
        <v>2855</v>
      </c>
      <c r="EX22" s="38">
        <v>3140</v>
      </c>
      <c r="EY22" s="31">
        <v>5995</v>
      </c>
      <c r="EZ22" s="153">
        <v>5.2471700816735925E-2</v>
      </c>
      <c r="FA22" s="153">
        <v>0.10071236716104169</v>
      </c>
      <c r="FB22" s="154">
        <v>7.9050315274739422E-2</v>
      </c>
      <c r="FC22" s="153">
        <v>8.181687920905574E-2</v>
      </c>
      <c r="FD22" s="153">
        <v>7.3338783136751143E-2</v>
      </c>
      <c r="FE22" s="154">
        <v>7.7145798481533912E-2</v>
      </c>
      <c r="FF22" s="38">
        <v>6646</v>
      </c>
      <c r="FG22" s="38">
        <v>19790</v>
      </c>
      <c r="FH22" s="31">
        <v>26436</v>
      </c>
      <c r="FI22" s="153">
        <v>0.19045708554234131</v>
      </c>
      <c r="FJ22" s="153">
        <v>0.46222118416442837</v>
      </c>
      <c r="FK22" s="154">
        <v>0.34018787800797839</v>
      </c>
      <c r="FL22" s="38">
        <v>32</v>
      </c>
      <c r="FM22" s="38">
        <v>65</v>
      </c>
      <c r="FN22" s="31">
        <v>97</v>
      </c>
      <c r="FO22" s="159">
        <v>9.1703682475999422E-4</v>
      </c>
      <c r="FP22" s="159">
        <v>1.5181595235314726E-3</v>
      </c>
      <c r="FQ22" s="160">
        <v>1.2482306009522584E-3</v>
      </c>
      <c r="FR22" s="38">
        <v>1458</v>
      </c>
      <c r="FS22" s="38">
        <v>13443</v>
      </c>
      <c r="FT22" s="31">
        <v>14901</v>
      </c>
      <c r="FU22" s="38">
        <v>14</v>
      </c>
      <c r="FV22" s="38">
        <v>821</v>
      </c>
      <c r="FW22" s="31">
        <v>835</v>
      </c>
      <c r="FX22" s="200">
        <v>73.52</v>
      </c>
      <c r="FY22" s="200">
        <v>75.430000000000007</v>
      </c>
      <c r="FZ22" s="201">
        <v>74.59</v>
      </c>
      <c r="GA22" s="203">
        <v>911.61</v>
      </c>
      <c r="GB22" s="203">
        <v>727.64</v>
      </c>
      <c r="GC22" s="204">
        <v>808.9</v>
      </c>
      <c r="GD22" s="37">
        <v>10568</v>
      </c>
      <c r="GE22" s="38">
        <v>15021</v>
      </c>
      <c r="GF22" s="38">
        <v>6966</v>
      </c>
      <c r="GG22" s="38">
        <v>1350</v>
      </c>
      <c r="GH22" s="31">
        <v>990</v>
      </c>
      <c r="GI22" s="37">
        <v>4888</v>
      </c>
      <c r="GJ22" s="38">
        <v>19867</v>
      </c>
      <c r="GK22" s="38">
        <v>8753</v>
      </c>
      <c r="GL22" s="38">
        <v>7450</v>
      </c>
      <c r="GM22" s="31">
        <v>1857</v>
      </c>
      <c r="GN22" s="37">
        <v>15456</v>
      </c>
      <c r="GO22" s="38">
        <v>34888</v>
      </c>
      <c r="GP22" s="38">
        <v>15719</v>
      </c>
      <c r="GQ22" s="38">
        <v>8800</v>
      </c>
      <c r="GR22" s="31">
        <v>2847</v>
      </c>
      <c r="GS22" s="88">
        <v>0.30285141137698812</v>
      </c>
      <c r="GT22" s="67">
        <v>0.43046281702249606</v>
      </c>
      <c r="GU22" s="67">
        <v>0.19962745378994126</v>
      </c>
      <c r="GV22" s="67">
        <v>3.8687491044562261E-2</v>
      </c>
      <c r="GW22" s="68">
        <v>2.8370826766012321E-2</v>
      </c>
      <c r="GX22" s="88">
        <v>0.11416559616956674</v>
      </c>
      <c r="GY22" s="67">
        <v>0.46401961929230412</v>
      </c>
      <c r="GZ22" s="67">
        <v>0.20443769706878431</v>
      </c>
      <c r="HA22" s="67">
        <v>0.17400443769706878</v>
      </c>
      <c r="HB22" s="68">
        <v>4.3372649772276069E-2</v>
      </c>
      <c r="HC22" s="88">
        <v>0.19889332132286708</v>
      </c>
      <c r="HD22" s="67">
        <v>0.44895122892806588</v>
      </c>
      <c r="HE22" s="67">
        <v>0.20227769913782009</v>
      </c>
      <c r="HF22" s="67">
        <v>0.11324153905546262</v>
      </c>
      <c r="HG22" s="68">
        <v>3.6636211555784323E-2</v>
      </c>
    </row>
    <row r="23" spans="1:215" ht="20.100000000000001" customHeight="1">
      <c r="A23" s="56"/>
      <c r="B23" s="353" t="s">
        <v>18</v>
      </c>
      <c r="C23" s="26">
        <v>1509</v>
      </c>
      <c r="D23" s="26">
        <v>2350</v>
      </c>
      <c r="E23" s="27">
        <v>3859</v>
      </c>
      <c r="F23" s="26">
        <v>1364</v>
      </c>
      <c r="G23" s="26">
        <v>1553</v>
      </c>
      <c r="H23" s="27">
        <v>2917</v>
      </c>
      <c r="I23" s="26">
        <v>1160</v>
      </c>
      <c r="J23" s="26">
        <v>1266</v>
      </c>
      <c r="K23" s="27">
        <v>2426</v>
      </c>
      <c r="L23" s="26">
        <v>105</v>
      </c>
      <c r="M23" s="26">
        <v>135</v>
      </c>
      <c r="N23" s="27">
        <v>240</v>
      </c>
      <c r="O23" s="26">
        <v>99</v>
      </c>
      <c r="P23" s="26">
        <v>152</v>
      </c>
      <c r="Q23" s="27">
        <v>251</v>
      </c>
      <c r="R23" s="406">
        <v>0.85043988269794724</v>
      </c>
      <c r="S23" s="406">
        <v>0.81519639407598199</v>
      </c>
      <c r="T23" s="407">
        <v>0.83167637984230369</v>
      </c>
      <c r="U23" s="406">
        <v>7.6979472140762464E-2</v>
      </c>
      <c r="V23" s="406">
        <v>8.6928525434642634E-2</v>
      </c>
      <c r="W23" s="407">
        <v>8.2276311278711003E-2</v>
      </c>
      <c r="X23" s="406">
        <v>7.2580645161290328E-2</v>
      </c>
      <c r="Y23" s="406">
        <v>9.7875080489375405E-2</v>
      </c>
      <c r="Z23" s="407">
        <v>8.6047308878985262E-2</v>
      </c>
      <c r="AA23" s="26">
        <v>145</v>
      </c>
      <c r="AB23" s="26">
        <v>797</v>
      </c>
      <c r="AC23" s="27">
        <v>942</v>
      </c>
      <c r="AD23" s="26">
        <v>85</v>
      </c>
      <c r="AE23" s="26">
        <v>140</v>
      </c>
      <c r="AF23" s="27">
        <v>225</v>
      </c>
      <c r="AG23" s="26">
        <v>466</v>
      </c>
      <c r="AH23" s="26">
        <v>166</v>
      </c>
      <c r="AI23" s="27">
        <v>632</v>
      </c>
      <c r="AJ23" s="269">
        <v>0.34164222873900291</v>
      </c>
      <c r="AK23" s="269">
        <v>0.10688989053444946</v>
      </c>
      <c r="AL23" s="270">
        <v>0.21666095303393898</v>
      </c>
      <c r="AM23" s="26">
        <v>484</v>
      </c>
      <c r="AN23" s="26">
        <v>174</v>
      </c>
      <c r="AO23" s="27">
        <v>658</v>
      </c>
      <c r="AP23" s="269">
        <v>0.35483870967741937</v>
      </c>
      <c r="AQ23" s="269">
        <v>0.11204121056020605</v>
      </c>
      <c r="AR23" s="270">
        <v>0.22557422008913267</v>
      </c>
      <c r="AS23" s="36">
        <v>62.403220918866111</v>
      </c>
      <c r="AT23" s="36">
        <v>63.22465335908992</v>
      </c>
      <c r="AU23" s="28">
        <v>62.840548508741861</v>
      </c>
      <c r="AV23" s="36">
        <v>75.938045977011441</v>
      </c>
      <c r="AW23" s="36">
        <v>73.973408615642327</v>
      </c>
      <c r="AX23" s="28">
        <v>74.275820948337156</v>
      </c>
      <c r="AY23" s="26">
        <v>141</v>
      </c>
      <c r="AZ23" s="26">
        <v>171</v>
      </c>
      <c r="BA23" s="27">
        <v>312</v>
      </c>
      <c r="BB23" s="302">
        <f t="shared" si="1"/>
        <v>0.10337243401759531</v>
      </c>
      <c r="BC23" s="302">
        <f t="shared" si="2"/>
        <v>0.11010946555054733</v>
      </c>
      <c r="BD23" s="373">
        <f t="shared" si="3"/>
        <v>0.10695920466232431</v>
      </c>
      <c r="BE23" s="26">
        <v>195.99999999999935</v>
      </c>
      <c r="BF23" s="26">
        <v>269.99999999999983</v>
      </c>
      <c r="BG23" s="27">
        <v>465.9999999999992</v>
      </c>
      <c r="BH23" s="302">
        <v>0.14369501466275611</v>
      </c>
      <c r="BI23" s="302">
        <v>0.17385705086928516</v>
      </c>
      <c r="BJ23" s="373">
        <v>0.1597531710661636</v>
      </c>
      <c r="BK23" s="307">
        <v>0.25659824046920821</v>
      </c>
      <c r="BL23" s="307">
        <v>0.42755956213779783</v>
      </c>
      <c r="BM23" s="374">
        <v>0.34761741515255401</v>
      </c>
      <c r="BN23" s="307">
        <v>0.30178173719376394</v>
      </c>
      <c r="BO23" s="307">
        <v>0.46286950252343184</v>
      </c>
      <c r="BP23" s="374">
        <v>0.39956236323851202</v>
      </c>
      <c r="BQ23" s="307">
        <v>0.16952789699570817</v>
      </c>
      <c r="BR23" s="307">
        <v>0.13253012048192772</v>
      </c>
      <c r="BS23" s="374">
        <v>0.15981012658227847</v>
      </c>
      <c r="BT23" s="302">
        <v>0.35923753665689151</v>
      </c>
      <c r="BU23" s="302">
        <v>0.26539589442815248</v>
      </c>
      <c r="BV23" s="302">
        <v>0.29398826979472142</v>
      </c>
      <c r="BW23" s="302">
        <v>2.2727272727272728E-2</v>
      </c>
      <c r="BX23" s="373">
        <v>5.865102639296188E-2</v>
      </c>
      <c r="BY23" s="302">
        <v>0.13393432066967159</v>
      </c>
      <c r="BZ23" s="302">
        <v>0.66452028332260138</v>
      </c>
      <c r="CA23" s="302">
        <v>0.29620090148100453</v>
      </c>
      <c r="CB23" s="302">
        <v>7.5981970379909849E-2</v>
      </c>
      <c r="CC23" s="373">
        <v>6.2459755312298776E-2</v>
      </c>
      <c r="CD23" s="302">
        <v>0.23928693863558451</v>
      </c>
      <c r="CE23" s="302">
        <v>0.35378813849845731</v>
      </c>
      <c r="CF23" s="302">
        <v>0.29516626671237572</v>
      </c>
      <c r="CG23" s="302">
        <v>5.1079876585533084E-2</v>
      </c>
      <c r="CH23" s="373">
        <v>6.0678779568049367E-2</v>
      </c>
      <c r="CI23" s="302">
        <f>'[1]Département résidence'!AO21</f>
        <v>0.4585635359116022</v>
      </c>
      <c r="CJ23" s="302">
        <f>'[1]Département résidence'!AQ21</f>
        <v>0.34626865671641793</v>
      </c>
      <c r="CK23" s="373">
        <f>'[1]Département résidence'!AS21</f>
        <v>0.38565891472868219</v>
      </c>
      <c r="CL23" s="38">
        <v>27403</v>
      </c>
      <c r="CM23" s="38">
        <v>35056</v>
      </c>
      <c r="CN23" s="31">
        <v>62459</v>
      </c>
      <c r="CO23" s="30">
        <v>26172</v>
      </c>
      <c r="CP23" s="30">
        <v>24774</v>
      </c>
      <c r="CQ23" s="31">
        <v>50946</v>
      </c>
      <c r="CR23" s="30">
        <v>198</v>
      </c>
      <c r="CS23" s="30">
        <v>1568</v>
      </c>
      <c r="CT23" s="31">
        <v>1766</v>
      </c>
      <c r="CU23" s="30">
        <v>1033</v>
      </c>
      <c r="CV23" s="30">
        <v>8714</v>
      </c>
      <c r="CW23" s="31">
        <v>9747</v>
      </c>
      <c r="CX23" s="38">
        <v>27205</v>
      </c>
      <c r="CY23" s="38">
        <v>33488</v>
      </c>
      <c r="CZ23" s="31">
        <v>60693</v>
      </c>
      <c r="DA23" s="38">
        <v>27205</v>
      </c>
      <c r="DB23" s="38">
        <v>33488</v>
      </c>
      <c r="DC23" s="31">
        <v>60693</v>
      </c>
      <c r="DD23" s="38">
        <v>23645</v>
      </c>
      <c r="DE23" s="38">
        <v>26934</v>
      </c>
      <c r="DF23" s="31">
        <v>50579</v>
      </c>
      <c r="DG23" s="38">
        <v>1442</v>
      </c>
      <c r="DH23" s="38">
        <v>1953</v>
      </c>
      <c r="DI23" s="31">
        <v>3395</v>
      </c>
      <c r="DJ23" s="108">
        <v>2118</v>
      </c>
      <c r="DK23" s="108">
        <v>4601</v>
      </c>
      <c r="DL23" s="109">
        <v>6719</v>
      </c>
      <c r="DM23" s="151">
        <v>0.86914170189303441</v>
      </c>
      <c r="DN23" s="151">
        <v>0.80428810320114663</v>
      </c>
      <c r="DO23" s="152">
        <v>0.83335804788031564</v>
      </c>
      <c r="DP23" s="153">
        <v>5.3004962323102374E-2</v>
      </c>
      <c r="DQ23" s="153">
        <v>5.831939799331104E-2</v>
      </c>
      <c r="DR23" s="154">
        <v>5.5937258003394129E-2</v>
      </c>
      <c r="DS23" s="153">
        <v>7.7853335783863262E-2</v>
      </c>
      <c r="DT23" s="153">
        <v>0.13739249880554227</v>
      </c>
      <c r="DU23" s="154">
        <v>0.11070469411629018</v>
      </c>
      <c r="DV23" s="38">
        <v>769</v>
      </c>
      <c r="DW23" s="38">
        <v>1278</v>
      </c>
      <c r="DX23" s="31">
        <v>2047</v>
      </c>
      <c r="DY23" s="159">
        <v>2.8266862709060835E-2</v>
      </c>
      <c r="DZ23" s="159">
        <v>3.8162924032489248E-2</v>
      </c>
      <c r="EA23" s="160">
        <v>3.3727118448585502E-2</v>
      </c>
      <c r="EB23" s="38">
        <v>7362</v>
      </c>
      <c r="EC23" s="38">
        <v>2896</v>
      </c>
      <c r="ED23" s="31">
        <v>10258</v>
      </c>
      <c r="EE23" s="38">
        <v>110</v>
      </c>
      <c r="EF23" s="38">
        <v>51</v>
      </c>
      <c r="EG23" s="31">
        <v>161</v>
      </c>
      <c r="EH23" s="38">
        <v>21</v>
      </c>
      <c r="EI23" s="38">
        <v>2</v>
      </c>
      <c r="EJ23" s="31">
        <v>23</v>
      </c>
      <c r="EK23" s="38">
        <v>127</v>
      </c>
      <c r="EL23" s="38">
        <v>62</v>
      </c>
      <c r="EM23" s="31">
        <v>189</v>
      </c>
      <c r="EN23" s="38">
        <v>7620</v>
      </c>
      <c r="EO23" s="38">
        <v>3011</v>
      </c>
      <c r="EP23" s="31">
        <v>10631</v>
      </c>
      <c r="EQ23" s="153">
        <v>0.28009557066715679</v>
      </c>
      <c r="ER23" s="153">
        <v>8.9912804586717632E-2</v>
      </c>
      <c r="ES23" s="154">
        <v>0.17516023264626893</v>
      </c>
      <c r="ET23" s="38">
        <v>1667</v>
      </c>
      <c r="EU23" s="38">
        <v>2979</v>
      </c>
      <c r="EV23" s="31">
        <v>4646</v>
      </c>
      <c r="EW23" s="38">
        <v>2523</v>
      </c>
      <c r="EX23" s="38">
        <v>2841</v>
      </c>
      <c r="EY23" s="31">
        <v>5364</v>
      </c>
      <c r="EZ23" s="153">
        <v>6.1275500827053853E-2</v>
      </c>
      <c r="FA23" s="153">
        <v>8.8957238413760159E-2</v>
      </c>
      <c r="FB23" s="154">
        <v>7.6549190186677218E-2</v>
      </c>
      <c r="FC23" s="153">
        <v>9.274030509097593E-2</v>
      </c>
      <c r="FD23" s="153">
        <v>8.4836359292881039E-2</v>
      </c>
      <c r="FE23" s="154">
        <v>8.8379220008897239E-2</v>
      </c>
      <c r="FF23" s="38">
        <v>6425</v>
      </c>
      <c r="FG23" s="38">
        <v>16170</v>
      </c>
      <c r="FH23" s="31">
        <v>22595</v>
      </c>
      <c r="FI23" s="153">
        <v>0.23616982172394779</v>
      </c>
      <c r="FJ23" s="153">
        <v>0.48285953177257523</v>
      </c>
      <c r="FK23" s="154">
        <v>0.37228345937752294</v>
      </c>
      <c r="FL23" s="38">
        <v>30</v>
      </c>
      <c r="FM23" s="38">
        <v>82</v>
      </c>
      <c r="FN23" s="31">
        <v>112</v>
      </c>
      <c r="FO23" s="159">
        <v>1.1027384671935306E-3</v>
      </c>
      <c r="FP23" s="159">
        <v>2.4486383182035355E-3</v>
      </c>
      <c r="FQ23" s="160">
        <v>1.8453528413490848E-3</v>
      </c>
      <c r="FR23" s="38">
        <v>1231</v>
      </c>
      <c r="FS23" s="38">
        <v>10282</v>
      </c>
      <c r="FT23" s="31">
        <v>11513</v>
      </c>
      <c r="FU23" s="38">
        <v>3</v>
      </c>
      <c r="FV23" s="38">
        <v>845</v>
      </c>
      <c r="FW23" s="31">
        <v>848</v>
      </c>
      <c r="FX23" s="200">
        <v>73.540000000000006</v>
      </c>
      <c r="FY23" s="200">
        <v>75.680000000000007</v>
      </c>
      <c r="FZ23" s="201">
        <v>74.739999999999995</v>
      </c>
      <c r="GA23" s="203">
        <v>840.93</v>
      </c>
      <c r="GB23" s="203">
        <v>685.19</v>
      </c>
      <c r="GC23" s="204">
        <v>753.52</v>
      </c>
      <c r="GD23" s="37">
        <v>7680</v>
      </c>
      <c r="GE23" s="38">
        <v>11712</v>
      </c>
      <c r="GF23" s="38">
        <v>5996</v>
      </c>
      <c r="GG23" s="38">
        <v>958</v>
      </c>
      <c r="GH23" s="31">
        <v>859</v>
      </c>
      <c r="GI23" s="37">
        <v>3234</v>
      </c>
      <c r="GJ23" s="38">
        <v>15793</v>
      </c>
      <c r="GK23" s="38">
        <v>7710</v>
      </c>
      <c r="GL23" s="38">
        <v>5118</v>
      </c>
      <c r="GM23" s="31">
        <v>1633</v>
      </c>
      <c r="GN23" s="37">
        <v>10914</v>
      </c>
      <c r="GO23" s="38">
        <v>27505</v>
      </c>
      <c r="GP23" s="38">
        <v>13706</v>
      </c>
      <c r="GQ23" s="38">
        <v>6076</v>
      </c>
      <c r="GR23" s="31">
        <v>2492</v>
      </c>
      <c r="GS23" s="88">
        <v>0.28230104760154384</v>
      </c>
      <c r="GT23" s="67">
        <v>0.43050909759235434</v>
      </c>
      <c r="GU23" s="67">
        <v>0.22040066164308031</v>
      </c>
      <c r="GV23" s="67">
        <v>3.5214115052380077E-2</v>
      </c>
      <c r="GW23" s="68">
        <v>3.1575078110641426E-2</v>
      </c>
      <c r="GX23" s="88">
        <v>9.6571906354515055E-2</v>
      </c>
      <c r="GY23" s="67">
        <v>0.47160176779741997</v>
      </c>
      <c r="GZ23" s="67">
        <v>0.23023172479694218</v>
      </c>
      <c r="HA23" s="67">
        <v>0.15283086478738653</v>
      </c>
      <c r="HB23" s="68">
        <v>4.8763736263736264E-2</v>
      </c>
      <c r="HC23" s="88">
        <v>0.17982304384360634</v>
      </c>
      <c r="HD23" s="67">
        <v>0.45318240983309444</v>
      </c>
      <c r="HE23" s="67">
        <v>0.22582505396009425</v>
      </c>
      <c r="HF23" s="67">
        <v>0.10011039164318784</v>
      </c>
      <c r="HG23" s="68">
        <v>4.1059100720017137E-2</v>
      </c>
    </row>
    <row r="24" spans="1:215" ht="20.100000000000001" customHeight="1">
      <c r="A24" s="56"/>
      <c r="B24" s="353" t="s">
        <v>17</v>
      </c>
      <c r="C24" s="26">
        <v>2778</v>
      </c>
      <c r="D24" s="26">
        <v>4207</v>
      </c>
      <c r="E24" s="27">
        <v>6985</v>
      </c>
      <c r="F24" s="26">
        <v>2582</v>
      </c>
      <c r="G24" s="26">
        <v>2966</v>
      </c>
      <c r="H24" s="27">
        <v>5548</v>
      </c>
      <c r="I24" s="26">
        <v>2241</v>
      </c>
      <c r="J24" s="26">
        <v>2463</v>
      </c>
      <c r="K24" s="27">
        <v>4704</v>
      </c>
      <c r="L24" s="26">
        <v>174</v>
      </c>
      <c r="M24" s="26">
        <v>249</v>
      </c>
      <c r="N24" s="27">
        <v>423</v>
      </c>
      <c r="O24" s="26">
        <v>167</v>
      </c>
      <c r="P24" s="26">
        <v>254</v>
      </c>
      <c r="Q24" s="27">
        <v>421</v>
      </c>
      <c r="R24" s="406">
        <v>0.86793183578621225</v>
      </c>
      <c r="S24" s="406">
        <v>0.83041132838840193</v>
      </c>
      <c r="T24" s="407">
        <v>0.84787310742609945</v>
      </c>
      <c r="U24" s="406">
        <v>6.7389620449264137E-2</v>
      </c>
      <c r="V24" s="406">
        <v>8.3951449763991909E-2</v>
      </c>
      <c r="W24" s="407">
        <v>7.6243691420331647E-2</v>
      </c>
      <c r="X24" s="406">
        <v>6.467854376452363E-2</v>
      </c>
      <c r="Y24" s="406">
        <v>8.5637221847606207E-2</v>
      </c>
      <c r="Z24" s="407">
        <v>7.5883201153568849E-2</v>
      </c>
      <c r="AA24" s="26">
        <v>196</v>
      </c>
      <c r="AB24" s="26">
        <v>1241</v>
      </c>
      <c r="AC24" s="27">
        <v>1437</v>
      </c>
      <c r="AD24" s="26">
        <v>154</v>
      </c>
      <c r="AE24" s="26">
        <v>238</v>
      </c>
      <c r="AF24" s="27">
        <v>392</v>
      </c>
      <c r="AG24" s="26">
        <v>872</v>
      </c>
      <c r="AH24" s="26">
        <v>390</v>
      </c>
      <c r="AI24" s="27">
        <v>1262</v>
      </c>
      <c r="AJ24" s="269">
        <v>0.33772269558481799</v>
      </c>
      <c r="AK24" s="269">
        <v>0.13149022252191503</v>
      </c>
      <c r="AL24" s="270">
        <v>0.22746935832732515</v>
      </c>
      <c r="AM24" s="26">
        <v>894</v>
      </c>
      <c r="AN24" s="26">
        <v>406</v>
      </c>
      <c r="AO24" s="27">
        <v>1300</v>
      </c>
      <c r="AP24" s="269">
        <v>0.34624322230828813</v>
      </c>
      <c r="AQ24" s="269">
        <v>0.13688469318948079</v>
      </c>
      <c r="AR24" s="270">
        <v>0.2343186733958183</v>
      </c>
      <c r="AS24" s="36">
        <v>62.643657371546631</v>
      </c>
      <c r="AT24" s="36">
        <v>63.064781973477139</v>
      </c>
      <c r="AU24" s="28">
        <v>62.868793559240551</v>
      </c>
      <c r="AV24" s="36">
        <v>76.054387755102027</v>
      </c>
      <c r="AW24" s="36">
        <v>74.057561106635049</v>
      </c>
      <c r="AX24" s="28">
        <v>74.329918812341049</v>
      </c>
      <c r="AY24" s="26">
        <v>273</v>
      </c>
      <c r="AZ24" s="26">
        <v>319</v>
      </c>
      <c r="BA24" s="27">
        <v>592</v>
      </c>
      <c r="BB24" s="302">
        <f t="shared" si="1"/>
        <v>0.10573199070487994</v>
      </c>
      <c r="BC24" s="302">
        <f t="shared" si="2"/>
        <v>0.10755225893459204</v>
      </c>
      <c r="BD24" s="373">
        <f t="shared" si="3"/>
        <v>0.10670511896178803</v>
      </c>
      <c r="BE24" s="26">
        <v>426.99999999999926</v>
      </c>
      <c r="BF24" s="26">
        <v>563.99999999999977</v>
      </c>
      <c r="BG24" s="27">
        <v>990.99999999999909</v>
      </c>
      <c r="BH24" s="302">
        <v>0.16537567776917089</v>
      </c>
      <c r="BI24" s="302">
        <v>0.19015509103169242</v>
      </c>
      <c r="BJ24" s="373">
        <v>0.17862292718096595</v>
      </c>
      <c r="BK24" s="307">
        <v>0.22773044151820293</v>
      </c>
      <c r="BL24" s="307">
        <v>0.39177343223196226</v>
      </c>
      <c r="BM24" s="374">
        <v>0.31542898341744774</v>
      </c>
      <c r="BN24" s="307">
        <v>0.29005847953216374</v>
      </c>
      <c r="BO24" s="307">
        <v>0.42236024844720499</v>
      </c>
      <c r="BP24" s="374">
        <v>0.36957536164255717</v>
      </c>
      <c r="BQ24" s="307">
        <v>0.10550458715596331</v>
      </c>
      <c r="BR24" s="307">
        <v>0.18974358974358974</v>
      </c>
      <c r="BS24" s="374">
        <v>0.13153724247226625</v>
      </c>
      <c r="BT24" s="302">
        <v>0.35824941905499613</v>
      </c>
      <c r="BU24" s="302">
        <v>0.25290472501936484</v>
      </c>
      <c r="BV24" s="302">
        <v>0.29899302865995353</v>
      </c>
      <c r="BW24" s="302">
        <v>2.7885360185902403E-2</v>
      </c>
      <c r="BX24" s="373">
        <v>6.1967467079783116E-2</v>
      </c>
      <c r="BY24" s="302">
        <v>0.16250842886041808</v>
      </c>
      <c r="BZ24" s="302">
        <v>0.61024949426837494</v>
      </c>
      <c r="CA24" s="302">
        <v>0.34288604180714766</v>
      </c>
      <c r="CB24" s="302">
        <v>5.1921780175320294E-2</v>
      </c>
      <c r="CC24" s="373">
        <v>5.2596089008766014E-2</v>
      </c>
      <c r="CD24" s="302">
        <v>0.25360490266762797</v>
      </c>
      <c r="CE24" s="302">
        <v>0.32624369142033166</v>
      </c>
      <c r="CF24" s="302">
        <v>0.3224585436193223</v>
      </c>
      <c r="CG24" s="302">
        <v>4.0735400144196104E-2</v>
      </c>
      <c r="CH24" s="373">
        <v>5.6957462148521987E-2</v>
      </c>
      <c r="CI24" s="302">
        <f>'[1]Département résidence'!AO22</f>
        <v>0.42113323124042878</v>
      </c>
      <c r="CJ24" s="302">
        <f>'[1]Département résidence'!AQ22</f>
        <v>0.34658599827139153</v>
      </c>
      <c r="CK24" s="373">
        <f>'[1]Département résidence'!AS22</f>
        <v>0.37348066298342542</v>
      </c>
      <c r="CL24" s="38">
        <v>50733</v>
      </c>
      <c r="CM24" s="38">
        <v>65036</v>
      </c>
      <c r="CN24" s="31">
        <v>115769</v>
      </c>
      <c r="CO24" s="30">
        <v>48949</v>
      </c>
      <c r="CP24" s="30">
        <v>47613</v>
      </c>
      <c r="CQ24" s="31">
        <v>96562</v>
      </c>
      <c r="CR24" s="30">
        <v>230</v>
      </c>
      <c r="CS24" s="30">
        <v>2029</v>
      </c>
      <c r="CT24" s="31">
        <v>2259</v>
      </c>
      <c r="CU24" s="30">
        <v>1554</v>
      </c>
      <c r="CV24" s="30">
        <v>15394</v>
      </c>
      <c r="CW24" s="31">
        <v>16948</v>
      </c>
      <c r="CX24" s="38">
        <v>50503</v>
      </c>
      <c r="CY24" s="38">
        <v>63007</v>
      </c>
      <c r="CZ24" s="31">
        <v>113510</v>
      </c>
      <c r="DA24" s="38">
        <v>50503</v>
      </c>
      <c r="DB24" s="38">
        <v>63005</v>
      </c>
      <c r="DC24" s="31">
        <v>113508</v>
      </c>
      <c r="DD24" s="38">
        <v>45808</v>
      </c>
      <c r="DE24" s="38">
        <v>54538</v>
      </c>
      <c r="DF24" s="31">
        <v>100346</v>
      </c>
      <c r="DG24" s="38">
        <v>2038</v>
      </c>
      <c r="DH24" s="38">
        <v>3140</v>
      </c>
      <c r="DI24" s="31">
        <v>5178</v>
      </c>
      <c r="DJ24" s="108">
        <v>2657</v>
      </c>
      <c r="DK24" s="108">
        <v>5327</v>
      </c>
      <c r="DL24" s="109">
        <v>7984</v>
      </c>
      <c r="DM24" s="151">
        <v>0.90703522563016059</v>
      </c>
      <c r="DN24" s="151">
        <v>0.86561384017141496</v>
      </c>
      <c r="DO24" s="152">
        <v>0.88404341544208342</v>
      </c>
      <c r="DP24" s="153">
        <v>4.0354038373957984E-2</v>
      </c>
      <c r="DQ24" s="153">
        <v>4.9837314498849296E-2</v>
      </c>
      <c r="DR24" s="154">
        <v>4.5617930013743528E-2</v>
      </c>
      <c r="DS24" s="153">
        <v>5.2610735995881432E-2</v>
      </c>
      <c r="DT24" s="153">
        <v>8.4548845329735736E-2</v>
      </c>
      <c r="DU24" s="154">
        <v>7.0338654544173096E-2</v>
      </c>
      <c r="DV24" s="38">
        <v>1391</v>
      </c>
      <c r="DW24" s="38">
        <v>1790</v>
      </c>
      <c r="DX24" s="31">
        <v>3181</v>
      </c>
      <c r="DY24" s="159">
        <v>2.7542918242480646E-2</v>
      </c>
      <c r="DZ24" s="159">
        <v>2.8409541796943195E-2</v>
      </c>
      <c r="EA24" s="160">
        <v>2.8023962646462865E-2</v>
      </c>
      <c r="EB24" s="38">
        <v>14032</v>
      </c>
      <c r="EC24" s="38">
        <v>6772</v>
      </c>
      <c r="ED24" s="31">
        <v>20804</v>
      </c>
      <c r="EE24" s="38">
        <v>323</v>
      </c>
      <c r="EF24" s="38">
        <v>196</v>
      </c>
      <c r="EG24" s="31">
        <v>519</v>
      </c>
      <c r="EH24" s="38">
        <v>51</v>
      </c>
      <c r="EI24" s="38">
        <v>36</v>
      </c>
      <c r="EJ24" s="31">
        <v>87</v>
      </c>
      <c r="EK24" s="38">
        <v>176</v>
      </c>
      <c r="EL24" s="38">
        <v>150</v>
      </c>
      <c r="EM24" s="31">
        <v>326</v>
      </c>
      <c r="EN24" s="38">
        <v>14582</v>
      </c>
      <c r="EO24" s="38">
        <v>7154</v>
      </c>
      <c r="EP24" s="31">
        <v>21736</v>
      </c>
      <c r="EQ24" s="153">
        <v>0.28873532265409974</v>
      </c>
      <c r="ER24" s="153">
        <v>0.11354293967336962</v>
      </c>
      <c r="ES24" s="154">
        <v>0.19148973658708485</v>
      </c>
      <c r="ET24" s="38">
        <v>2859</v>
      </c>
      <c r="EU24" s="38">
        <v>5280</v>
      </c>
      <c r="EV24" s="31">
        <v>8139</v>
      </c>
      <c r="EW24" s="38">
        <v>5763</v>
      </c>
      <c r="EX24" s="38">
        <v>5773</v>
      </c>
      <c r="EY24" s="31">
        <v>11536</v>
      </c>
      <c r="EZ24" s="153">
        <v>5.6610498386234484E-2</v>
      </c>
      <c r="FA24" s="153">
        <v>8.3800212674782174E-2</v>
      </c>
      <c r="FB24" s="154">
        <v>7.1702933662232404E-2</v>
      </c>
      <c r="FC24" s="153">
        <v>0.11411203294853771</v>
      </c>
      <c r="FD24" s="153">
        <v>9.1624740108241939E-2</v>
      </c>
      <c r="FE24" s="154">
        <v>0.10162981235133468</v>
      </c>
      <c r="FF24" s="38">
        <v>9137</v>
      </c>
      <c r="FG24" s="38">
        <v>27024</v>
      </c>
      <c r="FH24" s="31">
        <v>36161</v>
      </c>
      <c r="FI24" s="153">
        <v>0.1809199453497812</v>
      </c>
      <c r="FJ24" s="153">
        <v>0.42890472487183962</v>
      </c>
      <c r="FK24" s="154">
        <v>0.31857105100872168</v>
      </c>
      <c r="FL24" s="38">
        <v>67</v>
      </c>
      <c r="FM24" s="38">
        <v>158</v>
      </c>
      <c r="FN24" s="31">
        <v>225</v>
      </c>
      <c r="FO24" s="159">
        <v>1.3266538621468031E-3</v>
      </c>
      <c r="FP24" s="159">
        <v>2.5076578792832542E-3</v>
      </c>
      <c r="FQ24" s="160">
        <v>1.9822042110827238E-3</v>
      </c>
      <c r="FR24" s="38">
        <v>1784</v>
      </c>
      <c r="FS24" s="38">
        <v>17423</v>
      </c>
      <c r="FT24" s="31">
        <v>19207</v>
      </c>
      <c r="FU24" s="38">
        <v>7</v>
      </c>
      <c r="FV24" s="38">
        <v>1029</v>
      </c>
      <c r="FW24" s="31">
        <v>1036</v>
      </c>
      <c r="FX24" s="200">
        <v>73.55</v>
      </c>
      <c r="FY24" s="200">
        <v>75.28</v>
      </c>
      <c r="FZ24" s="201">
        <v>74.52</v>
      </c>
      <c r="GA24" s="203">
        <v>931.06</v>
      </c>
      <c r="GB24" s="203">
        <v>743.07</v>
      </c>
      <c r="GC24" s="204">
        <v>825.45</v>
      </c>
      <c r="GD24" s="37">
        <v>14714</v>
      </c>
      <c r="GE24" s="38">
        <v>18961</v>
      </c>
      <c r="GF24" s="38">
        <v>12392</v>
      </c>
      <c r="GG24" s="38">
        <v>2244</v>
      </c>
      <c r="GH24" s="31">
        <v>2192</v>
      </c>
      <c r="GI24" s="37">
        <v>7593</v>
      </c>
      <c r="GJ24" s="38">
        <v>26915</v>
      </c>
      <c r="GK24" s="38">
        <v>14702</v>
      </c>
      <c r="GL24" s="38">
        <v>10760</v>
      </c>
      <c r="GM24" s="31">
        <v>3037</v>
      </c>
      <c r="GN24" s="37">
        <v>22307</v>
      </c>
      <c r="GO24" s="38">
        <v>45876</v>
      </c>
      <c r="GP24" s="38">
        <v>27094</v>
      </c>
      <c r="GQ24" s="38">
        <v>13004</v>
      </c>
      <c r="GR24" s="31">
        <v>5229</v>
      </c>
      <c r="GS24" s="88">
        <v>0.29134902877056806</v>
      </c>
      <c r="GT24" s="67">
        <v>0.37544304298754527</v>
      </c>
      <c r="GU24" s="67">
        <v>0.24537156208542066</v>
      </c>
      <c r="GV24" s="67">
        <v>4.443300397996159E-2</v>
      </c>
      <c r="GW24" s="68">
        <v>4.3403362176504368E-2</v>
      </c>
      <c r="GX24" s="88">
        <v>0.12051041947720094</v>
      </c>
      <c r="GY24" s="67">
        <v>0.42717475836018221</v>
      </c>
      <c r="GZ24" s="67">
        <v>0.23333915279254686</v>
      </c>
      <c r="HA24" s="67">
        <v>0.17077467582966971</v>
      </c>
      <c r="HB24" s="68">
        <v>4.8200993540400271E-2</v>
      </c>
      <c r="HC24" s="88">
        <v>0.19652013038498811</v>
      </c>
      <c r="HD24" s="67">
        <v>0.40415822394502687</v>
      </c>
      <c r="HE24" s="67">
        <v>0.23869262620033477</v>
      </c>
      <c r="HF24" s="67">
        <v>0.11456259360408774</v>
      </c>
      <c r="HG24" s="68">
        <v>4.6066425865562505E-2</v>
      </c>
    </row>
    <row r="25" spans="1:215" ht="20.100000000000001" customHeight="1">
      <c r="A25" s="56"/>
      <c r="B25" s="353" t="s">
        <v>26</v>
      </c>
      <c r="C25" s="26">
        <v>3611</v>
      </c>
      <c r="D25" s="26">
        <v>5574</v>
      </c>
      <c r="E25" s="27">
        <v>9185</v>
      </c>
      <c r="F25" s="26">
        <v>3241</v>
      </c>
      <c r="G25" s="26">
        <v>3862</v>
      </c>
      <c r="H25" s="27">
        <v>7103</v>
      </c>
      <c r="I25" s="26">
        <v>2771</v>
      </c>
      <c r="J25" s="26">
        <v>3186</v>
      </c>
      <c r="K25" s="27">
        <v>5957</v>
      </c>
      <c r="L25" s="26">
        <v>256</v>
      </c>
      <c r="M25" s="26">
        <v>362</v>
      </c>
      <c r="N25" s="27">
        <v>618</v>
      </c>
      <c r="O25" s="26">
        <v>214</v>
      </c>
      <c r="P25" s="26">
        <v>314</v>
      </c>
      <c r="Q25" s="27">
        <v>528</v>
      </c>
      <c r="R25" s="406">
        <v>0.8549830299290343</v>
      </c>
      <c r="S25" s="406">
        <v>0.82496116002071462</v>
      </c>
      <c r="T25" s="407">
        <v>0.83865972124454458</v>
      </c>
      <c r="U25" s="406">
        <v>7.8987966676951557E-2</v>
      </c>
      <c r="V25" s="406">
        <v>9.3733816675297774E-2</v>
      </c>
      <c r="W25" s="407">
        <v>8.7005490637758698E-2</v>
      </c>
      <c r="X25" s="406">
        <v>6.6029003394014199E-2</v>
      </c>
      <c r="Y25" s="406">
        <v>8.1305023303987575E-2</v>
      </c>
      <c r="Z25" s="407">
        <v>7.4334788117696754E-2</v>
      </c>
      <c r="AA25" s="26">
        <v>370</v>
      </c>
      <c r="AB25" s="26">
        <v>1712</v>
      </c>
      <c r="AC25" s="27">
        <v>2082</v>
      </c>
      <c r="AD25" s="26">
        <v>238</v>
      </c>
      <c r="AE25" s="26">
        <v>254</v>
      </c>
      <c r="AF25" s="27">
        <v>492</v>
      </c>
      <c r="AG25" s="26">
        <v>986</v>
      </c>
      <c r="AH25" s="26">
        <v>491</v>
      </c>
      <c r="AI25" s="27">
        <v>1477</v>
      </c>
      <c r="AJ25" s="269">
        <v>0.30422709040419621</v>
      </c>
      <c r="AK25" s="269">
        <v>0.12713619886069394</v>
      </c>
      <c r="AL25" s="270">
        <v>0.20794030691257215</v>
      </c>
      <c r="AM25" s="26">
        <v>1049</v>
      </c>
      <c r="AN25" s="26">
        <v>524</v>
      </c>
      <c r="AO25" s="27">
        <v>1573</v>
      </c>
      <c r="AP25" s="269">
        <v>0.32366553532860226</v>
      </c>
      <c r="AQ25" s="269">
        <v>0.13568099430346969</v>
      </c>
      <c r="AR25" s="270">
        <v>0.22145572293397156</v>
      </c>
      <c r="AS25" s="36">
        <v>62.442080633549303</v>
      </c>
      <c r="AT25" s="36">
        <v>62.855853616433585</v>
      </c>
      <c r="AU25" s="28">
        <v>62.667054765591978</v>
      </c>
      <c r="AV25" s="36">
        <v>76.435801801801858</v>
      </c>
      <c r="AW25" s="36">
        <v>73.390718457944644</v>
      </c>
      <c r="AX25" s="28">
        <v>73.931871597823218</v>
      </c>
      <c r="AY25" s="26">
        <v>420</v>
      </c>
      <c r="AZ25" s="26">
        <v>481</v>
      </c>
      <c r="BA25" s="27">
        <v>901</v>
      </c>
      <c r="BB25" s="302">
        <f t="shared" si="1"/>
        <v>0.12958963282937366</v>
      </c>
      <c r="BC25" s="302">
        <f t="shared" si="2"/>
        <v>0.12454686690833765</v>
      </c>
      <c r="BD25" s="373">
        <f t="shared" si="3"/>
        <v>0.1268478107841757</v>
      </c>
      <c r="BE25" s="26">
        <v>416.00000000000011</v>
      </c>
      <c r="BF25" s="26">
        <v>487.99999999999989</v>
      </c>
      <c r="BG25" s="27">
        <v>904</v>
      </c>
      <c r="BH25" s="302">
        <v>0.12835544585004632</v>
      </c>
      <c r="BI25" s="302">
        <v>0.12635939927498702</v>
      </c>
      <c r="BJ25" s="373">
        <v>0.12727016753484444</v>
      </c>
      <c r="BK25" s="307">
        <v>0.25917926565874733</v>
      </c>
      <c r="BL25" s="307">
        <v>0.41455204557224234</v>
      </c>
      <c r="BM25" s="374">
        <v>0.34365760946079121</v>
      </c>
      <c r="BN25" s="307">
        <v>0.31929046563192903</v>
      </c>
      <c r="BO25" s="307">
        <v>0.44111539602491845</v>
      </c>
      <c r="BP25" s="374">
        <v>0.39228581585495914</v>
      </c>
      <c r="BQ25" s="307">
        <v>0.12170385395537525</v>
      </c>
      <c r="BR25" s="307">
        <v>0.23217922606924643</v>
      </c>
      <c r="BS25" s="374">
        <v>0.15842924847664183</v>
      </c>
      <c r="BT25" s="302">
        <v>0.33539031163221228</v>
      </c>
      <c r="BU25" s="302">
        <v>0.29250231410058625</v>
      </c>
      <c r="BV25" s="302">
        <v>0.29774760876272754</v>
      </c>
      <c r="BW25" s="302">
        <v>3.0546127738352361E-2</v>
      </c>
      <c r="BX25" s="373">
        <v>4.3813637766121565E-2</v>
      </c>
      <c r="BY25" s="302">
        <v>0.17426204039357845</v>
      </c>
      <c r="BZ25" s="302">
        <v>0.68902123252200931</v>
      </c>
      <c r="CA25" s="302">
        <v>0.27783531848783016</v>
      </c>
      <c r="CB25" s="302">
        <v>6.2143966856551013E-2</v>
      </c>
      <c r="CC25" s="373">
        <v>4.2206110823407562E-2</v>
      </c>
      <c r="CD25" s="302">
        <v>0.24778262705898915</v>
      </c>
      <c r="CE25" s="302">
        <v>0.37463043784316485</v>
      </c>
      <c r="CF25" s="302">
        <v>0.28692101928762492</v>
      </c>
      <c r="CG25" s="302">
        <v>4.7726312825566664E-2</v>
      </c>
      <c r="CH25" s="373">
        <v>4.2939602984654372E-2</v>
      </c>
      <c r="CI25" s="302">
        <f>'[1]Département résidence'!AO23</f>
        <v>0.439873417721519</v>
      </c>
      <c r="CJ25" s="302">
        <f>'[1]Département résidence'!AQ23</f>
        <v>0.34384121424401637</v>
      </c>
      <c r="CK25" s="373">
        <f>'[1]Département résidence'!AS23</f>
        <v>0.37805336339721907</v>
      </c>
      <c r="CL25" s="38">
        <v>66438</v>
      </c>
      <c r="CM25" s="38">
        <v>89511</v>
      </c>
      <c r="CN25" s="31">
        <v>155949</v>
      </c>
      <c r="CO25" s="30">
        <v>63450</v>
      </c>
      <c r="CP25" s="30">
        <v>65899</v>
      </c>
      <c r="CQ25" s="31">
        <v>129349</v>
      </c>
      <c r="CR25" s="30">
        <v>575</v>
      </c>
      <c r="CS25" s="30">
        <v>2894</v>
      </c>
      <c r="CT25" s="31">
        <v>3469</v>
      </c>
      <c r="CU25" s="30">
        <v>2413</v>
      </c>
      <c r="CV25" s="30">
        <v>20718</v>
      </c>
      <c r="CW25" s="31">
        <v>23131</v>
      </c>
      <c r="CX25" s="38">
        <v>65863</v>
      </c>
      <c r="CY25" s="38">
        <v>86617</v>
      </c>
      <c r="CZ25" s="31">
        <v>152480</v>
      </c>
      <c r="DA25" s="38">
        <v>65863</v>
      </c>
      <c r="DB25" s="38">
        <v>86616</v>
      </c>
      <c r="DC25" s="31">
        <v>152479</v>
      </c>
      <c r="DD25" s="38">
        <v>57612</v>
      </c>
      <c r="DE25" s="38">
        <v>72228</v>
      </c>
      <c r="DF25" s="31">
        <v>129840</v>
      </c>
      <c r="DG25" s="38">
        <v>4249</v>
      </c>
      <c r="DH25" s="38">
        <v>5933</v>
      </c>
      <c r="DI25" s="31">
        <v>10182</v>
      </c>
      <c r="DJ25" s="108">
        <v>4002</v>
      </c>
      <c r="DK25" s="108">
        <v>8455</v>
      </c>
      <c r="DL25" s="109">
        <v>12457</v>
      </c>
      <c r="DM25" s="151">
        <v>0.87472480755507642</v>
      </c>
      <c r="DN25" s="151">
        <v>0.83388750346356333</v>
      </c>
      <c r="DO25" s="152">
        <v>0.85152709553446704</v>
      </c>
      <c r="DP25" s="153">
        <v>6.4512700605802956E-2</v>
      </c>
      <c r="DQ25" s="153">
        <v>6.8497737138634898E-2</v>
      </c>
      <c r="DR25" s="154">
        <v>6.6776408554620637E-2</v>
      </c>
      <c r="DS25" s="153">
        <v>6.0762491839120601E-2</v>
      </c>
      <c r="DT25" s="153">
        <v>9.7614759397801787E-2</v>
      </c>
      <c r="DU25" s="154">
        <v>8.1696495910912326E-2</v>
      </c>
      <c r="DV25" s="38">
        <v>1650</v>
      </c>
      <c r="DW25" s="38">
        <v>2231</v>
      </c>
      <c r="DX25" s="31">
        <v>3881</v>
      </c>
      <c r="DY25" s="159">
        <v>2.50520018826959E-2</v>
      </c>
      <c r="DZ25" s="159">
        <v>2.5757068473856171E-2</v>
      </c>
      <c r="EA25" s="160">
        <v>2.545251836306401E-2</v>
      </c>
      <c r="EB25" s="38">
        <v>16951</v>
      </c>
      <c r="EC25" s="38">
        <v>8157</v>
      </c>
      <c r="ED25" s="31">
        <v>25108</v>
      </c>
      <c r="EE25" s="38">
        <v>280</v>
      </c>
      <c r="EF25" s="38">
        <v>162</v>
      </c>
      <c r="EG25" s="31">
        <v>442</v>
      </c>
      <c r="EH25" s="38">
        <v>649</v>
      </c>
      <c r="EI25" s="38">
        <v>252</v>
      </c>
      <c r="EJ25" s="31">
        <v>901</v>
      </c>
      <c r="EK25" s="38">
        <v>386</v>
      </c>
      <c r="EL25" s="38">
        <v>303</v>
      </c>
      <c r="EM25" s="31">
        <v>689</v>
      </c>
      <c r="EN25" s="38">
        <v>18266</v>
      </c>
      <c r="EO25" s="38">
        <v>8874</v>
      </c>
      <c r="EP25" s="31">
        <v>27140</v>
      </c>
      <c r="EQ25" s="153">
        <v>0.2773332523571656</v>
      </c>
      <c r="ER25" s="153">
        <v>0.10245102000761976</v>
      </c>
      <c r="ES25" s="154">
        <v>0.17799055613850998</v>
      </c>
      <c r="ET25" s="38">
        <v>4152</v>
      </c>
      <c r="EU25" s="38">
        <v>7643</v>
      </c>
      <c r="EV25" s="31">
        <v>11795</v>
      </c>
      <c r="EW25" s="38">
        <v>5669</v>
      </c>
      <c r="EX25" s="38">
        <v>5654</v>
      </c>
      <c r="EY25" s="31">
        <v>11323</v>
      </c>
      <c r="EZ25" s="153">
        <v>6.3039946555729323E-2</v>
      </c>
      <c r="FA25" s="153">
        <v>8.823902928986227E-2</v>
      </c>
      <c r="FB25" s="154">
        <v>7.7354407135362013E-2</v>
      </c>
      <c r="FC25" s="153">
        <v>8.6072605256365481E-2</v>
      </c>
      <c r="FD25" s="153">
        <v>6.5275869632981973E-2</v>
      </c>
      <c r="FE25" s="154">
        <v>7.425891920251837E-2</v>
      </c>
      <c r="FF25" s="38">
        <v>12631</v>
      </c>
      <c r="FG25" s="38">
        <v>39266</v>
      </c>
      <c r="FH25" s="31">
        <v>51897</v>
      </c>
      <c r="FI25" s="153">
        <v>0.19177687016989811</v>
      </c>
      <c r="FJ25" s="153">
        <v>0.45332902317097107</v>
      </c>
      <c r="FK25" s="154">
        <v>0.340352833158447</v>
      </c>
      <c r="FL25" s="38">
        <v>93</v>
      </c>
      <c r="FM25" s="38">
        <v>258</v>
      </c>
      <c r="FN25" s="31">
        <v>351</v>
      </c>
      <c r="FO25" s="159">
        <v>1.4120219242974052E-3</v>
      </c>
      <c r="FP25" s="159">
        <v>2.9786300610734613E-3</v>
      </c>
      <c r="FQ25" s="160">
        <v>2.3019412381951733E-3</v>
      </c>
      <c r="FR25" s="38">
        <v>2988</v>
      </c>
      <c r="FS25" s="38">
        <v>23612</v>
      </c>
      <c r="FT25" s="31">
        <v>26600</v>
      </c>
      <c r="FU25" s="38">
        <v>9</v>
      </c>
      <c r="FV25" s="38">
        <v>1360</v>
      </c>
      <c r="FW25" s="31">
        <v>1369</v>
      </c>
      <c r="FX25" s="200">
        <v>73.12</v>
      </c>
      <c r="FY25" s="200">
        <v>75.13</v>
      </c>
      <c r="FZ25" s="201">
        <v>74.28</v>
      </c>
      <c r="GA25" s="203">
        <v>896.29</v>
      </c>
      <c r="GB25" s="203">
        <v>712.73</v>
      </c>
      <c r="GC25" s="204">
        <v>790.93</v>
      </c>
      <c r="GD25" s="37">
        <v>18430</v>
      </c>
      <c r="GE25" s="38">
        <v>28661</v>
      </c>
      <c r="GF25" s="38">
        <v>14779</v>
      </c>
      <c r="GG25" s="38">
        <v>2175</v>
      </c>
      <c r="GH25" s="31">
        <v>1818</v>
      </c>
      <c r="GI25" s="37">
        <v>9648</v>
      </c>
      <c r="GJ25" s="38">
        <v>43292</v>
      </c>
      <c r="GK25" s="38">
        <v>17030</v>
      </c>
      <c r="GL25" s="38">
        <v>13597</v>
      </c>
      <c r="GM25" s="31">
        <v>3050</v>
      </c>
      <c r="GN25" s="37">
        <v>28078</v>
      </c>
      <c r="GO25" s="38">
        <v>71953</v>
      </c>
      <c r="GP25" s="38">
        <v>31809</v>
      </c>
      <c r="GQ25" s="38">
        <v>15772</v>
      </c>
      <c r="GR25" s="31">
        <v>4868</v>
      </c>
      <c r="GS25" s="88">
        <v>0.27982326951399117</v>
      </c>
      <c r="GT25" s="67">
        <v>0.43516086421814981</v>
      </c>
      <c r="GU25" s="67">
        <v>0.22439002171173497</v>
      </c>
      <c r="GV25" s="67">
        <v>3.3023093390826409E-2</v>
      </c>
      <c r="GW25" s="68">
        <v>2.7602751165297663E-2</v>
      </c>
      <c r="GX25" s="88">
        <v>0.11138691019084014</v>
      </c>
      <c r="GY25" s="67">
        <v>0.49980950621702436</v>
      </c>
      <c r="GZ25" s="67">
        <v>0.19661267418636064</v>
      </c>
      <c r="HA25" s="67">
        <v>0.15697842224967384</v>
      </c>
      <c r="HB25" s="68">
        <v>3.5212487156100994E-2</v>
      </c>
      <c r="HC25" s="88">
        <v>0.18414218258132214</v>
      </c>
      <c r="HD25" s="67">
        <v>0.47188483735571879</v>
      </c>
      <c r="HE25" s="67">
        <v>0.20861096537250787</v>
      </c>
      <c r="HF25" s="67">
        <v>0.10343651626442812</v>
      </c>
      <c r="HG25" s="68">
        <v>3.1925498426023088E-2</v>
      </c>
    </row>
    <row r="26" spans="1:215" ht="20.100000000000001" customHeight="1">
      <c r="A26" s="56"/>
      <c r="B26" s="353" t="s">
        <v>33</v>
      </c>
      <c r="C26" s="26">
        <v>823</v>
      </c>
      <c r="D26" s="26">
        <v>1158</v>
      </c>
      <c r="E26" s="27">
        <v>1981</v>
      </c>
      <c r="F26" s="26">
        <v>734</v>
      </c>
      <c r="G26" s="26">
        <v>805</v>
      </c>
      <c r="H26" s="27">
        <v>1539</v>
      </c>
      <c r="I26" s="26">
        <v>578</v>
      </c>
      <c r="J26" s="26">
        <v>630</v>
      </c>
      <c r="K26" s="27">
        <v>1208</v>
      </c>
      <c r="L26" s="26">
        <v>79</v>
      </c>
      <c r="M26" s="26">
        <v>91</v>
      </c>
      <c r="N26" s="27">
        <v>170</v>
      </c>
      <c r="O26" s="26">
        <v>77</v>
      </c>
      <c r="P26" s="26">
        <v>84</v>
      </c>
      <c r="Q26" s="27">
        <v>161</v>
      </c>
      <c r="R26" s="406">
        <v>0.78746594005449588</v>
      </c>
      <c r="S26" s="406">
        <v>0.78260869565217395</v>
      </c>
      <c r="T26" s="407">
        <v>0.78492527615334629</v>
      </c>
      <c r="U26" s="406">
        <v>0.10762942779291552</v>
      </c>
      <c r="V26" s="406">
        <v>0.11304347826086956</v>
      </c>
      <c r="W26" s="407">
        <v>0.11046133853151396</v>
      </c>
      <c r="X26" s="406">
        <v>0.10490463215258855</v>
      </c>
      <c r="Y26" s="406">
        <v>0.10434782608695652</v>
      </c>
      <c r="Z26" s="407">
        <v>0.1046133853151397</v>
      </c>
      <c r="AA26" s="26">
        <v>89</v>
      </c>
      <c r="AB26" s="26">
        <v>353</v>
      </c>
      <c r="AC26" s="27">
        <v>442</v>
      </c>
      <c r="AD26" s="26">
        <v>68</v>
      </c>
      <c r="AE26" s="26">
        <v>72</v>
      </c>
      <c r="AF26" s="27">
        <v>140</v>
      </c>
      <c r="AG26" s="26">
        <v>224</v>
      </c>
      <c r="AH26" s="26">
        <v>79</v>
      </c>
      <c r="AI26" s="27">
        <v>303</v>
      </c>
      <c r="AJ26" s="269">
        <v>0.30517711171662126</v>
      </c>
      <c r="AK26" s="269">
        <v>9.8136645962732916E-2</v>
      </c>
      <c r="AL26" s="270">
        <v>0.19688109161793371</v>
      </c>
      <c r="AM26" s="26">
        <v>235</v>
      </c>
      <c r="AN26" s="26">
        <v>85</v>
      </c>
      <c r="AO26" s="27">
        <v>320</v>
      </c>
      <c r="AP26" s="269">
        <v>0.32016348773841963</v>
      </c>
      <c r="AQ26" s="269">
        <v>0.10559006211180125</v>
      </c>
      <c r="AR26" s="270">
        <v>0.20792722547108511</v>
      </c>
      <c r="AS26" s="36">
        <v>62.432620345140784</v>
      </c>
      <c r="AT26" s="36">
        <v>63.123287784679107</v>
      </c>
      <c r="AU26" s="28">
        <v>62.793885640025998</v>
      </c>
      <c r="AV26" s="36">
        <v>76.380674157303361</v>
      </c>
      <c r="AW26" s="36">
        <v>73.498564683663844</v>
      </c>
      <c r="AX26" s="28">
        <v>74.078898944193071</v>
      </c>
      <c r="AY26" s="26">
        <v>89</v>
      </c>
      <c r="AZ26" s="26">
        <v>117</v>
      </c>
      <c r="BA26" s="27">
        <v>206</v>
      </c>
      <c r="BB26" s="302">
        <f t="shared" si="1"/>
        <v>0.12125340599455041</v>
      </c>
      <c r="BC26" s="302">
        <f t="shared" si="2"/>
        <v>0.14534161490683231</v>
      </c>
      <c r="BD26" s="373">
        <f t="shared" si="3"/>
        <v>0.13385315139701104</v>
      </c>
      <c r="BE26" s="26">
        <v>105.00000000000033</v>
      </c>
      <c r="BF26" s="26">
        <v>124.99999999999977</v>
      </c>
      <c r="BG26" s="27">
        <v>230.00000000000011</v>
      </c>
      <c r="BH26" s="302">
        <v>0.14305177111716666</v>
      </c>
      <c r="BI26" s="302">
        <v>0.15527950310558977</v>
      </c>
      <c r="BJ26" s="373">
        <v>0.14944769330734251</v>
      </c>
      <c r="BK26" s="307">
        <v>0.31062670299727518</v>
      </c>
      <c r="BL26" s="307">
        <v>0.46335403726708074</v>
      </c>
      <c r="BM26" s="374">
        <v>0.39051332033788172</v>
      </c>
      <c r="BN26" s="307">
        <v>0.36862745098039218</v>
      </c>
      <c r="BO26" s="307">
        <v>0.49449035812672176</v>
      </c>
      <c r="BP26" s="374">
        <v>0.44255663430420711</v>
      </c>
      <c r="BQ26" s="307">
        <v>0.17857142857142858</v>
      </c>
      <c r="BR26" s="307">
        <v>0.17721518987341772</v>
      </c>
      <c r="BS26" s="374">
        <v>0.17821782178217821</v>
      </c>
      <c r="BT26" s="302">
        <v>0.3242506811989101</v>
      </c>
      <c r="BU26" s="302">
        <v>0.28746594005449594</v>
      </c>
      <c r="BV26" s="302">
        <v>0.30517711171662126</v>
      </c>
      <c r="BW26" s="302">
        <v>2.7247956403269755E-2</v>
      </c>
      <c r="BX26" s="373">
        <v>5.5858310626702996E-2</v>
      </c>
      <c r="BY26" s="302">
        <v>0.13043478260869565</v>
      </c>
      <c r="BZ26" s="302">
        <v>0.71055900621118018</v>
      </c>
      <c r="CA26" s="302">
        <v>0.29937888198757762</v>
      </c>
      <c r="CB26" s="302">
        <v>6.9565217391304349E-2</v>
      </c>
      <c r="CC26" s="373">
        <v>5.2173913043478258E-2</v>
      </c>
      <c r="CD26" s="302">
        <v>0.22287199480181935</v>
      </c>
      <c r="CE26" s="302">
        <v>0.37166991552956463</v>
      </c>
      <c r="CF26" s="302">
        <v>0.30214424951267055</v>
      </c>
      <c r="CG26" s="302">
        <v>4.9382716049382713E-2</v>
      </c>
      <c r="CH26" s="373">
        <v>5.39311241065627E-2</v>
      </c>
      <c r="CI26" s="302">
        <f>'[1]Département résidence'!AO24</f>
        <v>0.59241706161137442</v>
      </c>
      <c r="CJ26" s="302">
        <f>'[1]Département résidence'!AQ24</f>
        <v>0.44875346260387811</v>
      </c>
      <c r="CK26" s="373">
        <f>'[1]Département résidence'!AS24</f>
        <v>0.50174825174825177</v>
      </c>
      <c r="CL26" s="38">
        <v>13522</v>
      </c>
      <c r="CM26" s="38">
        <v>17643</v>
      </c>
      <c r="CN26" s="31">
        <v>31165</v>
      </c>
      <c r="CO26" s="30">
        <v>12767</v>
      </c>
      <c r="CP26" s="30">
        <v>12241</v>
      </c>
      <c r="CQ26" s="31">
        <v>25008</v>
      </c>
      <c r="CR26" s="30">
        <v>167</v>
      </c>
      <c r="CS26" s="30">
        <v>888</v>
      </c>
      <c r="CT26" s="31">
        <v>1055</v>
      </c>
      <c r="CU26" s="30">
        <v>588</v>
      </c>
      <c r="CV26" s="30">
        <v>4514</v>
      </c>
      <c r="CW26" s="31">
        <v>5102</v>
      </c>
      <c r="CX26" s="38">
        <v>13355</v>
      </c>
      <c r="CY26" s="38">
        <v>16755</v>
      </c>
      <c r="CZ26" s="31">
        <v>30110</v>
      </c>
      <c r="DA26" s="38">
        <v>13355</v>
      </c>
      <c r="DB26" s="38">
        <v>16755</v>
      </c>
      <c r="DC26" s="31">
        <v>30110</v>
      </c>
      <c r="DD26" s="38">
        <v>11266</v>
      </c>
      <c r="DE26" s="38">
        <v>13421</v>
      </c>
      <c r="DF26" s="31">
        <v>24687</v>
      </c>
      <c r="DG26" s="38">
        <v>934</v>
      </c>
      <c r="DH26" s="38">
        <v>1169</v>
      </c>
      <c r="DI26" s="31">
        <v>2103</v>
      </c>
      <c r="DJ26" s="108">
        <v>1155</v>
      </c>
      <c r="DK26" s="108">
        <v>2165</v>
      </c>
      <c r="DL26" s="109">
        <v>3320</v>
      </c>
      <c r="DM26" s="151">
        <v>0.84357918382628228</v>
      </c>
      <c r="DN26" s="151">
        <v>0.80101462250074607</v>
      </c>
      <c r="DO26" s="152">
        <v>0.81989372301560948</v>
      </c>
      <c r="DP26" s="153">
        <v>6.9936353425683259E-2</v>
      </c>
      <c r="DQ26" s="153">
        <v>6.9770217845419272E-2</v>
      </c>
      <c r="DR26" s="154">
        <v>6.9843905679176352E-2</v>
      </c>
      <c r="DS26" s="153">
        <v>8.6484462748034438E-2</v>
      </c>
      <c r="DT26" s="153">
        <v>0.12921515965383468</v>
      </c>
      <c r="DU26" s="154">
        <v>0.11026237130521421</v>
      </c>
      <c r="DV26" s="38">
        <v>556</v>
      </c>
      <c r="DW26" s="38">
        <v>752</v>
      </c>
      <c r="DX26" s="31">
        <v>1308</v>
      </c>
      <c r="DY26" s="159">
        <v>4.1632347435417445E-2</v>
      </c>
      <c r="DZ26" s="159">
        <v>4.4882124738883915E-2</v>
      </c>
      <c r="EA26" s="160">
        <v>4.3440717369644638E-2</v>
      </c>
      <c r="EB26" s="38">
        <v>3414</v>
      </c>
      <c r="EC26" s="38">
        <v>1410</v>
      </c>
      <c r="ED26" s="31">
        <v>4824</v>
      </c>
      <c r="EE26" s="38">
        <v>59</v>
      </c>
      <c r="EF26" s="38">
        <v>46</v>
      </c>
      <c r="EG26" s="31">
        <v>105</v>
      </c>
      <c r="EH26" s="38">
        <v>31</v>
      </c>
      <c r="EI26" s="38">
        <v>12</v>
      </c>
      <c r="EJ26" s="31">
        <v>43</v>
      </c>
      <c r="EK26" s="38">
        <v>66</v>
      </c>
      <c r="EL26" s="38">
        <v>34</v>
      </c>
      <c r="EM26" s="31">
        <v>100</v>
      </c>
      <c r="EN26" s="38">
        <v>3570</v>
      </c>
      <c r="EO26" s="38">
        <v>1502</v>
      </c>
      <c r="EP26" s="31">
        <v>5072</v>
      </c>
      <c r="EQ26" s="153">
        <v>0.26731561213028826</v>
      </c>
      <c r="ER26" s="153">
        <v>8.9644882124738881E-2</v>
      </c>
      <c r="ES26" s="154">
        <v>0.16844902025905015</v>
      </c>
      <c r="ET26" s="38">
        <v>884</v>
      </c>
      <c r="EU26" s="38">
        <v>1477</v>
      </c>
      <c r="EV26" s="31">
        <v>2361</v>
      </c>
      <c r="EW26" s="38">
        <v>1118</v>
      </c>
      <c r="EX26" s="38">
        <v>1415</v>
      </c>
      <c r="EY26" s="31">
        <v>2533</v>
      </c>
      <c r="EZ26" s="153">
        <v>6.6192437289404715E-2</v>
      </c>
      <c r="FA26" s="153">
        <v>8.8152790211877052E-2</v>
      </c>
      <c r="FB26" s="154">
        <v>7.841248754566589E-2</v>
      </c>
      <c r="FC26" s="153">
        <v>8.3713964807188318E-2</v>
      </c>
      <c r="FD26" s="153">
        <v>8.4452402267979704E-2</v>
      </c>
      <c r="FE26" s="154">
        <v>8.4124875456658921E-2</v>
      </c>
      <c r="FF26" s="38">
        <v>3495</v>
      </c>
      <c r="FG26" s="38">
        <v>8427</v>
      </c>
      <c r="FH26" s="31">
        <v>11922</v>
      </c>
      <c r="FI26" s="153">
        <v>0.26169973792587048</v>
      </c>
      <c r="FJ26" s="153">
        <v>0.50295434198746647</v>
      </c>
      <c r="FK26" s="154">
        <v>0.39594818997010961</v>
      </c>
      <c r="FL26" s="38">
        <v>6</v>
      </c>
      <c r="FM26" s="38">
        <v>35</v>
      </c>
      <c r="FN26" s="31">
        <v>41</v>
      </c>
      <c r="FO26" s="159">
        <v>4.492699363534257E-4</v>
      </c>
      <c r="FP26" s="159">
        <v>2.0889286780065653E-3</v>
      </c>
      <c r="FQ26" s="160">
        <v>1.3616738625041515E-3</v>
      </c>
      <c r="FR26" s="38">
        <v>755</v>
      </c>
      <c r="FS26" s="38">
        <v>5402</v>
      </c>
      <c r="FT26" s="31">
        <v>6157</v>
      </c>
      <c r="FU26" s="38">
        <v>2</v>
      </c>
      <c r="FV26" s="38">
        <v>445</v>
      </c>
      <c r="FW26" s="31">
        <v>447</v>
      </c>
      <c r="FX26" s="200">
        <v>73.209999999999994</v>
      </c>
      <c r="FY26" s="200">
        <v>75.52</v>
      </c>
      <c r="FZ26" s="201">
        <v>74.52</v>
      </c>
      <c r="GA26" s="203">
        <v>792.38</v>
      </c>
      <c r="GB26" s="203">
        <v>656.38</v>
      </c>
      <c r="GC26" s="204">
        <v>715.39</v>
      </c>
      <c r="GD26" s="37">
        <v>3609</v>
      </c>
      <c r="GE26" s="38">
        <v>5975</v>
      </c>
      <c r="GF26" s="38">
        <v>2815</v>
      </c>
      <c r="GG26" s="38">
        <v>525</v>
      </c>
      <c r="GH26" s="31">
        <v>431</v>
      </c>
      <c r="GI26" s="37">
        <v>1619</v>
      </c>
      <c r="GJ26" s="38">
        <v>8215</v>
      </c>
      <c r="GK26" s="38">
        <v>3794</v>
      </c>
      <c r="GL26" s="38">
        <v>2329</v>
      </c>
      <c r="GM26" s="31">
        <v>798</v>
      </c>
      <c r="GN26" s="37">
        <v>5228</v>
      </c>
      <c r="GO26" s="38">
        <v>14190</v>
      </c>
      <c r="GP26" s="38">
        <v>6609</v>
      </c>
      <c r="GQ26" s="38">
        <v>2854</v>
      </c>
      <c r="GR26" s="31">
        <v>1229</v>
      </c>
      <c r="GS26" s="88">
        <v>0.27023586671658556</v>
      </c>
      <c r="GT26" s="67">
        <v>0.44739797828528644</v>
      </c>
      <c r="GU26" s="67">
        <v>0.21078247847248222</v>
      </c>
      <c r="GV26" s="67">
        <v>3.9311119430924746E-2</v>
      </c>
      <c r="GW26" s="68">
        <v>3.2272557094721079E-2</v>
      </c>
      <c r="GX26" s="88">
        <v>9.6627872276932258E-2</v>
      </c>
      <c r="GY26" s="67">
        <v>0.49030140256639809</v>
      </c>
      <c r="GZ26" s="67">
        <v>0.22643986869591168</v>
      </c>
      <c r="HA26" s="67">
        <v>0.13900328260220829</v>
      </c>
      <c r="HB26" s="68">
        <v>4.7627573858549689E-2</v>
      </c>
      <c r="HC26" s="88">
        <v>0.17363002324809035</v>
      </c>
      <c r="HD26" s="67">
        <v>0.47127200265692459</v>
      </c>
      <c r="HE26" s="67">
        <v>0.2194951843241448</v>
      </c>
      <c r="HF26" s="67">
        <v>9.4785785453337768E-2</v>
      </c>
      <c r="HG26" s="68">
        <v>4.0817004317502494E-2</v>
      </c>
    </row>
    <row r="27" spans="1:215" ht="20.100000000000001" customHeight="1">
      <c r="A27" s="56"/>
      <c r="B27" s="353" t="s">
        <v>12</v>
      </c>
      <c r="C27" s="26">
        <v>2761</v>
      </c>
      <c r="D27" s="26">
        <v>4234</v>
      </c>
      <c r="E27" s="27">
        <v>6995</v>
      </c>
      <c r="F27" s="26">
        <v>2506</v>
      </c>
      <c r="G27" s="26">
        <v>2858</v>
      </c>
      <c r="H27" s="27">
        <v>5364</v>
      </c>
      <c r="I27" s="26">
        <v>2109</v>
      </c>
      <c r="J27" s="26">
        <v>2366</v>
      </c>
      <c r="K27" s="27">
        <v>4475</v>
      </c>
      <c r="L27" s="26">
        <v>190</v>
      </c>
      <c r="M27" s="26">
        <v>251</v>
      </c>
      <c r="N27" s="27">
        <v>441</v>
      </c>
      <c r="O27" s="26">
        <v>207</v>
      </c>
      <c r="P27" s="26">
        <v>241</v>
      </c>
      <c r="Q27" s="27">
        <v>448</v>
      </c>
      <c r="R27" s="406">
        <v>0.84158020750199525</v>
      </c>
      <c r="S27" s="406">
        <v>0.82785164450664805</v>
      </c>
      <c r="T27" s="407">
        <v>0.83426547352721847</v>
      </c>
      <c r="U27" s="406">
        <v>7.5818036711891454E-2</v>
      </c>
      <c r="V27" s="406">
        <v>8.782365290412876E-2</v>
      </c>
      <c r="W27" s="407">
        <v>8.2214765100671147E-2</v>
      </c>
      <c r="X27" s="406">
        <v>8.2601755786113326E-2</v>
      </c>
      <c r="Y27" s="406">
        <v>8.4324702589223227E-2</v>
      </c>
      <c r="Z27" s="407">
        <v>8.3519761372110368E-2</v>
      </c>
      <c r="AA27" s="26">
        <v>255</v>
      </c>
      <c r="AB27" s="26">
        <v>1376</v>
      </c>
      <c r="AC27" s="27">
        <v>1631</v>
      </c>
      <c r="AD27" s="26">
        <v>220</v>
      </c>
      <c r="AE27" s="26">
        <v>324</v>
      </c>
      <c r="AF27" s="27">
        <v>544</v>
      </c>
      <c r="AG27" s="26">
        <v>747</v>
      </c>
      <c r="AH27" s="26">
        <v>308</v>
      </c>
      <c r="AI27" s="27">
        <v>1055</v>
      </c>
      <c r="AJ27" s="269">
        <v>0.29808459696727851</v>
      </c>
      <c r="AK27" s="269">
        <v>0.10776766969909027</v>
      </c>
      <c r="AL27" s="270">
        <v>0.19668158090976884</v>
      </c>
      <c r="AM27" s="26">
        <v>814</v>
      </c>
      <c r="AN27" s="26">
        <v>332</v>
      </c>
      <c r="AO27" s="27">
        <v>1146</v>
      </c>
      <c r="AP27" s="269">
        <v>0.32482043096568236</v>
      </c>
      <c r="AQ27" s="269">
        <v>0.11616515045486354</v>
      </c>
      <c r="AR27" s="270">
        <v>0.21364653243847875</v>
      </c>
      <c r="AS27" s="36">
        <v>62.453246874168627</v>
      </c>
      <c r="AT27" s="36">
        <v>63.263978306508115</v>
      </c>
      <c r="AU27" s="28">
        <v>62.88521377081782</v>
      </c>
      <c r="AV27" s="36">
        <v>76.546470588235252</v>
      </c>
      <c r="AW27" s="36">
        <v>74.298684593023879</v>
      </c>
      <c r="AX27" s="28">
        <v>74.650116492949621</v>
      </c>
      <c r="AY27" s="26">
        <v>307</v>
      </c>
      <c r="AZ27" s="26">
        <v>449</v>
      </c>
      <c r="BA27" s="27">
        <v>756</v>
      </c>
      <c r="BB27" s="302">
        <f t="shared" si="1"/>
        <v>0.12250598563447726</v>
      </c>
      <c r="BC27" s="302">
        <f t="shared" si="2"/>
        <v>0.15710286913925822</v>
      </c>
      <c r="BD27" s="373">
        <f t="shared" si="3"/>
        <v>0.14093959731543623</v>
      </c>
      <c r="BE27" s="26">
        <v>337.99999999999983</v>
      </c>
      <c r="BF27" s="26">
        <v>451.0000000000004</v>
      </c>
      <c r="BG27" s="27">
        <v>789.00000000000023</v>
      </c>
      <c r="BH27" s="302">
        <v>0.13487629688746999</v>
      </c>
      <c r="BI27" s="302">
        <v>0.15780265920223946</v>
      </c>
      <c r="BJ27" s="373">
        <v>0.14709172259507836</v>
      </c>
      <c r="BK27" s="307">
        <v>0.25379090183559455</v>
      </c>
      <c r="BL27" s="307">
        <v>0.41147655703289016</v>
      </c>
      <c r="BM27" s="374">
        <v>0.3378076062639821</v>
      </c>
      <c r="BN27" s="307">
        <v>0.30983513359863557</v>
      </c>
      <c r="BO27" s="307">
        <v>0.43764705882352939</v>
      </c>
      <c r="BP27" s="374">
        <v>0.38547226734741241</v>
      </c>
      <c r="BQ27" s="307">
        <v>0.12182061579651941</v>
      </c>
      <c r="BR27" s="307">
        <v>0.19480519480519481</v>
      </c>
      <c r="BS27" s="374">
        <v>0.14312796208530806</v>
      </c>
      <c r="BT27" s="302">
        <v>0.3280127693535515</v>
      </c>
      <c r="BU27" s="302">
        <v>0.28371907422186754</v>
      </c>
      <c r="BV27" s="302">
        <v>0.30566640063846767</v>
      </c>
      <c r="BW27" s="302">
        <v>2.8731045490822026E-2</v>
      </c>
      <c r="BX27" s="373">
        <v>5.3870710295291301E-2</v>
      </c>
      <c r="BY27" s="302">
        <v>0.13191042687193841</v>
      </c>
      <c r="BZ27" s="302">
        <v>0.64590622813156051</v>
      </c>
      <c r="CA27" s="302">
        <v>0.32960111966410077</v>
      </c>
      <c r="CB27" s="302">
        <v>7.7326801959412175E-2</v>
      </c>
      <c r="CC27" s="373">
        <v>6.403079076277117E-2</v>
      </c>
      <c r="CD27" s="302">
        <v>0.22352721849366144</v>
      </c>
      <c r="CE27" s="302">
        <v>0.34414615958240119</v>
      </c>
      <c r="CF27" s="302">
        <v>0.31841909023117076</v>
      </c>
      <c r="CG27" s="302">
        <v>5.4623415361670397E-2</v>
      </c>
      <c r="CH27" s="373">
        <v>5.9284116331096197E-2</v>
      </c>
      <c r="CI27" s="302">
        <f>'[1]Département résidence'!AO25</f>
        <v>0.45850914205344584</v>
      </c>
      <c r="CJ27" s="302">
        <f>'[1]Département résidence'!AQ25</f>
        <v>0.36035242290748898</v>
      </c>
      <c r="CK27" s="373">
        <f>'[1]Département résidence'!AS25</f>
        <v>0.39815817984832069</v>
      </c>
      <c r="CL27" s="38">
        <v>49816</v>
      </c>
      <c r="CM27" s="38">
        <v>63164</v>
      </c>
      <c r="CN27" s="31">
        <v>112980</v>
      </c>
      <c r="CO27" s="30">
        <v>47472</v>
      </c>
      <c r="CP27" s="30">
        <v>45283</v>
      </c>
      <c r="CQ27" s="31">
        <v>92755</v>
      </c>
      <c r="CR27" s="30">
        <v>383</v>
      </c>
      <c r="CS27" s="30">
        <v>2628</v>
      </c>
      <c r="CT27" s="31">
        <v>3011</v>
      </c>
      <c r="CU27" s="30">
        <v>1961</v>
      </c>
      <c r="CV27" s="30">
        <v>15253</v>
      </c>
      <c r="CW27" s="31">
        <v>17214</v>
      </c>
      <c r="CX27" s="38">
        <v>49433</v>
      </c>
      <c r="CY27" s="38">
        <v>60536</v>
      </c>
      <c r="CZ27" s="31">
        <v>109969</v>
      </c>
      <c r="DA27" s="38">
        <v>49433</v>
      </c>
      <c r="DB27" s="38">
        <v>60535</v>
      </c>
      <c r="DC27" s="31">
        <v>109968</v>
      </c>
      <c r="DD27" s="38">
        <v>43429</v>
      </c>
      <c r="DE27" s="38">
        <v>50835</v>
      </c>
      <c r="DF27" s="31">
        <v>94264</v>
      </c>
      <c r="DG27" s="38">
        <v>2337</v>
      </c>
      <c r="DH27" s="38">
        <v>3085</v>
      </c>
      <c r="DI27" s="31">
        <v>5422</v>
      </c>
      <c r="DJ27" s="108">
        <v>3667</v>
      </c>
      <c r="DK27" s="108">
        <v>6615</v>
      </c>
      <c r="DL27" s="109">
        <v>10282</v>
      </c>
      <c r="DM27" s="151">
        <v>0.87854267392227869</v>
      </c>
      <c r="DN27" s="151">
        <v>0.83976212108697446</v>
      </c>
      <c r="DO27" s="152">
        <v>0.85719482031136329</v>
      </c>
      <c r="DP27" s="153">
        <v>4.7276111099872557E-2</v>
      </c>
      <c r="DQ27" s="153">
        <v>5.0962253241926159E-2</v>
      </c>
      <c r="DR27" s="154">
        <v>4.9305252437072601E-2</v>
      </c>
      <c r="DS27" s="153">
        <v>7.4181214977848811E-2</v>
      </c>
      <c r="DT27" s="153">
        <v>0.10927562567109936</v>
      </c>
      <c r="DU27" s="154">
        <v>9.3499927251564086E-2</v>
      </c>
      <c r="DV27" s="38">
        <v>1705</v>
      </c>
      <c r="DW27" s="38">
        <v>2528</v>
      </c>
      <c r="DX27" s="31">
        <v>4233</v>
      </c>
      <c r="DY27" s="159">
        <v>3.4491129407480836E-2</v>
      </c>
      <c r="DZ27" s="159">
        <v>4.1760274877758692E-2</v>
      </c>
      <c r="EA27" s="160">
        <v>3.8492666114996042E-2</v>
      </c>
      <c r="EB27" s="38">
        <v>12172</v>
      </c>
      <c r="EC27" s="38">
        <v>5368</v>
      </c>
      <c r="ED27" s="31">
        <v>17540</v>
      </c>
      <c r="EE27" s="38">
        <v>172</v>
      </c>
      <c r="EF27" s="38">
        <v>75</v>
      </c>
      <c r="EG27" s="31">
        <v>247</v>
      </c>
      <c r="EH27" s="38">
        <v>494</v>
      </c>
      <c r="EI27" s="38">
        <v>48</v>
      </c>
      <c r="EJ27" s="31">
        <v>542</v>
      </c>
      <c r="EK27" s="38">
        <v>300</v>
      </c>
      <c r="EL27" s="38">
        <v>187</v>
      </c>
      <c r="EM27" s="31">
        <v>487</v>
      </c>
      <c r="EN27" s="38">
        <v>13138</v>
      </c>
      <c r="EO27" s="38">
        <v>5678</v>
      </c>
      <c r="EP27" s="31">
        <v>18816</v>
      </c>
      <c r="EQ27" s="153">
        <v>0.26577387575101652</v>
      </c>
      <c r="ER27" s="153">
        <v>9.3795427514206428E-2</v>
      </c>
      <c r="ES27" s="154">
        <v>0.17110276532477334</v>
      </c>
      <c r="ET27" s="38">
        <v>3389</v>
      </c>
      <c r="EU27" s="38">
        <v>5814</v>
      </c>
      <c r="EV27" s="31">
        <v>9203</v>
      </c>
      <c r="EW27" s="38">
        <v>4466</v>
      </c>
      <c r="EX27" s="38">
        <v>4956</v>
      </c>
      <c r="EY27" s="31">
        <v>9422</v>
      </c>
      <c r="EZ27" s="153">
        <v>6.8557441385309406E-2</v>
      </c>
      <c r="FA27" s="153">
        <v>9.6042024580414956E-2</v>
      </c>
      <c r="FB27" s="154">
        <v>8.3687220944084248E-2</v>
      </c>
      <c r="FC27" s="153">
        <v>9.0344506706046573E-2</v>
      </c>
      <c r="FD27" s="153">
        <v>8.1868640148011096E-2</v>
      </c>
      <c r="FE27" s="154">
        <v>8.5678691267539034E-2</v>
      </c>
      <c r="FF27" s="38">
        <v>12095</v>
      </c>
      <c r="FG27" s="38">
        <v>29430</v>
      </c>
      <c r="FH27" s="31">
        <v>41525</v>
      </c>
      <c r="FI27" s="153">
        <v>0.24467461007828778</v>
      </c>
      <c r="FJ27" s="153">
        <v>0.48615699748909741</v>
      </c>
      <c r="FK27" s="154">
        <v>0.37760641635369968</v>
      </c>
      <c r="FL27" s="38">
        <v>41</v>
      </c>
      <c r="FM27" s="38">
        <v>99</v>
      </c>
      <c r="FN27" s="31">
        <v>140</v>
      </c>
      <c r="FO27" s="159">
        <v>8.2940545789250101E-4</v>
      </c>
      <c r="FP27" s="159">
        <v>1.6353905114312145E-3</v>
      </c>
      <c r="FQ27" s="160">
        <v>1.2730860515236112E-3</v>
      </c>
      <c r="FR27" s="38">
        <v>2344</v>
      </c>
      <c r="FS27" s="38">
        <v>17881</v>
      </c>
      <c r="FT27" s="31">
        <v>20225</v>
      </c>
      <c r="FU27" s="38">
        <v>16</v>
      </c>
      <c r="FV27" s="38">
        <v>1297</v>
      </c>
      <c r="FW27" s="31">
        <v>1313</v>
      </c>
      <c r="FX27" s="200">
        <v>73.569999999999993</v>
      </c>
      <c r="FY27" s="200">
        <v>75.39</v>
      </c>
      <c r="FZ27" s="201">
        <v>74.58</v>
      </c>
      <c r="GA27" s="203">
        <v>838.55</v>
      </c>
      <c r="GB27" s="203">
        <v>679.14</v>
      </c>
      <c r="GC27" s="204">
        <v>749.43</v>
      </c>
      <c r="GD27" s="37">
        <v>13145</v>
      </c>
      <c r="GE27" s="38">
        <v>21131</v>
      </c>
      <c r="GF27" s="38">
        <v>11097</v>
      </c>
      <c r="GG27" s="38">
        <v>2165</v>
      </c>
      <c r="GH27" s="31">
        <v>1895</v>
      </c>
      <c r="GI27" s="37">
        <v>5966</v>
      </c>
      <c r="GJ27" s="38">
        <v>27308</v>
      </c>
      <c r="GK27" s="38">
        <v>13494</v>
      </c>
      <c r="GL27" s="38">
        <v>10611</v>
      </c>
      <c r="GM27" s="31">
        <v>3157</v>
      </c>
      <c r="GN27" s="37">
        <v>19111</v>
      </c>
      <c r="GO27" s="38">
        <v>48439</v>
      </c>
      <c r="GP27" s="38">
        <v>24591</v>
      </c>
      <c r="GQ27" s="38">
        <v>12776</v>
      </c>
      <c r="GR27" s="31">
        <v>5052</v>
      </c>
      <c r="GS27" s="88">
        <v>0.26591548156090061</v>
      </c>
      <c r="GT27" s="67">
        <v>0.42746748123723022</v>
      </c>
      <c r="GU27" s="67">
        <v>0.22448566746909959</v>
      </c>
      <c r="GV27" s="67">
        <v>4.3796654057006452E-2</v>
      </c>
      <c r="GW27" s="68">
        <v>3.8334715675763152E-2</v>
      </c>
      <c r="GX27" s="88">
        <v>9.8552927183824496E-2</v>
      </c>
      <c r="GY27" s="67">
        <v>0.45110347561781422</v>
      </c>
      <c r="GZ27" s="67">
        <v>0.22290868243689704</v>
      </c>
      <c r="HA27" s="67">
        <v>0.17528412845249108</v>
      </c>
      <c r="HB27" s="68">
        <v>5.2150786308973171E-2</v>
      </c>
      <c r="HC27" s="88">
        <v>0.17378533950476951</v>
      </c>
      <c r="HD27" s="67">
        <v>0.44047868035537285</v>
      </c>
      <c r="HE27" s="67">
        <v>0.22361756495012231</v>
      </c>
      <c r="HF27" s="67">
        <v>0.11617819567332612</v>
      </c>
      <c r="HG27" s="68">
        <v>4.594021951640917E-2</v>
      </c>
    </row>
    <row r="28" spans="1:215" ht="20.100000000000001" customHeight="1">
      <c r="A28" s="56"/>
      <c r="B28" s="353" t="s">
        <v>89</v>
      </c>
      <c r="C28" s="26">
        <v>2655</v>
      </c>
      <c r="D28" s="26">
        <v>4177</v>
      </c>
      <c r="E28" s="27">
        <v>6832</v>
      </c>
      <c r="F28" s="26">
        <v>2415</v>
      </c>
      <c r="G28" s="26">
        <v>2780</v>
      </c>
      <c r="H28" s="27">
        <v>5195</v>
      </c>
      <c r="I28" s="26">
        <v>2050</v>
      </c>
      <c r="J28" s="26">
        <v>2292</v>
      </c>
      <c r="K28" s="27">
        <v>4342</v>
      </c>
      <c r="L28" s="26">
        <v>154</v>
      </c>
      <c r="M28" s="26">
        <v>201</v>
      </c>
      <c r="N28" s="27">
        <v>355</v>
      </c>
      <c r="O28" s="26">
        <v>211</v>
      </c>
      <c r="P28" s="26">
        <v>287</v>
      </c>
      <c r="Q28" s="27">
        <v>498</v>
      </c>
      <c r="R28" s="406">
        <v>0.84886128364389235</v>
      </c>
      <c r="S28" s="406">
        <v>0.82446043165467631</v>
      </c>
      <c r="T28" s="407">
        <v>0.8358036573628489</v>
      </c>
      <c r="U28" s="406">
        <v>6.3768115942028983E-2</v>
      </c>
      <c r="V28" s="406">
        <v>7.2302158273381295E-2</v>
      </c>
      <c r="W28" s="407">
        <v>6.8334937439846005E-2</v>
      </c>
      <c r="X28" s="406">
        <v>8.7370600414078681E-2</v>
      </c>
      <c r="Y28" s="406">
        <v>0.10323741007194244</v>
      </c>
      <c r="Z28" s="407">
        <v>9.58614051973051E-2</v>
      </c>
      <c r="AA28" s="26">
        <v>240</v>
      </c>
      <c r="AB28" s="26">
        <v>1397</v>
      </c>
      <c r="AC28" s="27">
        <v>1637</v>
      </c>
      <c r="AD28" s="26">
        <v>181</v>
      </c>
      <c r="AE28" s="26">
        <v>259</v>
      </c>
      <c r="AF28" s="27">
        <v>440</v>
      </c>
      <c r="AG28" s="26">
        <v>814</v>
      </c>
      <c r="AH28" s="26">
        <v>316</v>
      </c>
      <c r="AI28" s="27">
        <v>1130</v>
      </c>
      <c r="AJ28" s="269">
        <v>0.33706004140786749</v>
      </c>
      <c r="AK28" s="269">
        <v>0.11366906474820145</v>
      </c>
      <c r="AL28" s="270">
        <v>0.21751684311838307</v>
      </c>
      <c r="AM28" s="26">
        <v>840</v>
      </c>
      <c r="AN28" s="26">
        <v>324</v>
      </c>
      <c r="AO28" s="27">
        <v>1164</v>
      </c>
      <c r="AP28" s="269">
        <v>0.34782608695652173</v>
      </c>
      <c r="AQ28" s="269">
        <v>0.11654676258992806</v>
      </c>
      <c r="AR28" s="270">
        <v>0.22406159769008663</v>
      </c>
      <c r="AS28" s="36">
        <v>62.378941338854382</v>
      </c>
      <c r="AT28" s="36">
        <v>62.998842925659503</v>
      </c>
      <c r="AU28" s="28">
        <v>62.710669233237105</v>
      </c>
      <c r="AV28" s="36">
        <v>77.50544444444435</v>
      </c>
      <c r="AW28" s="36">
        <v>73.823789071821224</v>
      </c>
      <c r="AX28" s="28">
        <v>74.363555284056744</v>
      </c>
      <c r="AY28" s="26">
        <v>222</v>
      </c>
      <c r="AZ28" s="26">
        <v>362</v>
      </c>
      <c r="BA28" s="27">
        <v>584</v>
      </c>
      <c r="BB28" s="302">
        <f t="shared" si="1"/>
        <v>9.1925465838509315E-2</v>
      </c>
      <c r="BC28" s="302">
        <f t="shared" si="2"/>
        <v>0.1302158273381295</v>
      </c>
      <c r="BD28" s="373">
        <f t="shared" si="3"/>
        <v>0.1124157844080847</v>
      </c>
      <c r="BE28" s="26">
        <v>405.00000000000057</v>
      </c>
      <c r="BF28" s="26">
        <v>441.99999999999926</v>
      </c>
      <c r="BG28" s="27">
        <v>846.99999999999977</v>
      </c>
      <c r="BH28" s="302">
        <v>0.1677018633540375</v>
      </c>
      <c r="BI28" s="302">
        <v>0.15899280575539543</v>
      </c>
      <c r="BJ28" s="373">
        <v>0.16304138594802692</v>
      </c>
      <c r="BK28" s="307">
        <v>0.25879917184265011</v>
      </c>
      <c r="BL28" s="307">
        <v>0.41474820143884894</v>
      </c>
      <c r="BM28" s="374">
        <v>0.34225216554379212</v>
      </c>
      <c r="BN28" s="307">
        <v>0.33666458463460336</v>
      </c>
      <c r="BO28" s="307">
        <v>0.4395292207792208</v>
      </c>
      <c r="BP28" s="374">
        <v>0.39901599015990158</v>
      </c>
      <c r="BQ28" s="307">
        <v>0.10565110565110565</v>
      </c>
      <c r="BR28" s="307">
        <v>0.22151898734177214</v>
      </c>
      <c r="BS28" s="374">
        <v>0.13805309734513274</v>
      </c>
      <c r="BT28" s="302">
        <v>0.35652173913043478</v>
      </c>
      <c r="BU28" s="302">
        <v>0.25838509316770186</v>
      </c>
      <c r="BV28" s="302">
        <v>0.31469979296066253</v>
      </c>
      <c r="BW28" s="302">
        <v>3.1884057971014491E-2</v>
      </c>
      <c r="BX28" s="373">
        <v>3.8509316770186333E-2</v>
      </c>
      <c r="BY28" s="302">
        <v>0.14568345323741008</v>
      </c>
      <c r="BZ28" s="302">
        <v>0.65395683453237408</v>
      </c>
      <c r="CA28" s="302">
        <v>0.31510791366906477</v>
      </c>
      <c r="CB28" s="302">
        <v>6.3669064748201443E-2</v>
      </c>
      <c r="CC28" s="373">
        <v>4.60431654676259E-2</v>
      </c>
      <c r="CD28" s="302">
        <v>0.24369586140519731</v>
      </c>
      <c r="CE28" s="302">
        <v>0.34995187680461981</v>
      </c>
      <c r="CF28" s="302">
        <v>0.3149181905678537</v>
      </c>
      <c r="CG28" s="302">
        <v>4.8893166506256018E-2</v>
      </c>
      <c r="CH28" s="373">
        <v>4.254090471607315E-2</v>
      </c>
      <c r="CI28" s="302">
        <f>'[1]Département résidence'!AO26</f>
        <v>0.46314102564102566</v>
      </c>
      <c r="CJ28" s="302">
        <f>'[1]Département résidence'!AQ26</f>
        <v>0.33584589614740368</v>
      </c>
      <c r="CK28" s="373">
        <f>'[1]Département résidence'!AS26</f>
        <v>0.37953795379537952</v>
      </c>
      <c r="CL28" s="38">
        <v>50838</v>
      </c>
      <c r="CM28" s="38">
        <v>63519</v>
      </c>
      <c r="CN28" s="31">
        <v>114357</v>
      </c>
      <c r="CO28" s="30">
        <v>48842</v>
      </c>
      <c r="CP28" s="30">
        <v>44540</v>
      </c>
      <c r="CQ28" s="31">
        <v>93382</v>
      </c>
      <c r="CR28" s="30">
        <v>227</v>
      </c>
      <c r="CS28" s="30">
        <v>2008</v>
      </c>
      <c r="CT28" s="31">
        <v>2235</v>
      </c>
      <c r="CU28" s="30">
        <v>1769</v>
      </c>
      <c r="CV28" s="30">
        <v>16971</v>
      </c>
      <c r="CW28" s="31">
        <v>18740</v>
      </c>
      <c r="CX28" s="38">
        <v>50611</v>
      </c>
      <c r="CY28" s="38">
        <v>61511</v>
      </c>
      <c r="CZ28" s="31">
        <v>112122</v>
      </c>
      <c r="DA28" s="38">
        <v>50611</v>
      </c>
      <c r="DB28" s="38">
        <v>61510</v>
      </c>
      <c r="DC28" s="31">
        <v>112121</v>
      </c>
      <c r="DD28" s="38">
        <v>46222</v>
      </c>
      <c r="DE28" s="38">
        <v>53695</v>
      </c>
      <c r="DF28" s="31">
        <v>99917</v>
      </c>
      <c r="DG28" s="38">
        <v>1958</v>
      </c>
      <c r="DH28" s="38">
        <v>2521</v>
      </c>
      <c r="DI28" s="31">
        <v>4479</v>
      </c>
      <c r="DJ28" s="108">
        <v>2431</v>
      </c>
      <c r="DK28" s="108">
        <v>5294</v>
      </c>
      <c r="DL28" s="109">
        <v>7725</v>
      </c>
      <c r="DM28" s="151">
        <v>0.91327972179960881</v>
      </c>
      <c r="DN28" s="151">
        <v>0.87294748821329871</v>
      </c>
      <c r="DO28" s="152">
        <v>0.89115330758733868</v>
      </c>
      <c r="DP28" s="153">
        <v>3.8687241903933925E-2</v>
      </c>
      <c r="DQ28" s="153">
        <v>4.0985205657616645E-2</v>
      </c>
      <c r="DR28" s="154">
        <v>3.9947913414971323E-2</v>
      </c>
      <c r="DS28" s="153">
        <v>4.803303629645729E-2</v>
      </c>
      <c r="DT28" s="153">
        <v>8.6067306129084697E-2</v>
      </c>
      <c r="DU28" s="154">
        <v>6.8898778997689994E-2</v>
      </c>
      <c r="DV28" s="38">
        <v>1433</v>
      </c>
      <c r="DW28" s="38">
        <v>1989</v>
      </c>
      <c r="DX28" s="31">
        <v>3422</v>
      </c>
      <c r="DY28" s="159">
        <v>2.8314002884748377E-2</v>
      </c>
      <c r="DZ28" s="159">
        <v>3.2335679797109461E-2</v>
      </c>
      <c r="EA28" s="160">
        <v>3.0520326073384348E-2</v>
      </c>
      <c r="EB28" s="38">
        <v>13550</v>
      </c>
      <c r="EC28" s="38">
        <v>5513</v>
      </c>
      <c r="ED28" s="31">
        <v>19063</v>
      </c>
      <c r="EE28" s="38">
        <v>333</v>
      </c>
      <c r="EF28" s="38">
        <v>215</v>
      </c>
      <c r="EG28" s="31">
        <v>548</v>
      </c>
      <c r="EH28" s="38">
        <v>94</v>
      </c>
      <c r="EI28" s="38">
        <v>40</v>
      </c>
      <c r="EJ28" s="31">
        <v>134</v>
      </c>
      <c r="EK28" s="38">
        <v>144</v>
      </c>
      <c r="EL28" s="38">
        <v>65</v>
      </c>
      <c r="EM28" s="31">
        <v>209</v>
      </c>
      <c r="EN28" s="38">
        <v>14121</v>
      </c>
      <c r="EO28" s="38">
        <v>5833</v>
      </c>
      <c r="EP28" s="31">
        <v>19954</v>
      </c>
      <c r="EQ28" s="153">
        <v>0.27901049179032228</v>
      </c>
      <c r="ER28" s="153">
        <v>9.4828567248134474E-2</v>
      </c>
      <c r="ES28" s="154">
        <v>0.17796685753019034</v>
      </c>
      <c r="ET28" s="38">
        <v>2275</v>
      </c>
      <c r="EU28" s="38">
        <v>6452</v>
      </c>
      <c r="EV28" s="31">
        <v>8727</v>
      </c>
      <c r="EW28" s="38">
        <v>4985</v>
      </c>
      <c r="EX28" s="38">
        <v>4969</v>
      </c>
      <c r="EY28" s="31">
        <v>9954</v>
      </c>
      <c r="EZ28" s="153">
        <v>4.4950702416470728E-2</v>
      </c>
      <c r="FA28" s="153">
        <v>0.10489180796930631</v>
      </c>
      <c r="FB28" s="154">
        <v>7.7834858457751371E-2</v>
      </c>
      <c r="FC28" s="153">
        <v>9.8496374305980919E-2</v>
      </c>
      <c r="FD28" s="153">
        <v>8.0782299100973814E-2</v>
      </c>
      <c r="FE28" s="154">
        <v>8.8778295071440042E-2</v>
      </c>
      <c r="FF28" s="38">
        <v>8224</v>
      </c>
      <c r="FG28" s="38">
        <v>27872</v>
      </c>
      <c r="FH28" s="31">
        <v>36096</v>
      </c>
      <c r="FI28" s="153">
        <v>0.1624943194167276</v>
      </c>
      <c r="FJ28" s="153">
        <v>0.45312220578433127</v>
      </c>
      <c r="FK28" s="154">
        <v>0.32193503505110505</v>
      </c>
      <c r="FL28" s="38">
        <v>58</v>
      </c>
      <c r="FM28" s="38">
        <v>151</v>
      </c>
      <c r="FN28" s="31">
        <v>209</v>
      </c>
      <c r="FO28" s="159">
        <v>1.1459959297385944E-3</v>
      </c>
      <c r="FP28" s="159">
        <v>2.4548454747931265E-3</v>
      </c>
      <c r="FQ28" s="160">
        <v>1.864040955387881E-3</v>
      </c>
      <c r="FR28" s="38">
        <v>1996</v>
      </c>
      <c r="FS28" s="38">
        <v>18979</v>
      </c>
      <c r="FT28" s="31">
        <v>20975</v>
      </c>
      <c r="FU28" s="38">
        <v>12</v>
      </c>
      <c r="FV28" s="38">
        <v>1110</v>
      </c>
      <c r="FW28" s="31">
        <v>1122</v>
      </c>
      <c r="FX28" s="200">
        <v>73.73</v>
      </c>
      <c r="FY28" s="200">
        <v>75.25</v>
      </c>
      <c r="FZ28" s="201">
        <v>74.58</v>
      </c>
      <c r="GA28" s="203">
        <v>967.04</v>
      </c>
      <c r="GB28" s="203">
        <v>747.28</v>
      </c>
      <c r="GC28" s="204">
        <v>844.97</v>
      </c>
      <c r="GD28" s="37">
        <v>14202</v>
      </c>
      <c r="GE28" s="38">
        <v>20757</v>
      </c>
      <c r="GF28" s="38">
        <v>11611</v>
      </c>
      <c r="GG28" s="38">
        <v>2584</v>
      </c>
      <c r="GH28" s="31">
        <v>1457</v>
      </c>
      <c r="GI28" s="37">
        <v>6218</v>
      </c>
      <c r="GJ28" s="38">
        <v>27947</v>
      </c>
      <c r="GK28" s="38">
        <v>13589</v>
      </c>
      <c r="GL28" s="38">
        <v>11302</v>
      </c>
      <c r="GM28" s="31">
        <v>2455</v>
      </c>
      <c r="GN28" s="37">
        <v>20420</v>
      </c>
      <c r="GO28" s="38">
        <v>48704</v>
      </c>
      <c r="GP28" s="38">
        <v>25200</v>
      </c>
      <c r="GQ28" s="38">
        <v>13886</v>
      </c>
      <c r="GR28" s="31">
        <v>3912</v>
      </c>
      <c r="GS28" s="88">
        <v>0.28061093438185375</v>
      </c>
      <c r="GT28" s="67">
        <v>0.41012823299282763</v>
      </c>
      <c r="GU28" s="67">
        <v>0.22941653000335896</v>
      </c>
      <c r="GV28" s="67">
        <v>5.105609452490565E-2</v>
      </c>
      <c r="GW28" s="68">
        <v>2.8788208097053999E-2</v>
      </c>
      <c r="GX28" s="88">
        <v>0.10108761034611695</v>
      </c>
      <c r="GY28" s="67">
        <v>0.45434149989432787</v>
      </c>
      <c r="GZ28" s="67">
        <v>0.22091983547658142</v>
      </c>
      <c r="HA28" s="67">
        <v>0.18373949374908552</v>
      </c>
      <c r="HB28" s="68">
        <v>3.9911560533888245E-2</v>
      </c>
      <c r="HC28" s="88">
        <v>0.18212304454076808</v>
      </c>
      <c r="HD28" s="67">
        <v>0.43438397459909739</v>
      </c>
      <c r="HE28" s="67">
        <v>0.22475517739605072</v>
      </c>
      <c r="HF28" s="67">
        <v>0.12384723783022066</v>
      </c>
      <c r="HG28" s="68">
        <v>3.4890565633863113E-2</v>
      </c>
    </row>
    <row r="29" spans="1:215" ht="20.100000000000001" customHeight="1">
      <c r="A29" s="56"/>
      <c r="B29" s="353" t="s">
        <v>48</v>
      </c>
      <c r="C29" s="26">
        <v>3098</v>
      </c>
      <c r="D29" s="26">
        <v>4640</v>
      </c>
      <c r="E29" s="27">
        <v>7738</v>
      </c>
      <c r="F29" s="26">
        <v>2878</v>
      </c>
      <c r="G29" s="26">
        <v>3167</v>
      </c>
      <c r="H29" s="27">
        <v>6045</v>
      </c>
      <c r="I29" s="26">
        <v>2446</v>
      </c>
      <c r="J29" s="26">
        <v>2641</v>
      </c>
      <c r="K29" s="27">
        <v>5087</v>
      </c>
      <c r="L29" s="26">
        <v>227</v>
      </c>
      <c r="M29" s="26">
        <v>297</v>
      </c>
      <c r="N29" s="27">
        <v>524</v>
      </c>
      <c r="O29" s="26">
        <v>205</v>
      </c>
      <c r="P29" s="26">
        <v>229</v>
      </c>
      <c r="Q29" s="27">
        <v>434</v>
      </c>
      <c r="R29" s="406">
        <v>0.84989576094510078</v>
      </c>
      <c r="S29" s="406">
        <v>0.83391221976634033</v>
      </c>
      <c r="T29" s="407">
        <v>0.84152191894127382</v>
      </c>
      <c r="U29" s="406">
        <v>7.8874218207088259E-2</v>
      </c>
      <c r="V29" s="406">
        <v>9.3779602147142413E-2</v>
      </c>
      <c r="W29" s="407">
        <v>8.6683209263854422E-2</v>
      </c>
      <c r="X29" s="406">
        <v>7.1230020847810979E-2</v>
      </c>
      <c r="Y29" s="406">
        <v>7.2308178086517211E-2</v>
      </c>
      <c r="Z29" s="407">
        <v>7.179487179487179E-2</v>
      </c>
      <c r="AA29" s="26">
        <v>220</v>
      </c>
      <c r="AB29" s="26">
        <v>1473</v>
      </c>
      <c r="AC29" s="27">
        <v>1693</v>
      </c>
      <c r="AD29" s="26">
        <v>223</v>
      </c>
      <c r="AE29" s="26">
        <v>333</v>
      </c>
      <c r="AF29" s="27">
        <v>556</v>
      </c>
      <c r="AG29" s="26">
        <v>822</v>
      </c>
      <c r="AH29" s="26">
        <v>278</v>
      </c>
      <c r="AI29" s="27">
        <v>1100</v>
      </c>
      <c r="AJ29" s="269">
        <v>0.28561501042390547</v>
      </c>
      <c r="AK29" s="269">
        <v>8.7780233659614779E-2</v>
      </c>
      <c r="AL29" s="270">
        <v>0.18196856906534326</v>
      </c>
      <c r="AM29" s="26">
        <v>861</v>
      </c>
      <c r="AN29" s="26">
        <v>304</v>
      </c>
      <c r="AO29" s="27">
        <v>1165</v>
      </c>
      <c r="AP29" s="269">
        <v>0.29916608756080609</v>
      </c>
      <c r="AQ29" s="269">
        <v>9.5989895800442065E-2</v>
      </c>
      <c r="AR29" s="270">
        <v>0.19272125723738626</v>
      </c>
      <c r="AS29" s="36">
        <v>62.482472782024594</v>
      </c>
      <c r="AT29" s="36">
        <v>63.218564361646159</v>
      </c>
      <c r="AU29" s="28">
        <v>62.868114143920621</v>
      </c>
      <c r="AV29" s="36">
        <v>75.811151515151508</v>
      </c>
      <c r="AW29" s="36">
        <v>74.609762389681691</v>
      </c>
      <c r="AX29" s="28">
        <v>74.765879110061704</v>
      </c>
      <c r="AY29" s="26">
        <v>358</v>
      </c>
      <c r="AZ29" s="26">
        <v>469</v>
      </c>
      <c r="BA29" s="27">
        <v>827</v>
      </c>
      <c r="BB29" s="302">
        <f t="shared" si="1"/>
        <v>0.12439193884642112</v>
      </c>
      <c r="BC29" s="302">
        <f t="shared" si="2"/>
        <v>0.14808967477107673</v>
      </c>
      <c r="BD29" s="373">
        <f t="shared" si="3"/>
        <v>0.13680727874276261</v>
      </c>
      <c r="BE29" s="26">
        <v>443.00000000000091</v>
      </c>
      <c r="BF29" s="26">
        <v>519.99999999999955</v>
      </c>
      <c r="BG29" s="27">
        <v>963.00000000000045</v>
      </c>
      <c r="BH29" s="302">
        <v>0.15392633773453818</v>
      </c>
      <c r="BI29" s="302">
        <v>0.16419324281654549</v>
      </c>
      <c r="BJ29" s="373">
        <v>0.15930521091811423</v>
      </c>
      <c r="BK29" s="307">
        <v>0.2237665045170257</v>
      </c>
      <c r="BL29" s="307">
        <v>0.40258920113672247</v>
      </c>
      <c r="BM29" s="374">
        <v>0.3174524400330852</v>
      </c>
      <c r="BN29" s="307">
        <v>0.27480544747081714</v>
      </c>
      <c r="BO29" s="307">
        <v>0.4226375908618899</v>
      </c>
      <c r="BP29" s="374">
        <v>0.36117290192113244</v>
      </c>
      <c r="BQ29" s="307">
        <v>9.6107055961070553E-2</v>
      </c>
      <c r="BR29" s="307">
        <v>0.19424460431654678</v>
      </c>
      <c r="BS29" s="374">
        <v>0.12090909090909091</v>
      </c>
      <c r="BT29" s="302">
        <v>0.31132731063238361</v>
      </c>
      <c r="BU29" s="302">
        <v>0.27136900625434329</v>
      </c>
      <c r="BV29" s="302">
        <v>0.344683808200139</v>
      </c>
      <c r="BW29" s="302">
        <v>3.0924252953439889E-2</v>
      </c>
      <c r="BX29" s="373">
        <v>4.1695621959694229E-2</v>
      </c>
      <c r="BY29" s="302">
        <v>0.11998736975055257</v>
      </c>
      <c r="BZ29" s="302">
        <v>0.65108935901484055</v>
      </c>
      <c r="CA29" s="302">
        <v>0.33596463530154719</v>
      </c>
      <c r="CB29" s="302">
        <v>8.146510893590149E-2</v>
      </c>
      <c r="CC29" s="373">
        <v>5.8099147458162297E-2</v>
      </c>
      <c r="CD29" s="302">
        <v>0.21108354011579819</v>
      </c>
      <c r="CE29" s="302">
        <v>0.3411083540115798</v>
      </c>
      <c r="CF29" s="302">
        <v>0.34011579818031429</v>
      </c>
      <c r="CG29" s="302">
        <v>5.7402812241521918E-2</v>
      </c>
      <c r="CH29" s="373">
        <v>5.0289495450785773E-2</v>
      </c>
      <c r="CI29" s="302">
        <f>'[1]Département résidence'!AO27</f>
        <v>0.43405889884763127</v>
      </c>
      <c r="CJ29" s="302">
        <f>'[1]Département résidence'!AQ27</f>
        <v>0.35050741608118657</v>
      </c>
      <c r="CK29" s="373">
        <f>'[1]Département résidence'!AS27</f>
        <v>0.3821532492725509</v>
      </c>
      <c r="CL29" s="38">
        <v>53042</v>
      </c>
      <c r="CM29" s="38">
        <v>66159</v>
      </c>
      <c r="CN29" s="31">
        <v>119201</v>
      </c>
      <c r="CO29" s="30">
        <v>51107</v>
      </c>
      <c r="CP29" s="30">
        <v>48207</v>
      </c>
      <c r="CQ29" s="31">
        <v>99314</v>
      </c>
      <c r="CR29" s="30">
        <v>259</v>
      </c>
      <c r="CS29" s="30">
        <v>2090</v>
      </c>
      <c r="CT29" s="31">
        <v>2349</v>
      </c>
      <c r="CU29" s="30">
        <v>1676</v>
      </c>
      <c r="CV29" s="30">
        <v>15862</v>
      </c>
      <c r="CW29" s="31">
        <v>17538</v>
      </c>
      <c r="CX29" s="38">
        <v>52783</v>
      </c>
      <c r="CY29" s="38">
        <v>64069</v>
      </c>
      <c r="CZ29" s="31">
        <v>116852</v>
      </c>
      <c r="DA29" s="38">
        <v>52782</v>
      </c>
      <c r="DB29" s="38">
        <v>64067</v>
      </c>
      <c r="DC29" s="31">
        <v>116849</v>
      </c>
      <c r="DD29" s="38">
        <v>46625</v>
      </c>
      <c r="DE29" s="38">
        <v>53264</v>
      </c>
      <c r="DF29" s="31">
        <v>99889</v>
      </c>
      <c r="DG29" s="38">
        <v>3165</v>
      </c>
      <c r="DH29" s="38">
        <v>4451</v>
      </c>
      <c r="DI29" s="31">
        <v>7616</v>
      </c>
      <c r="DJ29" s="108">
        <v>2992</v>
      </c>
      <c r="DK29" s="108">
        <v>6352</v>
      </c>
      <c r="DL29" s="109">
        <v>9344</v>
      </c>
      <c r="DM29" s="151">
        <v>0.88335038460081083</v>
      </c>
      <c r="DN29" s="151">
        <v>0.83137964942950349</v>
      </c>
      <c r="DO29" s="152">
        <v>0.85485541168516632</v>
      </c>
      <c r="DP29" s="153">
        <v>5.9963623962714561E-2</v>
      </c>
      <c r="DQ29" s="153">
        <v>6.9474144255232809E-2</v>
      </c>
      <c r="DR29" s="154">
        <v>6.5178135884774363E-2</v>
      </c>
      <c r="DS29" s="153">
        <v>5.6685991436474556E-2</v>
      </c>
      <c r="DT29" s="153">
        <v>9.9146206315263705E-2</v>
      </c>
      <c r="DU29" s="154">
        <v>7.9966452430059301E-2</v>
      </c>
      <c r="DV29" s="38">
        <v>1915</v>
      </c>
      <c r="DW29" s="38">
        <v>2593</v>
      </c>
      <c r="DX29" s="31">
        <v>4508</v>
      </c>
      <c r="DY29" s="159">
        <v>3.6280620654377357E-2</v>
      </c>
      <c r="DZ29" s="159">
        <v>4.0471991134558058E-2</v>
      </c>
      <c r="EA29" s="160">
        <v>3.8578714955670418E-2</v>
      </c>
      <c r="EB29" s="38">
        <v>11800</v>
      </c>
      <c r="EC29" s="38">
        <v>4031</v>
      </c>
      <c r="ED29" s="31">
        <v>15831</v>
      </c>
      <c r="EE29" s="38">
        <v>161</v>
      </c>
      <c r="EF29" s="38">
        <v>83</v>
      </c>
      <c r="EG29" s="31">
        <v>244</v>
      </c>
      <c r="EH29" s="38">
        <v>267</v>
      </c>
      <c r="EI29" s="38">
        <v>69</v>
      </c>
      <c r="EJ29" s="31">
        <v>336</v>
      </c>
      <c r="EK29" s="38">
        <v>198</v>
      </c>
      <c r="EL29" s="38">
        <v>123</v>
      </c>
      <c r="EM29" s="31">
        <v>321</v>
      </c>
      <c r="EN29" s="38">
        <v>12426</v>
      </c>
      <c r="EO29" s="38">
        <v>4306</v>
      </c>
      <c r="EP29" s="31">
        <v>16732</v>
      </c>
      <c r="EQ29" s="153">
        <v>0.23541670613644544</v>
      </c>
      <c r="ER29" s="153">
        <v>6.7208790522717693E-2</v>
      </c>
      <c r="ES29" s="154">
        <v>0.1431896758292541</v>
      </c>
      <c r="ET29" s="38">
        <v>3241</v>
      </c>
      <c r="EU29" s="38">
        <v>6200</v>
      </c>
      <c r="EV29" s="31">
        <v>9441</v>
      </c>
      <c r="EW29" s="38">
        <v>5466</v>
      </c>
      <c r="EX29" s="38">
        <v>5564</v>
      </c>
      <c r="EY29" s="31">
        <v>11030</v>
      </c>
      <c r="EZ29" s="153">
        <v>6.1402345452134209E-2</v>
      </c>
      <c r="FA29" s="153">
        <v>9.6770669122352465E-2</v>
      </c>
      <c r="FB29" s="154">
        <v>8.0794509293807548E-2</v>
      </c>
      <c r="FC29" s="153">
        <v>0.1035560691889434</v>
      </c>
      <c r="FD29" s="153">
        <v>8.6843871451091792E-2</v>
      </c>
      <c r="FE29" s="154">
        <v>9.4392907267312504E-2</v>
      </c>
      <c r="FF29" s="38">
        <v>9858</v>
      </c>
      <c r="FG29" s="38">
        <v>30390</v>
      </c>
      <c r="FH29" s="31">
        <v>40248</v>
      </c>
      <c r="FI29" s="153">
        <v>0.18676467802133262</v>
      </c>
      <c r="FJ29" s="153">
        <v>0.47433236042391796</v>
      </c>
      <c r="FK29" s="154">
        <v>0.344435696436518</v>
      </c>
      <c r="FL29" s="38">
        <v>91</v>
      </c>
      <c r="FM29" s="38">
        <v>186</v>
      </c>
      <c r="FN29" s="31">
        <v>277</v>
      </c>
      <c r="FO29" s="159">
        <v>1.7240399371009605E-3</v>
      </c>
      <c r="FP29" s="159">
        <v>2.9031200736705739E-3</v>
      </c>
      <c r="FQ29" s="160">
        <v>2.3705199739841852E-3</v>
      </c>
      <c r="FR29" s="38">
        <v>1935</v>
      </c>
      <c r="FS29" s="38">
        <v>17952</v>
      </c>
      <c r="FT29" s="31">
        <v>19887</v>
      </c>
      <c r="FU29" s="38">
        <v>15</v>
      </c>
      <c r="FV29" s="38">
        <v>1113</v>
      </c>
      <c r="FW29" s="31">
        <v>1128</v>
      </c>
      <c r="FX29" s="200">
        <v>73.59</v>
      </c>
      <c r="FY29" s="200">
        <v>75.260000000000005</v>
      </c>
      <c r="FZ29" s="201">
        <v>74.52</v>
      </c>
      <c r="GA29" s="203">
        <v>945.8</v>
      </c>
      <c r="GB29" s="203">
        <v>728.08</v>
      </c>
      <c r="GC29" s="204">
        <v>824.96</v>
      </c>
      <c r="GD29" s="37">
        <v>12560</v>
      </c>
      <c r="GE29" s="38">
        <v>22299</v>
      </c>
      <c r="GF29" s="38">
        <v>13337</v>
      </c>
      <c r="GG29" s="38">
        <v>2651</v>
      </c>
      <c r="GH29" s="31">
        <v>1936</v>
      </c>
      <c r="GI29" s="37">
        <v>4797</v>
      </c>
      <c r="GJ29" s="38">
        <v>28142</v>
      </c>
      <c r="GK29" s="38">
        <v>15667</v>
      </c>
      <c r="GL29" s="38">
        <v>12186</v>
      </c>
      <c r="GM29" s="31">
        <v>3277</v>
      </c>
      <c r="GN29" s="37">
        <v>17357</v>
      </c>
      <c r="GO29" s="38">
        <v>50441</v>
      </c>
      <c r="GP29" s="38">
        <v>29004</v>
      </c>
      <c r="GQ29" s="38">
        <v>14837</v>
      </c>
      <c r="GR29" s="31">
        <v>5213</v>
      </c>
      <c r="GS29" s="88">
        <v>0.23795540230756115</v>
      </c>
      <c r="GT29" s="67">
        <v>0.42246556656499251</v>
      </c>
      <c r="GU29" s="67">
        <v>0.25267605100126933</v>
      </c>
      <c r="GV29" s="67">
        <v>5.0224504101699409E-2</v>
      </c>
      <c r="GW29" s="68">
        <v>3.6678476024477581E-2</v>
      </c>
      <c r="GX29" s="88">
        <v>7.4872403190310452E-2</v>
      </c>
      <c r="GY29" s="67">
        <v>0.43924518878084567</v>
      </c>
      <c r="GZ29" s="67">
        <v>0.24453323760320905</v>
      </c>
      <c r="HA29" s="67">
        <v>0.19020118934273986</v>
      </c>
      <c r="HB29" s="68">
        <v>5.1147981082895005E-2</v>
      </c>
      <c r="HC29" s="88">
        <v>0.14853832197994044</v>
      </c>
      <c r="HD29" s="67">
        <v>0.43166569677883132</v>
      </c>
      <c r="HE29" s="67">
        <v>0.24821141272721048</v>
      </c>
      <c r="HF29" s="67">
        <v>0.12697258070037312</v>
      </c>
      <c r="HG29" s="68">
        <v>4.4611987813644609E-2</v>
      </c>
    </row>
    <row r="30" spans="1:215" ht="20.100000000000001" customHeight="1">
      <c r="A30" s="56"/>
      <c r="B30" s="353" t="s">
        <v>94</v>
      </c>
      <c r="C30" s="26">
        <v>3498</v>
      </c>
      <c r="D30" s="26">
        <v>4993</v>
      </c>
      <c r="E30" s="27">
        <v>8491</v>
      </c>
      <c r="F30" s="26">
        <v>3259</v>
      </c>
      <c r="G30" s="26">
        <v>3539</v>
      </c>
      <c r="H30" s="27">
        <v>6798</v>
      </c>
      <c r="I30" s="26">
        <v>2785</v>
      </c>
      <c r="J30" s="26">
        <v>2816</v>
      </c>
      <c r="K30" s="27">
        <v>5601</v>
      </c>
      <c r="L30" s="26">
        <v>267</v>
      </c>
      <c r="M30" s="26">
        <v>421</v>
      </c>
      <c r="N30" s="27">
        <v>688</v>
      </c>
      <c r="O30" s="26">
        <v>207</v>
      </c>
      <c r="P30" s="26">
        <v>302</v>
      </c>
      <c r="Q30" s="27">
        <v>509</v>
      </c>
      <c r="R30" s="406">
        <v>0.85455661245780912</v>
      </c>
      <c r="S30" s="406">
        <v>0.79570500141282852</v>
      </c>
      <c r="T30" s="407">
        <v>0.82391879964695502</v>
      </c>
      <c r="U30" s="406">
        <v>8.1926971463639156E-2</v>
      </c>
      <c r="V30" s="406">
        <v>0.11896015823679006</v>
      </c>
      <c r="W30" s="407">
        <v>0.10120623712856723</v>
      </c>
      <c r="X30" s="406">
        <v>6.3516416078551699E-2</v>
      </c>
      <c r="Y30" s="406">
        <v>8.5334840350381469E-2</v>
      </c>
      <c r="Z30" s="407">
        <v>7.4874963224477786E-2</v>
      </c>
      <c r="AA30" s="26">
        <v>239</v>
      </c>
      <c r="AB30" s="26">
        <v>1454</v>
      </c>
      <c r="AC30" s="27">
        <v>1693</v>
      </c>
      <c r="AD30" s="26">
        <v>183</v>
      </c>
      <c r="AE30" s="26">
        <v>281</v>
      </c>
      <c r="AF30" s="27">
        <v>464</v>
      </c>
      <c r="AG30" s="26">
        <v>1364</v>
      </c>
      <c r="AH30" s="26">
        <v>584</v>
      </c>
      <c r="AI30" s="27">
        <v>1948</v>
      </c>
      <c r="AJ30" s="269">
        <v>0.41853329242098802</v>
      </c>
      <c r="AK30" s="269">
        <v>0.16501836677027409</v>
      </c>
      <c r="AL30" s="270">
        <v>0.28655486907914091</v>
      </c>
      <c r="AM30" s="26">
        <v>1426</v>
      </c>
      <c r="AN30" s="26">
        <v>619</v>
      </c>
      <c r="AO30" s="27">
        <v>2045</v>
      </c>
      <c r="AP30" s="269">
        <v>0.43755753298557842</v>
      </c>
      <c r="AQ30" s="269">
        <v>0.17490816614862956</v>
      </c>
      <c r="AR30" s="270">
        <v>0.30082377169755808</v>
      </c>
      <c r="AS30" s="36">
        <v>61.958945484299861</v>
      </c>
      <c r="AT30" s="36">
        <v>62.732014693416218</v>
      </c>
      <c r="AU30" s="28">
        <v>62.36140090222613</v>
      </c>
      <c r="AV30" s="36">
        <v>73.316764295676407</v>
      </c>
      <c r="AW30" s="36">
        <v>72.361160018340954</v>
      </c>
      <c r="AX30" s="28">
        <v>72.496062216972476</v>
      </c>
      <c r="AY30" s="26">
        <v>280</v>
      </c>
      <c r="AZ30" s="26">
        <v>439</v>
      </c>
      <c r="BA30" s="27">
        <v>719</v>
      </c>
      <c r="BB30" s="302">
        <f t="shared" si="1"/>
        <v>8.5915925130408105E-2</v>
      </c>
      <c r="BC30" s="302">
        <f t="shared" si="2"/>
        <v>0.12404634077423</v>
      </c>
      <c r="BD30" s="373">
        <f t="shared" si="3"/>
        <v>0.10576640188290674</v>
      </c>
      <c r="BE30" s="26">
        <v>403.00000000000017</v>
      </c>
      <c r="BF30" s="26">
        <v>498.00000000000131</v>
      </c>
      <c r="BG30" s="27">
        <v>901.00000000000148</v>
      </c>
      <c r="BH30" s="302">
        <v>0.12365756366983742</v>
      </c>
      <c r="BI30" s="302">
        <v>0.14071771686917245</v>
      </c>
      <c r="BJ30" s="373">
        <v>0.13253898205354539</v>
      </c>
      <c r="BK30" s="307">
        <v>0.17305922061982204</v>
      </c>
      <c r="BL30" s="307">
        <v>0.3362531788640859</v>
      </c>
      <c r="BM30" s="374">
        <v>0.25801706384230655</v>
      </c>
      <c r="BN30" s="307">
        <v>0.24643799472295513</v>
      </c>
      <c r="BO30" s="307">
        <v>0.37495769881556684</v>
      </c>
      <c r="BP30" s="374">
        <v>0.32474226804123713</v>
      </c>
      <c r="BQ30" s="307">
        <v>7.1114369501466282E-2</v>
      </c>
      <c r="BR30" s="307">
        <v>0.1404109589041096</v>
      </c>
      <c r="BS30" s="374">
        <v>9.1889117043121152E-2</v>
      </c>
      <c r="BT30" s="302">
        <v>0.44492175513961335</v>
      </c>
      <c r="BU30" s="302">
        <v>0.26204357164774472</v>
      </c>
      <c r="BV30" s="302">
        <v>0.24056459036514269</v>
      </c>
      <c r="BW30" s="302">
        <v>2.0251610923596196E-2</v>
      </c>
      <c r="BX30" s="373">
        <v>3.2218471923903036E-2</v>
      </c>
      <c r="BY30" s="302">
        <v>0.18508053122350945</v>
      </c>
      <c r="BZ30" s="302">
        <v>0.67561458038994071</v>
      </c>
      <c r="CA30" s="302">
        <v>0.28849957615145522</v>
      </c>
      <c r="CB30" s="302">
        <v>4.6340774230008479E-2</v>
      </c>
      <c r="CC30" s="373">
        <v>4.577564283695959E-2</v>
      </c>
      <c r="CD30" s="302">
        <v>0.30964989702853779</v>
      </c>
      <c r="CE30" s="302">
        <v>0.35172109443954103</v>
      </c>
      <c r="CF30" s="302">
        <v>0.26551927037363932</v>
      </c>
      <c r="CG30" s="302">
        <v>3.3833480435422184E-2</v>
      </c>
      <c r="CH30" s="373">
        <v>3.9276257722859663E-2</v>
      </c>
      <c r="CI30" s="302">
        <f>'[1]Département résidence'!AO28</f>
        <v>0.48829039812646369</v>
      </c>
      <c r="CJ30" s="302">
        <f>'[1]Département résidence'!AQ28</f>
        <v>0.41899804814573843</v>
      </c>
      <c r="CK30" s="373">
        <f>'[1]Département résidence'!AS28</f>
        <v>0.44374738603094938</v>
      </c>
      <c r="CL30" s="38">
        <v>59166</v>
      </c>
      <c r="CM30" s="38">
        <v>72206</v>
      </c>
      <c r="CN30" s="31">
        <v>131372</v>
      </c>
      <c r="CO30" s="30">
        <v>57140</v>
      </c>
      <c r="CP30" s="30">
        <v>51208</v>
      </c>
      <c r="CQ30" s="31">
        <v>108348</v>
      </c>
      <c r="CR30" s="30">
        <v>234</v>
      </c>
      <c r="CS30" s="30">
        <v>2313</v>
      </c>
      <c r="CT30" s="31">
        <v>2547</v>
      </c>
      <c r="CU30" s="30">
        <v>1792</v>
      </c>
      <c r="CV30" s="30">
        <v>18685</v>
      </c>
      <c r="CW30" s="31">
        <v>20477</v>
      </c>
      <c r="CX30" s="38">
        <v>58932</v>
      </c>
      <c r="CY30" s="38">
        <v>69893</v>
      </c>
      <c r="CZ30" s="31">
        <v>128825</v>
      </c>
      <c r="DA30" s="38">
        <v>58932</v>
      </c>
      <c r="DB30" s="38">
        <v>69892</v>
      </c>
      <c r="DC30" s="31">
        <v>128824</v>
      </c>
      <c r="DD30" s="38">
        <v>53379</v>
      </c>
      <c r="DE30" s="38">
        <v>59905</v>
      </c>
      <c r="DF30" s="31">
        <v>113284</v>
      </c>
      <c r="DG30" s="38">
        <v>3080</v>
      </c>
      <c r="DH30" s="38">
        <v>4885</v>
      </c>
      <c r="DI30" s="31">
        <v>7965</v>
      </c>
      <c r="DJ30" s="108">
        <v>2473</v>
      </c>
      <c r="DK30" s="108">
        <v>5102</v>
      </c>
      <c r="DL30" s="109">
        <v>7575</v>
      </c>
      <c r="DM30" s="151">
        <v>0.90577275503970678</v>
      </c>
      <c r="DN30" s="151">
        <v>0.85710810965489614</v>
      </c>
      <c r="DO30" s="152">
        <v>0.87937030367012359</v>
      </c>
      <c r="DP30" s="153">
        <v>5.2263625873888553E-2</v>
      </c>
      <c r="DQ30" s="153">
        <v>6.9893550048646488E-2</v>
      </c>
      <c r="DR30" s="154">
        <v>6.1828541265602679E-2</v>
      </c>
      <c r="DS30" s="153">
        <v>4.1963619086404669E-2</v>
      </c>
      <c r="DT30" s="153">
        <v>7.2998340296457395E-2</v>
      </c>
      <c r="DU30" s="154">
        <v>5.880115506427374E-2</v>
      </c>
      <c r="DV30" s="38">
        <v>1436</v>
      </c>
      <c r="DW30" s="38">
        <v>1949</v>
      </c>
      <c r="DX30" s="31">
        <v>3385</v>
      </c>
      <c r="DY30" s="159">
        <v>2.4367067128215569E-2</v>
      </c>
      <c r="DZ30" s="159">
        <v>2.788548209405806E-2</v>
      </c>
      <c r="EA30" s="160">
        <v>2.6275955753929749E-2</v>
      </c>
      <c r="EB30" s="38">
        <v>20311</v>
      </c>
      <c r="EC30" s="38">
        <v>9634</v>
      </c>
      <c r="ED30" s="31">
        <v>29945</v>
      </c>
      <c r="EE30" s="38">
        <v>195</v>
      </c>
      <c r="EF30" s="38">
        <v>98</v>
      </c>
      <c r="EG30" s="31">
        <v>293</v>
      </c>
      <c r="EH30" s="38">
        <v>473</v>
      </c>
      <c r="EI30" s="38">
        <v>68</v>
      </c>
      <c r="EJ30" s="31">
        <v>541</v>
      </c>
      <c r="EK30" s="38">
        <v>283</v>
      </c>
      <c r="EL30" s="38">
        <v>229</v>
      </c>
      <c r="EM30" s="31">
        <v>512</v>
      </c>
      <c r="EN30" s="38">
        <v>21262</v>
      </c>
      <c r="EO30" s="38">
        <v>10029</v>
      </c>
      <c r="EP30" s="31">
        <v>31291</v>
      </c>
      <c r="EQ30" s="153">
        <v>0.36078870562682414</v>
      </c>
      <c r="ER30" s="153">
        <v>0.1434907644542372</v>
      </c>
      <c r="ES30" s="154">
        <v>0.24289540073743451</v>
      </c>
      <c r="ET30" s="38">
        <v>2575</v>
      </c>
      <c r="EU30" s="38">
        <v>7765</v>
      </c>
      <c r="EV30" s="31">
        <v>10340</v>
      </c>
      <c r="EW30" s="38">
        <v>5245</v>
      </c>
      <c r="EX30" s="38">
        <v>5437</v>
      </c>
      <c r="EY30" s="31">
        <v>10682</v>
      </c>
      <c r="EZ30" s="153">
        <v>4.3694427475734744E-2</v>
      </c>
      <c r="FA30" s="153">
        <v>0.1110983932582662</v>
      </c>
      <c r="FB30" s="154">
        <v>8.0263923927809039E-2</v>
      </c>
      <c r="FC30" s="153">
        <v>8.9000882372904364E-2</v>
      </c>
      <c r="FD30" s="153">
        <v>7.7790336657462114E-2</v>
      </c>
      <c r="FE30" s="154">
        <v>8.2918688142829419E-2</v>
      </c>
      <c r="FF30" s="38">
        <v>6942</v>
      </c>
      <c r="FG30" s="38">
        <v>25380</v>
      </c>
      <c r="FH30" s="31">
        <v>32322</v>
      </c>
      <c r="FI30" s="153">
        <v>0.11779678273264101</v>
      </c>
      <c r="FJ30" s="153">
        <v>0.363126493354127</v>
      </c>
      <c r="FK30" s="154">
        <v>0.25089850572482048</v>
      </c>
      <c r="FL30" s="38">
        <v>75</v>
      </c>
      <c r="FM30" s="38">
        <v>85</v>
      </c>
      <c r="FN30" s="31">
        <v>160</v>
      </c>
      <c r="FO30" s="159">
        <v>1.2726532274485848E-3</v>
      </c>
      <c r="FP30" s="159">
        <v>1.2161446782939637E-3</v>
      </c>
      <c r="FQ30" s="160">
        <v>1.2419949543954977E-3</v>
      </c>
      <c r="FR30" s="38">
        <v>2026</v>
      </c>
      <c r="FS30" s="38">
        <v>20998</v>
      </c>
      <c r="FT30" s="31">
        <v>23024</v>
      </c>
      <c r="FU30" s="38">
        <v>7</v>
      </c>
      <c r="FV30" s="38">
        <v>970</v>
      </c>
      <c r="FW30" s="31">
        <v>977</v>
      </c>
      <c r="FX30" s="200">
        <v>72.569999999999993</v>
      </c>
      <c r="FY30" s="200">
        <v>74.27</v>
      </c>
      <c r="FZ30" s="201">
        <v>73.5</v>
      </c>
      <c r="GA30" s="203">
        <v>1075.1500000000001</v>
      </c>
      <c r="GB30" s="203">
        <v>818.86</v>
      </c>
      <c r="GC30" s="204">
        <v>934.29</v>
      </c>
      <c r="GD30" s="37">
        <v>21328</v>
      </c>
      <c r="GE30" s="38">
        <v>22891</v>
      </c>
      <c r="GF30" s="38">
        <v>11380</v>
      </c>
      <c r="GG30" s="38">
        <v>1659</v>
      </c>
      <c r="GH30" s="31">
        <v>1674</v>
      </c>
      <c r="GI30" s="37">
        <v>10232</v>
      </c>
      <c r="GJ30" s="38">
        <v>34017</v>
      </c>
      <c r="GK30" s="38">
        <v>14381</v>
      </c>
      <c r="GL30" s="38">
        <v>8418</v>
      </c>
      <c r="GM30" s="31">
        <v>2845</v>
      </c>
      <c r="GN30" s="37">
        <v>31560</v>
      </c>
      <c r="GO30" s="38">
        <v>56908</v>
      </c>
      <c r="GP30" s="38">
        <v>25761</v>
      </c>
      <c r="GQ30" s="38">
        <v>10077</v>
      </c>
      <c r="GR30" s="31">
        <v>4519</v>
      </c>
      <c r="GS30" s="88">
        <v>0.3619086404669789</v>
      </c>
      <c r="GT30" s="67">
        <v>0.38843073372700737</v>
      </c>
      <c r="GU30" s="67">
        <v>0.1931039163781986</v>
      </c>
      <c r="GV30" s="67">
        <v>2.8151089391162697E-2</v>
      </c>
      <c r="GW30" s="68">
        <v>2.8405620036652413E-2</v>
      </c>
      <c r="GX30" s="88">
        <v>0.14639520409769219</v>
      </c>
      <c r="GY30" s="67">
        <v>0.48670110025324426</v>
      </c>
      <c r="GZ30" s="67">
        <v>0.20575737198288813</v>
      </c>
      <c r="HA30" s="67">
        <v>0.12044124590445394</v>
      </c>
      <c r="HB30" s="68">
        <v>4.0705077761721491E-2</v>
      </c>
      <c r="HC30" s="88">
        <v>0.24498350475451194</v>
      </c>
      <c r="HD30" s="67">
        <v>0.44174655540461866</v>
      </c>
      <c r="HE30" s="67">
        <v>0.1999689501261401</v>
      </c>
      <c r="HF30" s="67">
        <v>7.822239472152144E-2</v>
      </c>
      <c r="HG30" s="68">
        <v>3.507859499320784E-2</v>
      </c>
    </row>
    <row r="31" spans="1:215" ht="20.100000000000001" customHeight="1">
      <c r="A31" s="56"/>
      <c r="B31" s="353" t="s">
        <v>39</v>
      </c>
      <c r="C31" s="26">
        <v>2542</v>
      </c>
      <c r="D31" s="26">
        <v>3619</v>
      </c>
      <c r="E31" s="27">
        <v>6161</v>
      </c>
      <c r="F31" s="26">
        <v>2367</v>
      </c>
      <c r="G31" s="26">
        <v>2634</v>
      </c>
      <c r="H31" s="27">
        <v>5001</v>
      </c>
      <c r="I31" s="26">
        <v>2097</v>
      </c>
      <c r="J31" s="26">
        <v>2203</v>
      </c>
      <c r="K31" s="27">
        <v>4300</v>
      </c>
      <c r="L31" s="26">
        <v>161</v>
      </c>
      <c r="M31" s="26">
        <v>274</v>
      </c>
      <c r="N31" s="27">
        <v>435</v>
      </c>
      <c r="O31" s="26">
        <v>109</v>
      </c>
      <c r="P31" s="26">
        <v>157</v>
      </c>
      <c r="Q31" s="27">
        <v>266</v>
      </c>
      <c r="R31" s="406">
        <v>0.88593155893536124</v>
      </c>
      <c r="S31" s="406">
        <v>0.83637053910402426</v>
      </c>
      <c r="T31" s="407">
        <v>0.85982803439312139</v>
      </c>
      <c r="U31" s="406">
        <v>6.8018588931136464E-2</v>
      </c>
      <c r="V31" s="406">
        <v>0.10402429764616553</v>
      </c>
      <c r="W31" s="407">
        <v>8.6982603479304144E-2</v>
      </c>
      <c r="X31" s="406">
        <v>4.6049852133502323E-2</v>
      </c>
      <c r="Y31" s="406">
        <v>5.9605163249810175E-2</v>
      </c>
      <c r="Z31" s="407">
        <v>5.3189362127574483E-2</v>
      </c>
      <c r="AA31" s="26">
        <v>175</v>
      </c>
      <c r="AB31" s="26">
        <v>985</v>
      </c>
      <c r="AC31" s="27">
        <v>1160</v>
      </c>
      <c r="AD31" s="26">
        <v>124</v>
      </c>
      <c r="AE31" s="26">
        <v>197</v>
      </c>
      <c r="AF31" s="27">
        <v>321</v>
      </c>
      <c r="AG31" s="26">
        <v>1003</v>
      </c>
      <c r="AH31" s="26">
        <v>497</v>
      </c>
      <c r="AI31" s="27">
        <v>1500</v>
      </c>
      <c r="AJ31" s="269">
        <v>0.42374313476975073</v>
      </c>
      <c r="AK31" s="269">
        <v>0.18868640850417615</v>
      </c>
      <c r="AL31" s="270">
        <v>0.29994001199760045</v>
      </c>
      <c r="AM31" s="26">
        <v>1025</v>
      </c>
      <c r="AN31" s="26">
        <v>507</v>
      </c>
      <c r="AO31" s="27">
        <v>1532</v>
      </c>
      <c r="AP31" s="269">
        <v>0.43303760033798055</v>
      </c>
      <c r="AQ31" s="269">
        <v>0.19248291571753987</v>
      </c>
      <c r="AR31" s="270">
        <v>0.3063387322535493</v>
      </c>
      <c r="AS31" s="36">
        <v>62.124976763836116</v>
      </c>
      <c r="AT31" s="36">
        <v>62.748567451278156</v>
      </c>
      <c r="AU31" s="28">
        <v>62.453418649603442</v>
      </c>
      <c r="AV31" s="36">
        <v>76.300209523809457</v>
      </c>
      <c r="AW31" s="36">
        <v>73.914165820643561</v>
      </c>
      <c r="AX31" s="28">
        <v>74.274129310345316</v>
      </c>
      <c r="AY31" s="26">
        <v>207</v>
      </c>
      <c r="AZ31" s="26">
        <v>316</v>
      </c>
      <c r="BA31" s="27">
        <v>523</v>
      </c>
      <c r="BB31" s="302">
        <f t="shared" si="1"/>
        <v>8.7452471482889732E-2</v>
      </c>
      <c r="BC31" s="302">
        <f t="shared" si="2"/>
        <v>0.11996962794229309</v>
      </c>
      <c r="BD31" s="373">
        <f t="shared" si="3"/>
        <v>0.10457908418316336</v>
      </c>
      <c r="BE31" s="26">
        <v>327.99999999999937</v>
      </c>
      <c r="BF31" s="26">
        <v>355.0000000000004</v>
      </c>
      <c r="BG31" s="27">
        <v>682.99999999999977</v>
      </c>
      <c r="BH31" s="302">
        <v>0.13857203210815353</v>
      </c>
      <c r="BI31" s="302">
        <v>0.1347760060744117</v>
      </c>
      <c r="BJ31" s="373">
        <v>0.13657268546290738</v>
      </c>
      <c r="BK31" s="307">
        <v>0.18166455428812844</v>
      </c>
      <c r="BL31" s="307">
        <v>0.33788914198936976</v>
      </c>
      <c r="BM31" s="374">
        <v>0.26394721055788845</v>
      </c>
      <c r="BN31" s="307">
        <v>0.24560117302052786</v>
      </c>
      <c r="BO31" s="307">
        <v>0.37295273748245206</v>
      </c>
      <c r="BP31" s="374">
        <v>0.32333618966009714</v>
      </c>
      <c r="BQ31" s="307">
        <v>9.4715852442671986E-2</v>
      </c>
      <c r="BR31" s="307">
        <v>0.18712273641851107</v>
      </c>
      <c r="BS31" s="374">
        <v>0.12533333333333332</v>
      </c>
      <c r="BT31" s="302">
        <v>0.43514997887621459</v>
      </c>
      <c r="BU31" s="302">
        <v>0.23996620194338825</v>
      </c>
      <c r="BV31" s="302">
        <v>0.25940008449514151</v>
      </c>
      <c r="BW31" s="302">
        <v>2.4081115335868188E-2</v>
      </c>
      <c r="BX31" s="373">
        <v>4.140261934938741E-2</v>
      </c>
      <c r="BY31" s="302">
        <v>0.20956719817767655</v>
      </c>
      <c r="BZ31" s="302">
        <v>0.62794229309035687</v>
      </c>
      <c r="CA31" s="302">
        <v>0.27752467729688685</v>
      </c>
      <c r="CB31" s="302">
        <v>5.2771450265755505E-2</v>
      </c>
      <c r="CC31" s="373">
        <v>4.7835990888382689E-2</v>
      </c>
      <c r="CD31" s="302">
        <v>0.31633673265346929</v>
      </c>
      <c r="CE31" s="302">
        <v>0.33073385322935411</v>
      </c>
      <c r="CF31" s="302">
        <v>0.26894621075784841</v>
      </c>
      <c r="CG31" s="302">
        <v>3.9192161567686463E-2</v>
      </c>
      <c r="CH31" s="373">
        <v>4.4791041791641673E-2</v>
      </c>
      <c r="CI31" s="302">
        <f>'[1]Département résidence'!AO29</f>
        <v>0.397887323943662</v>
      </c>
      <c r="CJ31" s="302">
        <f>'[1]Département résidence'!AQ29</f>
        <v>0.34990791896869244</v>
      </c>
      <c r="CK31" s="373">
        <f>'[1]Département résidence'!AS29</f>
        <v>0.36638452237001207</v>
      </c>
      <c r="CL31" s="38">
        <v>42943</v>
      </c>
      <c r="CM31" s="38">
        <v>53202</v>
      </c>
      <c r="CN31" s="31">
        <v>96145</v>
      </c>
      <c r="CO31" s="30">
        <v>41309</v>
      </c>
      <c r="CP31" s="30">
        <v>38371</v>
      </c>
      <c r="CQ31" s="31">
        <v>79680</v>
      </c>
      <c r="CR31" s="30">
        <v>204</v>
      </c>
      <c r="CS31" s="30">
        <v>1555</v>
      </c>
      <c r="CT31" s="31">
        <v>1759</v>
      </c>
      <c r="CU31" s="30">
        <v>1430</v>
      </c>
      <c r="CV31" s="30">
        <v>13276</v>
      </c>
      <c r="CW31" s="31">
        <v>14706</v>
      </c>
      <c r="CX31" s="38">
        <v>42739</v>
      </c>
      <c r="CY31" s="38">
        <v>51647</v>
      </c>
      <c r="CZ31" s="31">
        <v>94386</v>
      </c>
      <c r="DA31" s="38">
        <v>42739</v>
      </c>
      <c r="DB31" s="38">
        <v>51646</v>
      </c>
      <c r="DC31" s="31">
        <v>94385</v>
      </c>
      <c r="DD31" s="38">
        <v>38765</v>
      </c>
      <c r="DE31" s="38">
        <v>44940</v>
      </c>
      <c r="DF31" s="31">
        <v>83705</v>
      </c>
      <c r="DG31" s="38">
        <v>2365</v>
      </c>
      <c r="DH31" s="38">
        <v>3387</v>
      </c>
      <c r="DI31" s="31">
        <v>5752</v>
      </c>
      <c r="DJ31" s="108">
        <v>1609</v>
      </c>
      <c r="DK31" s="108">
        <v>3319</v>
      </c>
      <c r="DL31" s="109">
        <v>4928</v>
      </c>
      <c r="DM31" s="151">
        <v>0.90701701022485315</v>
      </c>
      <c r="DN31" s="151">
        <v>0.87015451341827055</v>
      </c>
      <c r="DO31" s="152">
        <v>0.88684642686867621</v>
      </c>
      <c r="DP31" s="153">
        <v>5.5335875897891858E-2</v>
      </c>
      <c r="DQ31" s="153">
        <v>6.5581071138132677E-2</v>
      </c>
      <c r="DR31" s="154">
        <v>6.0941886952375908E-2</v>
      </c>
      <c r="DS31" s="153">
        <v>3.7647113877254966E-2</v>
      </c>
      <c r="DT31" s="153">
        <v>6.426441544359679E-2</v>
      </c>
      <c r="DU31" s="154">
        <v>5.2211686178947926E-2</v>
      </c>
      <c r="DV31" s="38">
        <v>943</v>
      </c>
      <c r="DW31" s="38">
        <v>1198</v>
      </c>
      <c r="DX31" s="31">
        <v>2141</v>
      </c>
      <c r="DY31" s="159">
        <v>2.2064156859074851E-2</v>
      </c>
      <c r="DZ31" s="159">
        <v>2.3195926191259899E-2</v>
      </c>
      <c r="EA31" s="160">
        <v>2.2683448816561778E-2</v>
      </c>
      <c r="EB31" s="38">
        <v>14578</v>
      </c>
      <c r="EC31" s="38">
        <v>7658</v>
      </c>
      <c r="ED31" s="31">
        <v>22236</v>
      </c>
      <c r="EE31" s="38">
        <v>103</v>
      </c>
      <c r="EF31" s="38">
        <v>70</v>
      </c>
      <c r="EG31" s="31">
        <v>173</v>
      </c>
      <c r="EH31" s="38">
        <v>145</v>
      </c>
      <c r="EI31" s="38">
        <v>67</v>
      </c>
      <c r="EJ31" s="31">
        <v>212</v>
      </c>
      <c r="EK31" s="38">
        <v>119</v>
      </c>
      <c r="EL31" s="38">
        <v>84</v>
      </c>
      <c r="EM31" s="31">
        <v>203</v>
      </c>
      <c r="EN31" s="38">
        <v>14945</v>
      </c>
      <c r="EO31" s="38">
        <v>7879</v>
      </c>
      <c r="EP31" s="31">
        <v>22824</v>
      </c>
      <c r="EQ31" s="153">
        <v>0.34968061957462737</v>
      </c>
      <c r="ER31" s="153">
        <v>0.15255484345654152</v>
      </c>
      <c r="ES31" s="154">
        <v>0.24181552348865298</v>
      </c>
      <c r="ET31" s="38">
        <v>1974</v>
      </c>
      <c r="EU31" s="38">
        <v>4851</v>
      </c>
      <c r="EV31" s="31">
        <v>6825</v>
      </c>
      <c r="EW31" s="38">
        <v>4004</v>
      </c>
      <c r="EX31" s="38">
        <v>3931</v>
      </c>
      <c r="EY31" s="31">
        <v>7935</v>
      </c>
      <c r="EZ31" s="153">
        <v>4.6187323053885211E-2</v>
      </c>
      <c r="FA31" s="153">
        <v>9.3926075086645883E-2</v>
      </c>
      <c r="FB31" s="154">
        <v>7.2309452673065919E-2</v>
      </c>
      <c r="FC31" s="153">
        <v>9.3684924775965739E-2</v>
      </c>
      <c r="FD31" s="153">
        <v>7.6112842953124094E-2</v>
      </c>
      <c r="FE31" s="154">
        <v>8.4069671349564556E-2</v>
      </c>
      <c r="FF31" s="38">
        <v>5555</v>
      </c>
      <c r="FG31" s="38">
        <v>18848</v>
      </c>
      <c r="FH31" s="31">
        <v>24403</v>
      </c>
      <c r="FI31" s="153">
        <v>0.12997496431830413</v>
      </c>
      <c r="FJ31" s="153">
        <v>0.3649389122311073</v>
      </c>
      <c r="FK31" s="154">
        <v>0.2585446994257623</v>
      </c>
      <c r="FL31" s="38">
        <v>23</v>
      </c>
      <c r="FM31" s="38">
        <v>71</v>
      </c>
      <c r="FN31" s="31">
        <v>94</v>
      </c>
      <c r="FO31" s="159">
        <v>5.3815016729450848E-4</v>
      </c>
      <c r="FP31" s="159">
        <v>1.3747168276957034E-3</v>
      </c>
      <c r="FQ31" s="160">
        <v>9.9591041044222667E-4</v>
      </c>
      <c r="FR31" s="38">
        <v>1634</v>
      </c>
      <c r="FS31" s="38">
        <v>14831</v>
      </c>
      <c r="FT31" s="31">
        <v>16465</v>
      </c>
      <c r="FU31" s="38">
        <v>8</v>
      </c>
      <c r="FV31" s="38">
        <v>697</v>
      </c>
      <c r="FW31" s="31">
        <v>705</v>
      </c>
      <c r="FX31" s="200">
        <v>73.16</v>
      </c>
      <c r="FY31" s="200">
        <v>74.790000000000006</v>
      </c>
      <c r="FZ31" s="201">
        <v>74.06</v>
      </c>
      <c r="GA31" s="203">
        <v>1018.6</v>
      </c>
      <c r="GB31" s="203">
        <v>803.75</v>
      </c>
      <c r="GC31" s="204">
        <v>899.71</v>
      </c>
      <c r="GD31" s="37">
        <v>14963</v>
      </c>
      <c r="GE31" s="38">
        <v>15878</v>
      </c>
      <c r="GF31" s="38">
        <v>9018</v>
      </c>
      <c r="GG31" s="38">
        <v>1553</v>
      </c>
      <c r="GH31" s="31">
        <v>1327</v>
      </c>
      <c r="GI31" s="37">
        <v>7998</v>
      </c>
      <c r="GJ31" s="38">
        <v>24144</v>
      </c>
      <c r="GK31" s="38">
        <v>10593</v>
      </c>
      <c r="GL31" s="38">
        <v>6821</v>
      </c>
      <c r="GM31" s="31">
        <v>2091</v>
      </c>
      <c r="GN31" s="37">
        <v>22961</v>
      </c>
      <c r="GO31" s="38">
        <v>40022</v>
      </c>
      <c r="GP31" s="38">
        <v>19611</v>
      </c>
      <c r="GQ31" s="38">
        <v>8374</v>
      </c>
      <c r="GR31" s="31">
        <v>3418</v>
      </c>
      <c r="GS31" s="88">
        <v>0.35010178057511876</v>
      </c>
      <c r="GT31" s="67">
        <v>0.37151079810009591</v>
      </c>
      <c r="GU31" s="67">
        <v>0.21100166124616859</v>
      </c>
      <c r="GV31" s="67">
        <v>3.6336835209059642E-2</v>
      </c>
      <c r="GW31" s="68">
        <v>3.1048924869557078E-2</v>
      </c>
      <c r="GX31" s="88">
        <v>0.1548589463085949</v>
      </c>
      <c r="GY31" s="67">
        <v>0.46748117025190233</v>
      </c>
      <c r="GZ31" s="67">
        <v>0.2051038782504308</v>
      </c>
      <c r="HA31" s="67">
        <v>0.13206962650299145</v>
      </c>
      <c r="HB31" s="68">
        <v>4.0486378686080508E-2</v>
      </c>
      <c r="HC31" s="88">
        <v>0.24326700993791453</v>
      </c>
      <c r="HD31" s="67">
        <v>0.42402474943317864</v>
      </c>
      <c r="HE31" s="67">
        <v>0.20777445807640962</v>
      </c>
      <c r="HF31" s="67">
        <v>8.8720784862161756E-2</v>
      </c>
      <c r="HG31" s="68">
        <v>3.6212997690335431E-2</v>
      </c>
    </row>
    <row r="32" spans="1:215" ht="20.100000000000001" customHeight="1">
      <c r="A32" s="56"/>
      <c r="B32" s="353" t="s">
        <v>41</v>
      </c>
      <c r="C32" s="26">
        <v>5245</v>
      </c>
      <c r="D32" s="26">
        <v>7904</v>
      </c>
      <c r="E32" s="27">
        <v>13149</v>
      </c>
      <c r="F32" s="26">
        <v>4894</v>
      </c>
      <c r="G32" s="26">
        <v>5717</v>
      </c>
      <c r="H32" s="27">
        <v>10611</v>
      </c>
      <c r="I32" s="26">
        <v>4162</v>
      </c>
      <c r="J32" s="26">
        <v>4726</v>
      </c>
      <c r="K32" s="27">
        <v>8888</v>
      </c>
      <c r="L32" s="26">
        <v>397</v>
      </c>
      <c r="M32" s="26">
        <v>493</v>
      </c>
      <c r="N32" s="27">
        <v>890</v>
      </c>
      <c r="O32" s="26">
        <v>335</v>
      </c>
      <c r="P32" s="26">
        <v>497</v>
      </c>
      <c r="Q32" s="27">
        <v>832</v>
      </c>
      <c r="R32" s="406">
        <v>0.85042909685328971</v>
      </c>
      <c r="S32" s="406">
        <v>0.82665733776456185</v>
      </c>
      <c r="T32" s="407">
        <v>0.83762133634907177</v>
      </c>
      <c r="U32" s="406">
        <v>8.1119738455251333E-2</v>
      </c>
      <c r="V32" s="406">
        <v>8.6234038831555018E-2</v>
      </c>
      <c r="W32" s="407">
        <v>8.3875223824333239E-2</v>
      </c>
      <c r="X32" s="406">
        <v>6.8451164691458927E-2</v>
      </c>
      <c r="Y32" s="406">
        <v>8.693370648941752E-2</v>
      </c>
      <c r="Z32" s="407">
        <v>7.8409198002073327E-2</v>
      </c>
      <c r="AA32" s="26">
        <v>351</v>
      </c>
      <c r="AB32" s="26">
        <v>2187</v>
      </c>
      <c r="AC32" s="27">
        <v>2538</v>
      </c>
      <c r="AD32" s="26">
        <v>332</v>
      </c>
      <c r="AE32" s="26">
        <v>435</v>
      </c>
      <c r="AF32" s="27">
        <v>767</v>
      </c>
      <c r="AG32" s="26">
        <v>1472</v>
      </c>
      <c r="AH32" s="26">
        <v>655</v>
      </c>
      <c r="AI32" s="27">
        <v>2127</v>
      </c>
      <c r="AJ32" s="269">
        <v>0.30077646097261951</v>
      </c>
      <c r="AK32" s="269">
        <v>0.11457057897498688</v>
      </c>
      <c r="AL32" s="270">
        <v>0.20045236075770426</v>
      </c>
      <c r="AM32" s="26">
        <v>1638</v>
      </c>
      <c r="AN32" s="26">
        <v>697</v>
      </c>
      <c r="AO32" s="27">
        <v>2335</v>
      </c>
      <c r="AP32" s="269">
        <v>0.33469554556599918</v>
      </c>
      <c r="AQ32" s="269">
        <v>0.12191708938254329</v>
      </c>
      <c r="AR32" s="270">
        <v>0.2200546602582226</v>
      </c>
      <c r="AS32" s="36">
        <v>62.263240021795397</v>
      </c>
      <c r="AT32" s="36">
        <v>62.877627543583493</v>
      </c>
      <c r="AU32" s="28">
        <v>62.594260044607807</v>
      </c>
      <c r="AV32" s="36">
        <v>75.468651471984842</v>
      </c>
      <c r="AW32" s="36">
        <v>74.227379972566084</v>
      </c>
      <c r="AX32" s="28">
        <v>74.399045179932514</v>
      </c>
      <c r="AY32" s="26">
        <v>573</v>
      </c>
      <c r="AZ32" s="26">
        <v>738</v>
      </c>
      <c r="BA32" s="27">
        <v>1311</v>
      </c>
      <c r="BB32" s="302">
        <f t="shared" si="1"/>
        <v>0.11708214139762975</v>
      </c>
      <c r="BC32" s="302">
        <f t="shared" si="2"/>
        <v>0.12908868287563408</v>
      </c>
      <c r="BD32" s="373">
        <f t="shared" si="3"/>
        <v>0.12355103194797851</v>
      </c>
      <c r="BE32" s="26">
        <v>656.99999999999989</v>
      </c>
      <c r="BF32" s="26">
        <v>743.99999999999739</v>
      </c>
      <c r="BG32" s="27">
        <v>1400.9999999999973</v>
      </c>
      <c r="BH32" s="302">
        <v>0.13424601552921944</v>
      </c>
      <c r="BI32" s="302">
        <v>0.13013818436242738</v>
      </c>
      <c r="BJ32" s="373">
        <v>0.1320327961549333</v>
      </c>
      <c r="BK32" s="307">
        <v>0.24478953821005311</v>
      </c>
      <c r="BL32" s="307">
        <v>0.41595242259926535</v>
      </c>
      <c r="BM32" s="374">
        <v>0.33700876448968053</v>
      </c>
      <c r="BN32" s="307">
        <v>0.2907656341320865</v>
      </c>
      <c r="BO32" s="307">
        <v>0.44429079415250888</v>
      </c>
      <c r="BP32" s="374">
        <v>0.38236680810938239</v>
      </c>
      <c r="BQ32" s="307">
        <v>0.13790760869565216</v>
      </c>
      <c r="BR32" s="307">
        <v>0.19694656488549619</v>
      </c>
      <c r="BS32" s="374">
        <v>0.15608838740009404</v>
      </c>
      <c r="BT32" s="302">
        <v>0.35083776052308951</v>
      </c>
      <c r="BU32" s="302">
        <v>0.29342051491622395</v>
      </c>
      <c r="BV32" s="302">
        <v>0.30057212913771963</v>
      </c>
      <c r="BW32" s="302">
        <v>2.2885165508786269E-2</v>
      </c>
      <c r="BX32" s="373">
        <v>3.228442991418063E-2</v>
      </c>
      <c r="BY32" s="302">
        <v>0.17334266223543818</v>
      </c>
      <c r="BZ32" s="302">
        <v>0.6830505509882806</v>
      </c>
      <c r="CA32" s="302">
        <v>0.28021689697393737</v>
      </c>
      <c r="CB32" s="302">
        <v>7.2940353332167224E-2</v>
      </c>
      <c r="CC32" s="373">
        <v>4.1455308728354033E-2</v>
      </c>
      <c r="CD32" s="302">
        <v>0.25520686080482519</v>
      </c>
      <c r="CE32" s="302">
        <v>0.36801432475732732</v>
      </c>
      <c r="CF32" s="302">
        <v>0.28960512675525396</v>
      </c>
      <c r="CG32" s="302">
        <v>4.9853925171991331E-2</v>
      </c>
      <c r="CH32" s="373">
        <v>3.7225520686080482E-2</v>
      </c>
      <c r="CI32" s="302">
        <f>'[1]Département résidence'!AO30</f>
        <v>0.44289693593314761</v>
      </c>
      <c r="CJ32" s="302">
        <f>'[1]Département résidence'!AQ30</f>
        <v>0.34912920210611581</v>
      </c>
      <c r="CK32" s="373">
        <f>'[1]Département résidence'!AS30</f>
        <v>0.38361075544174134</v>
      </c>
      <c r="CL32" s="38">
        <v>90143</v>
      </c>
      <c r="CM32" s="38">
        <v>126180</v>
      </c>
      <c r="CN32" s="31">
        <v>216323</v>
      </c>
      <c r="CO32" s="30">
        <v>86887</v>
      </c>
      <c r="CP32" s="30">
        <v>92884</v>
      </c>
      <c r="CQ32" s="31">
        <v>179771</v>
      </c>
      <c r="CR32" s="30">
        <v>629</v>
      </c>
      <c r="CS32" s="30">
        <v>4181</v>
      </c>
      <c r="CT32" s="31">
        <v>4810</v>
      </c>
      <c r="CU32" s="30">
        <v>2627</v>
      </c>
      <c r="CV32" s="30">
        <v>29115</v>
      </c>
      <c r="CW32" s="31">
        <v>31742</v>
      </c>
      <c r="CX32" s="38">
        <v>89514</v>
      </c>
      <c r="CY32" s="38">
        <v>121999</v>
      </c>
      <c r="CZ32" s="31">
        <v>211513</v>
      </c>
      <c r="DA32" s="38">
        <v>89514</v>
      </c>
      <c r="DB32" s="38">
        <v>121998</v>
      </c>
      <c r="DC32" s="31">
        <v>211512</v>
      </c>
      <c r="DD32" s="38">
        <v>78441</v>
      </c>
      <c r="DE32" s="38">
        <v>101687</v>
      </c>
      <c r="DF32" s="31">
        <v>180128</v>
      </c>
      <c r="DG32" s="38">
        <v>5610</v>
      </c>
      <c r="DH32" s="38">
        <v>8684</v>
      </c>
      <c r="DI32" s="31">
        <v>14294</v>
      </c>
      <c r="DJ32" s="108">
        <v>5463</v>
      </c>
      <c r="DK32" s="108">
        <v>11627</v>
      </c>
      <c r="DL32" s="109">
        <v>17090</v>
      </c>
      <c r="DM32" s="151">
        <v>0.87629867953616192</v>
      </c>
      <c r="DN32" s="151">
        <v>0.83351366415842887</v>
      </c>
      <c r="DO32" s="152">
        <v>0.85162071182722499</v>
      </c>
      <c r="DP32" s="153">
        <v>6.2671760841879476E-2</v>
      </c>
      <c r="DQ32" s="153">
        <v>7.118149477860293E-2</v>
      </c>
      <c r="DR32" s="154">
        <v>6.7580090018533226E-2</v>
      </c>
      <c r="DS32" s="153">
        <v>6.1029559621958579E-2</v>
      </c>
      <c r="DT32" s="153">
        <v>9.5304841062968243E-2</v>
      </c>
      <c r="DU32" s="154">
        <v>8.0799198154241844E-2</v>
      </c>
      <c r="DV32" s="38">
        <v>2371</v>
      </c>
      <c r="DW32" s="38">
        <v>3270</v>
      </c>
      <c r="DX32" s="31">
        <v>5641</v>
      </c>
      <c r="DY32" s="159">
        <v>2.6487476819268493E-2</v>
      </c>
      <c r="DZ32" s="159">
        <v>2.6803498389331059E-2</v>
      </c>
      <c r="EA32" s="160">
        <v>2.666975552330117E-2</v>
      </c>
      <c r="EB32" s="38">
        <v>20598</v>
      </c>
      <c r="EC32" s="38">
        <v>9539</v>
      </c>
      <c r="ED32" s="31">
        <v>30137</v>
      </c>
      <c r="EE32" s="38">
        <v>407</v>
      </c>
      <c r="EF32" s="38">
        <v>259</v>
      </c>
      <c r="EG32" s="31">
        <v>666</v>
      </c>
      <c r="EH32" s="38">
        <v>1997</v>
      </c>
      <c r="EI32" s="38">
        <v>114</v>
      </c>
      <c r="EJ32" s="31">
        <v>2111</v>
      </c>
      <c r="EK32" s="38">
        <v>425</v>
      </c>
      <c r="EL32" s="38">
        <v>376</v>
      </c>
      <c r="EM32" s="31">
        <v>801</v>
      </c>
      <c r="EN32" s="38">
        <v>23427</v>
      </c>
      <c r="EO32" s="38">
        <v>10288</v>
      </c>
      <c r="EP32" s="31">
        <v>33715</v>
      </c>
      <c r="EQ32" s="153">
        <v>0.26171325155841546</v>
      </c>
      <c r="ER32" s="153">
        <v>8.432856007016451E-2</v>
      </c>
      <c r="ES32" s="154">
        <v>0.15939918586564419</v>
      </c>
      <c r="ET32" s="38">
        <v>6039</v>
      </c>
      <c r="EU32" s="38">
        <v>10987</v>
      </c>
      <c r="EV32" s="31">
        <v>17026</v>
      </c>
      <c r="EW32" s="38">
        <v>8386</v>
      </c>
      <c r="EX32" s="38">
        <v>8227</v>
      </c>
      <c r="EY32" s="31">
        <v>16613</v>
      </c>
      <c r="EZ32" s="153">
        <v>6.7464307259199677E-2</v>
      </c>
      <c r="FA32" s="153">
        <v>9.0058115230452707E-2</v>
      </c>
      <c r="FB32" s="154">
        <v>8.0496234274016254E-2</v>
      </c>
      <c r="FC32" s="153">
        <v>9.3683669593583124E-2</v>
      </c>
      <c r="FD32" s="153">
        <v>6.7434978975237508E-2</v>
      </c>
      <c r="FE32" s="154">
        <v>7.8543635615777749E-2</v>
      </c>
      <c r="FF32" s="38">
        <v>17284</v>
      </c>
      <c r="FG32" s="38">
        <v>58796</v>
      </c>
      <c r="FH32" s="31">
        <v>76080</v>
      </c>
      <c r="FI32" s="153">
        <v>0.19308711486471389</v>
      </c>
      <c r="FJ32" s="153">
        <v>0.48193837654407001</v>
      </c>
      <c r="FK32" s="154">
        <v>0.35969420319318435</v>
      </c>
      <c r="FL32" s="38">
        <v>176</v>
      </c>
      <c r="FM32" s="38">
        <v>542</v>
      </c>
      <c r="FN32" s="31">
        <v>718</v>
      </c>
      <c r="FO32" s="159">
        <v>1.9661728891570032E-3</v>
      </c>
      <c r="FP32" s="159">
        <v>4.4426593660603772E-3</v>
      </c>
      <c r="FQ32" s="160">
        <v>3.3945904034267398E-3</v>
      </c>
      <c r="FR32" s="38">
        <v>3256</v>
      </c>
      <c r="FS32" s="38">
        <v>33296</v>
      </c>
      <c r="FT32" s="31">
        <v>36552</v>
      </c>
      <c r="FU32" s="38">
        <v>26</v>
      </c>
      <c r="FV32" s="38">
        <v>2188</v>
      </c>
      <c r="FW32" s="31">
        <v>2214</v>
      </c>
      <c r="FX32" s="200">
        <v>72.819999999999993</v>
      </c>
      <c r="FY32" s="200">
        <v>75.13</v>
      </c>
      <c r="FZ32" s="201">
        <v>74.17</v>
      </c>
      <c r="GA32" s="203">
        <v>864.16</v>
      </c>
      <c r="GB32" s="203">
        <v>700.98</v>
      </c>
      <c r="GC32" s="204">
        <v>768.98</v>
      </c>
      <c r="GD32" s="37">
        <v>23664</v>
      </c>
      <c r="GE32" s="38">
        <v>38597</v>
      </c>
      <c r="GF32" s="38">
        <v>21231</v>
      </c>
      <c r="GG32" s="38">
        <v>3370</v>
      </c>
      <c r="GH32" s="31">
        <v>2652</v>
      </c>
      <c r="GI32" s="37">
        <v>11961</v>
      </c>
      <c r="GJ32" s="38">
        <v>56005</v>
      </c>
      <c r="GK32" s="38">
        <v>24680</v>
      </c>
      <c r="GL32" s="38">
        <v>24479</v>
      </c>
      <c r="GM32" s="31">
        <v>4874</v>
      </c>
      <c r="GN32" s="37">
        <v>35625</v>
      </c>
      <c r="GO32" s="38">
        <v>94602</v>
      </c>
      <c r="GP32" s="38">
        <v>45911</v>
      </c>
      <c r="GQ32" s="38">
        <v>27849</v>
      </c>
      <c r="GR32" s="31">
        <v>7526</v>
      </c>
      <c r="GS32" s="88">
        <v>0.26436088209665526</v>
      </c>
      <c r="GT32" s="67">
        <v>0.4311839488795049</v>
      </c>
      <c r="GU32" s="67">
        <v>0.23718077619143374</v>
      </c>
      <c r="GV32" s="67">
        <v>3.7647742252608529E-2</v>
      </c>
      <c r="GW32" s="68">
        <v>2.9626650579797572E-2</v>
      </c>
      <c r="GX32" s="88">
        <v>9.804178722776416E-2</v>
      </c>
      <c r="GY32" s="67">
        <v>0.45906113984540858</v>
      </c>
      <c r="GZ32" s="67">
        <v>0.20229674013721424</v>
      </c>
      <c r="HA32" s="67">
        <v>0.2006491856490627</v>
      </c>
      <c r="HB32" s="68">
        <v>3.9951147140550335E-2</v>
      </c>
      <c r="HC32" s="88">
        <v>0.16842936367977382</v>
      </c>
      <c r="HD32" s="67">
        <v>0.44726328878130422</v>
      </c>
      <c r="HE32" s="67">
        <v>0.21705994430602374</v>
      </c>
      <c r="HF32" s="67">
        <v>0.13166566594015497</v>
      </c>
      <c r="HG32" s="68">
        <v>3.5581737292743235E-2</v>
      </c>
    </row>
    <row r="33" spans="1:215" ht="20.100000000000001" customHeight="1">
      <c r="A33" s="56"/>
      <c r="B33" s="353" t="s">
        <v>92</v>
      </c>
      <c r="C33" s="26">
        <v>942</v>
      </c>
      <c r="D33" s="26">
        <v>1246</v>
      </c>
      <c r="E33" s="27">
        <v>2188</v>
      </c>
      <c r="F33" s="26">
        <v>897</v>
      </c>
      <c r="G33" s="26">
        <v>904</v>
      </c>
      <c r="H33" s="27">
        <v>1801</v>
      </c>
      <c r="I33" s="26">
        <v>657</v>
      </c>
      <c r="J33" s="26">
        <v>657</v>
      </c>
      <c r="K33" s="27">
        <v>1314</v>
      </c>
      <c r="L33" s="26">
        <v>122</v>
      </c>
      <c r="M33" s="26">
        <v>138</v>
      </c>
      <c r="N33" s="27">
        <v>260</v>
      </c>
      <c r="O33" s="26">
        <v>118</v>
      </c>
      <c r="P33" s="26">
        <v>109</v>
      </c>
      <c r="Q33" s="27">
        <v>227</v>
      </c>
      <c r="R33" s="406">
        <v>0.73244147157190631</v>
      </c>
      <c r="S33" s="406">
        <v>0.72676991150442483</v>
      </c>
      <c r="T33" s="407">
        <v>0.72959466962798447</v>
      </c>
      <c r="U33" s="406">
        <v>0.13600891861761427</v>
      </c>
      <c r="V33" s="406">
        <v>0.15265486725663716</v>
      </c>
      <c r="W33" s="407">
        <v>0.14436424208772905</v>
      </c>
      <c r="X33" s="406">
        <v>0.13154960981047936</v>
      </c>
      <c r="Y33" s="406">
        <v>0.12057522123893805</v>
      </c>
      <c r="Z33" s="407">
        <v>0.12604108828428651</v>
      </c>
      <c r="AA33" s="26">
        <v>45</v>
      </c>
      <c r="AB33" s="26">
        <v>342</v>
      </c>
      <c r="AC33" s="27">
        <v>387</v>
      </c>
      <c r="AD33" s="26">
        <v>86</v>
      </c>
      <c r="AE33" s="26">
        <v>97</v>
      </c>
      <c r="AF33" s="27">
        <v>183</v>
      </c>
      <c r="AG33" s="26">
        <v>81</v>
      </c>
      <c r="AH33" s="26">
        <v>25</v>
      </c>
      <c r="AI33" s="27">
        <v>106</v>
      </c>
      <c r="AJ33" s="269">
        <v>9.0301003344481601E-2</v>
      </c>
      <c r="AK33" s="269">
        <v>2.7654867256637169E-2</v>
      </c>
      <c r="AL33" s="270">
        <v>5.8856191004997227E-2</v>
      </c>
      <c r="AM33" s="26">
        <v>85</v>
      </c>
      <c r="AN33" s="26">
        <v>25</v>
      </c>
      <c r="AO33" s="27">
        <v>110</v>
      </c>
      <c r="AP33" s="269">
        <v>9.4760312151616496E-2</v>
      </c>
      <c r="AQ33" s="269">
        <v>2.7654867256637169E-2</v>
      </c>
      <c r="AR33" s="270">
        <v>6.1077179344808441E-2</v>
      </c>
      <c r="AS33" s="36">
        <v>64.12767001114824</v>
      </c>
      <c r="AT33" s="36">
        <v>64.389546460176987</v>
      </c>
      <c r="AU33" s="28">
        <v>64.259117157134909</v>
      </c>
      <c r="AV33" s="36">
        <v>75.049629629629621</v>
      </c>
      <c r="AW33" s="36">
        <v>72.526403508771907</v>
      </c>
      <c r="AX33" s="28">
        <v>72.819801894918157</v>
      </c>
      <c r="AY33" s="26">
        <v>94</v>
      </c>
      <c r="AZ33" s="26">
        <v>98</v>
      </c>
      <c r="BA33" s="27">
        <v>192</v>
      </c>
      <c r="BB33" s="302">
        <f t="shared" si="1"/>
        <v>0.10479375696767002</v>
      </c>
      <c r="BC33" s="302">
        <f t="shared" si="2"/>
        <v>0.1084070796460177</v>
      </c>
      <c r="BD33" s="373">
        <f t="shared" si="3"/>
        <v>0.10660744031093837</v>
      </c>
      <c r="BE33" s="26">
        <v>238.00000000000011</v>
      </c>
      <c r="BF33" s="26">
        <v>201.00000000000023</v>
      </c>
      <c r="BG33" s="27">
        <v>439.00000000000034</v>
      </c>
      <c r="BH33" s="302">
        <v>0.26532887402452632</v>
      </c>
      <c r="BI33" s="302">
        <v>0.22234513274336309</v>
      </c>
      <c r="BJ33" s="373">
        <v>0.24375347029428115</v>
      </c>
      <c r="BK33" s="307">
        <v>0.33667781493868448</v>
      </c>
      <c r="BL33" s="307">
        <v>0.4834070796460177</v>
      </c>
      <c r="BM33" s="374">
        <v>0.41032759578012218</v>
      </c>
      <c r="BN33" s="307">
        <v>0.35539215686274511</v>
      </c>
      <c r="BO33" s="307">
        <v>0.49374288964732649</v>
      </c>
      <c r="BP33" s="374">
        <v>0.4271386430678466</v>
      </c>
      <c r="BQ33" s="307">
        <v>0.14814814814814814</v>
      </c>
      <c r="BR33" s="307">
        <v>0.12</v>
      </c>
      <c r="BS33" s="374">
        <v>0.14150943396226415</v>
      </c>
      <c r="BT33" s="302">
        <v>9.4760312151616496E-2</v>
      </c>
      <c r="BU33" s="302">
        <v>0.31215161649944256</v>
      </c>
      <c r="BV33" s="302">
        <v>0.38907469342251949</v>
      </c>
      <c r="BW33" s="302">
        <v>6.243032329988852E-2</v>
      </c>
      <c r="BX33" s="373">
        <v>0.14158305462653289</v>
      </c>
      <c r="BY33" s="302">
        <v>3.0973451327433628E-2</v>
      </c>
      <c r="BZ33" s="302">
        <v>0.6747787610619469</v>
      </c>
      <c r="CA33" s="302">
        <v>0.33849557522123896</v>
      </c>
      <c r="CB33" s="302">
        <v>9.6238938053097342E-2</v>
      </c>
      <c r="CC33" s="373">
        <v>0.16924778761061948</v>
      </c>
      <c r="CD33" s="302">
        <v>6.2742920599666852E-2</v>
      </c>
      <c r="CE33" s="302">
        <v>0.33870072182121042</v>
      </c>
      <c r="CF33" s="302">
        <v>0.36368684064408663</v>
      </c>
      <c r="CG33" s="302">
        <v>7.9400333148250971E-2</v>
      </c>
      <c r="CH33" s="373">
        <v>0.15546918378678512</v>
      </c>
      <c r="CI33" s="302">
        <f>'[1]Département résidence'!AO31</f>
        <v>0.6607142857142857</v>
      </c>
      <c r="CJ33" s="302">
        <f>'[1]Département résidence'!AQ31</f>
        <v>0.60606060606060608</v>
      </c>
      <c r="CK33" s="373">
        <f>'[1]Département résidence'!AS31</f>
        <v>0.63114754098360659</v>
      </c>
      <c r="CL33" s="38">
        <v>13751</v>
      </c>
      <c r="CM33" s="38">
        <v>16521</v>
      </c>
      <c r="CN33" s="31">
        <v>30272</v>
      </c>
      <c r="CO33" s="30">
        <v>13362</v>
      </c>
      <c r="CP33" s="30">
        <v>12042</v>
      </c>
      <c r="CQ33" s="31">
        <v>25404</v>
      </c>
      <c r="CR33" s="30">
        <v>42</v>
      </c>
      <c r="CS33" s="30">
        <v>1103</v>
      </c>
      <c r="CT33" s="31">
        <v>1145</v>
      </c>
      <c r="CU33" s="30">
        <v>347</v>
      </c>
      <c r="CV33" s="30">
        <v>3376</v>
      </c>
      <c r="CW33" s="31">
        <v>3723</v>
      </c>
      <c r="CX33" s="38">
        <v>13709</v>
      </c>
      <c r="CY33" s="38">
        <v>15418</v>
      </c>
      <c r="CZ33" s="31">
        <v>29127</v>
      </c>
      <c r="DA33" s="38">
        <v>13709</v>
      </c>
      <c r="DB33" s="38">
        <v>15412</v>
      </c>
      <c r="DC33" s="31">
        <v>29121</v>
      </c>
      <c r="DD33" s="38">
        <v>9630</v>
      </c>
      <c r="DE33" s="38">
        <v>10133</v>
      </c>
      <c r="DF33" s="31">
        <v>19763</v>
      </c>
      <c r="DG33" s="38">
        <v>1668</v>
      </c>
      <c r="DH33" s="38">
        <v>1877</v>
      </c>
      <c r="DI33" s="31">
        <v>3545</v>
      </c>
      <c r="DJ33" s="108">
        <v>2411</v>
      </c>
      <c r="DK33" s="108">
        <v>3402</v>
      </c>
      <c r="DL33" s="109">
        <v>5813</v>
      </c>
      <c r="DM33" s="151">
        <v>0.70245823911299143</v>
      </c>
      <c r="DN33" s="151">
        <v>0.65747469504282374</v>
      </c>
      <c r="DO33" s="152">
        <v>0.67865114522166137</v>
      </c>
      <c r="DP33" s="153">
        <v>0.12167189437595741</v>
      </c>
      <c r="DQ33" s="153">
        <v>0.12178821697378665</v>
      </c>
      <c r="DR33" s="154">
        <v>0.1217334569554617</v>
      </c>
      <c r="DS33" s="153">
        <v>0.17586986651105113</v>
      </c>
      <c r="DT33" s="153">
        <v>0.22073708798338956</v>
      </c>
      <c r="DU33" s="154">
        <v>0.19961539782287696</v>
      </c>
      <c r="DV33" s="38">
        <v>1445</v>
      </c>
      <c r="DW33" s="38">
        <v>1495</v>
      </c>
      <c r="DX33" s="31">
        <v>2940</v>
      </c>
      <c r="DY33" s="159">
        <v>0.10540520825734918</v>
      </c>
      <c r="DZ33" s="159">
        <v>9.6964586846543008E-2</v>
      </c>
      <c r="EA33" s="160">
        <v>0.10093727469358327</v>
      </c>
      <c r="EB33" s="38">
        <v>863</v>
      </c>
      <c r="EC33" s="38">
        <v>362</v>
      </c>
      <c r="ED33" s="31">
        <v>1225</v>
      </c>
      <c r="EE33" s="38">
        <v>11</v>
      </c>
      <c r="EF33" s="38">
        <v>1</v>
      </c>
      <c r="EG33" s="31">
        <v>12</v>
      </c>
      <c r="EH33" s="38">
        <v>20</v>
      </c>
      <c r="EI33" s="38">
        <v>1</v>
      </c>
      <c r="EJ33" s="31">
        <v>21</v>
      </c>
      <c r="EK33" s="38">
        <v>30</v>
      </c>
      <c r="EL33" s="38">
        <v>9</v>
      </c>
      <c r="EM33" s="31">
        <v>39</v>
      </c>
      <c r="EN33" s="38">
        <v>924</v>
      </c>
      <c r="EO33" s="38">
        <v>373</v>
      </c>
      <c r="EP33" s="31">
        <v>1297</v>
      </c>
      <c r="EQ33" s="153">
        <v>6.7400977460062739E-2</v>
      </c>
      <c r="ER33" s="153">
        <v>2.419250227007394E-2</v>
      </c>
      <c r="ES33" s="154">
        <v>4.4529131046795067E-2</v>
      </c>
      <c r="ET33" s="38">
        <v>899</v>
      </c>
      <c r="EU33" s="38">
        <v>1308</v>
      </c>
      <c r="EV33" s="31">
        <v>2207</v>
      </c>
      <c r="EW33" s="38">
        <v>2382</v>
      </c>
      <c r="EX33" s="38">
        <v>1849</v>
      </c>
      <c r="EY33" s="31">
        <v>4231</v>
      </c>
      <c r="EZ33" s="153">
        <v>6.5577357940039396E-2</v>
      </c>
      <c r="FA33" s="153">
        <v>8.4835906083798152E-2</v>
      </c>
      <c r="FB33" s="154">
        <v>7.5771620832904174E-2</v>
      </c>
      <c r="FC33" s="153">
        <v>0.17375446786782406</v>
      </c>
      <c r="FD33" s="153">
        <v>0.11992476326371773</v>
      </c>
      <c r="FE33" s="154">
        <v>0.14526041130222817</v>
      </c>
      <c r="FF33" s="38">
        <v>4272</v>
      </c>
      <c r="FG33" s="38">
        <v>7433</v>
      </c>
      <c r="FH33" s="31">
        <v>11705</v>
      </c>
      <c r="FI33" s="153">
        <v>0.31162010358158876</v>
      </c>
      <c r="FJ33" s="153">
        <v>0.48209884550525361</v>
      </c>
      <c r="FK33" s="154">
        <v>0.40186081642462318</v>
      </c>
      <c r="FL33" s="38">
        <v>3</v>
      </c>
      <c r="FM33" s="38">
        <v>5</v>
      </c>
      <c r="FN33" s="31">
        <v>8</v>
      </c>
      <c r="FO33" s="159">
        <v>2.1883434240280107E-4</v>
      </c>
      <c r="FP33" s="159">
        <v>3.2429627707873914E-4</v>
      </c>
      <c r="FQ33" s="160">
        <v>2.7465925086689325E-4</v>
      </c>
      <c r="FR33" s="38">
        <v>389</v>
      </c>
      <c r="FS33" s="38">
        <v>4479</v>
      </c>
      <c r="FT33" s="31">
        <v>4868</v>
      </c>
      <c r="FU33" s="38">
        <v>10</v>
      </c>
      <c r="FV33" s="38">
        <v>555</v>
      </c>
      <c r="FW33" s="31">
        <v>565</v>
      </c>
      <c r="FX33" s="200">
        <v>74.11</v>
      </c>
      <c r="FY33" s="200">
        <v>75.33</v>
      </c>
      <c r="FZ33" s="201">
        <v>74.78</v>
      </c>
      <c r="GA33" s="203">
        <v>827.86</v>
      </c>
      <c r="GB33" s="203">
        <v>671.39</v>
      </c>
      <c r="GC33" s="204">
        <v>742.46</v>
      </c>
      <c r="GD33" s="37">
        <v>925</v>
      </c>
      <c r="GE33" s="38">
        <v>5138</v>
      </c>
      <c r="GF33" s="38">
        <v>4700</v>
      </c>
      <c r="GG33" s="38">
        <v>1226</v>
      </c>
      <c r="GH33" s="31">
        <v>1720</v>
      </c>
      <c r="GI33" s="37">
        <v>392</v>
      </c>
      <c r="GJ33" s="38">
        <v>6289</v>
      </c>
      <c r="GK33" s="38">
        <v>4413</v>
      </c>
      <c r="GL33" s="38">
        <v>2349</v>
      </c>
      <c r="GM33" s="31">
        <v>1975</v>
      </c>
      <c r="GN33" s="37">
        <v>1317</v>
      </c>
      <c r="GO33" s="38">
        <v>11427</v>
      </c>
      <c r="GP33" s="38">
        <v>9113</v>
      </c>
      <c r="GQ33" s="38">
        <v>3575</v>
      </c>
      <c r="GR33" s="31">
        <v>3695</v>
      </c>
      <c r="GS33" s="88">
        <v>6.7473922240863668E-2</v>
      </c>
      <c r="GT33" s="67">
        <v>0.3747902837551973</v>
      </c>
      <c r="GU33" s="67">
        <v>0.34284046976438837</v>
      </c>
      <c r="GV33" s="67">
        <v>8.9430301261944706E-2</v>
      </c>
      <c r="GW33" s="68">
        <v>0.12546502297760595</v>
      </c>
      <c r="GX33" s="88">
        <v>2.5424828122973149E-2</v>
      </c>
      <c r="GY33" s="67">
        <v>0.40789985730963807</v>
      </c>
      <c r="GZ33" s="67">
        <v>0.28622389414969518</v>
      </c>
      <c r="HA33" s="67">
        <v>0.15235439097159165</v>
      </c>
      <c r="HB33" s="68">
        <v>0.12809702944610196</v>
      </c>
      <c r="HC33" s="88">
        <v>4.5215779173962301E-2</v>
      </c>
      <c r="HD33" s="67">
        <v>0.39231640745699864</v>
      </c>
      <c r="HE33" s="67">
        <v>0.31287121914374977</v>
      </c>
      <c r="HF33" s="67">
        <v>0.12273835273114292</v>
      </c>
      <c r="HG33" s="68">
        <v>0.12685824149414632</v>
      </c>
    </row>
    <row r="34" spans="1:215" ht="20.100000000000001" customHeight="1">
      <c r="A34" s="56"/>
      <c r="B34" s="353" t="s">
        <v>99</v>
      </c>
      <c r="C34" s="26">
        <v>1010</v>
      </c>
      <c r="D34" s="26">
        <v>1430</v>
      </c>
      <c r="E34" s="27">
        <v>2440</v>
      </c>
      <c r="F34" s="26">
        <v>943</v>
      </c>
      <c r="G34" s="26">
        <v>1011</v>
      </c>
      <c r="H34" s="27">
        <v>1954</v>
      </c>
      <c r="I34" s="26">
        <v>659</v>
      </c>
      <c r="J34" s="26">
        <v>687</v>
      </c>
      <c r="K34" s="27">
        <v>1346</v>
      </c>
      <c r="L34" s="26">
        <v>126</v>
      </c>
      <c r="M34" s="26">
        <v>163</v>
      </c>
      <c r="N34" s="27">
        <v>289</v>
      </c>
      <c r="O34" s="26">
        <v>158</v>
      </c>
      <c r="P34" s="26">
        <v>161</v>
      </c>
      <c r="Q34" s="27">
        <v>319</v>
      </c>
      <c r="R34" s="406">
        <v>0.69883351007423122</v>
      </c>
      <c r="S34" s="406">
        <v>0.67952522255192882</v>
      </c>
      <c r="T34" s="407">
        <v>0.68884339815762541</v>
      </c>
      <c r="U34" s="406">
        <v>0.13361611876988336</v>
      </c>
      <c r="V34" s="406">
        <v>0.16122650840751732</v>
      </c>
      <c r="W34" s="407">
        <v>0.14790174002047082</v>
      </c>
      <c r="X34" s="406">
        <v>0.16755037115588547</v>
      </c>
      <c r="Y34" s="406">
        <v>0.15924826904055392</v>
      </c>
      <c r="Z34" s="407">
        <v>0.1632548618219038</v>
      </c>
      <c r="AA34" s="26">
        <v>67</v>
      </c>
      <c r="AB34" s="26">
        <v>419</v>
      </c>
      <c r="AC34" s="27">
        <v>486</v>
      </c>
      <c r="AD34" s="26">
        <v>148</v>
      </c>
      <c r="AE34" s="26">
        <v>145</v>
      </c>
      <c r="AF34" s="27">
        <v>293</v>
      </c>
      <c r="AG34" s="26">
        <v>46</v>
      </c>
      <c r="AH34" s="26">
        <v>16</v>
      </c>
      <c r="AI34" s="27">
        <v>62</v>
      </c>
      <c r="AJ34" s="269">
        <v>4.878048780487805E-2</v>
      </c>
      <c r="AK34" s="269">
        <v>1.582591493570722E-2</v>
      </c>
      <c r="AL34" s="270">
        <v>3.1729785056294778E-2</v>
      </c>
      <c r="AM34" s="26">
        <v>48</v>
      </c>
      <c r="AN34" s="26">
        <v>17</v>
      </c>
      <c r="AO34" s="27">
        <v>65</v>
      </c>
      <c r="AP34" s="269">
        <v>5.0901378579003183E-2</v>
      </c>
      <c r="AQ34" s="269">
        <v>1.6815034619188922E-2</v>
      </c>
      <c r="AR34" s="270">
        <v>3.3265097236438078E-2</v>
      </c>
      <c r="AS34" s="36">
        <v>63.967578649699568</v>
      </c>
      <c r="AT34" s="36">
        <v>64.149884602703622</v>
      </c>
      <c r="AU34" s="28">
        <v>64.061903787103404</v>
      </c>
      <c r="AV34" s="36">
        <v>74.557064676616903</v>
      </c>
      <c r="AW34" s="36">
        <v>73.185298329355604</v>
      </c>
      <c r="AX34" s="28">
        <v>73.374410150891634</v>
      </c>
      <c r="AY34" s="26">
        <v>115</v>
      </c>
      <c r="AZ34" s="26">
        <v>155</v>
      </c>
      <c r="BA34" s="27">
        <v>270</v>
      </c>
      <c r="BB34" s="302">
        <f t="shared" si="1"/>
        <v>0.12195121951219512</v>
      </c>
      <c r="BC34" s="302">
        <f t="shared" si="2"/>
        <v>0.1533135509396637</v>
      </c>
      <c r="BD34" s="373">
        <f t="shared" si="3"/>
        <v>0.13817809621289662</v>
      </c>
      <c r="BE34" s="26">
        <v>237.00000000000011</v>
      </c>
      <c r="BF34" s="26">
        <v>216.00000000000023</v>
      </c>
      <c r="BG34" s="27">
        <v>453.00000000000034</v>
      </c>
      <c r="BH34" s="302">
        <v>0.25132555673382834</v>
      </c>
      <c r="BI34" s="302">
        <v>0.21364985163204769</v>
      </c>
      <c r="BJ34" s="373">
        <v>0.23183213920163784</v>
      </c>
      <c r="BK34" s="307">
        <v>0.35843054082714743</v>
      </c>
      <c r="BL34" s="307">
        <v>0.48071216617210683</v>
      </c>
      <c r="BM34" s="374">
        <v>0.42169907881269192</v>
      </c>
      <c r="BN34" s="307">
        <v>0.37012263099219622</v>
      </c>
      <c r="BO34" s="307">
        <v>0.48643216080402008</v>
      </c>
      <c r="BP34" s="374">
        <v>0.43128964059196617</v>
      </c>
      <c r="BQ34" s="307">
        <v>0.13043478260869565</v>
      </c>
      <c r="BR34" s="307">
        <v>0.125</v>
      </c>
      <c r="BS34" s="374">
        <v>0.12903225806451613</v>
      </c>
      <c r="BT34" s="302">
        <v>5.4082714740190878E-2</v>
      </c>
      <c r="BU34" s="302">
        <v>0.34358430540827145</v>
      </c>
      <c r="BV34" s="302">
        <v>0.40190880169671261</v>
      </c>
      <c r="BW34" s="302">
        <v>5.726405090137858E-2</v>
      </c>
      <c r="BX34" s="373">
        <v>0.14316012725344646</v>
      </c>
      <c r="BY34" s="302">
        <v>1.8793273986152326E-2</v>
      </c>
      <c r="BZ34" s="302">
        <v>0.71612265084075177</v>
      </c>
      <c r="CA34" s="302">
        <v>0.37388724035608306</v>
      </c>
      <c r="CB34" s="302">
        <v>8.803165182987141E-2</v>
      </c>
      <c r="CC34" s="373">
        <v>0.12363996043521266</v>
      </c>
      <c r="CD34" s="302">
        <v>3.5823950870010238E-2</v>
      </c>
      <c r="CE34" s="302">
        <v>0.37052200614124869</v>
      </c>
      <c r="CF34" s="302">
        <v>0.38741044012282499</v>
      </c>
      <c r="CG34" s="302">
        <v>7.3183213920163762E-2</v>
      </c>
      <c r="CH34" s="373">
        <v>0.13306038894575231</v>
      </c>
      <c r="CI34" s="302">
        <f>'[1]Département résidence'!AO32</f>
        <v>0.67592592592592593</v>
      </c>
      <c r="CJ34" s="302">
        <f>'[1]Département résidence'!AQ32</f>
        <v>0.64</v>
      </c>
      <c r="CK34" s="373">
        <f>'[1]Département résidence'!AS32</f>
        <v>0.65607734806629836</v>
      </c>
      <c r="CL34" s="38">
        <v>15472</v>
      </c>
      <c r="CM34" s="38">
        <v>18885</v>
      </c>
      <c r="CN34" s="31">
        <v>34357</v>
      </c>
      <c r="CO34" s="30">
        <v>14941</v>
      </c>
      <c r="CP34" s="30">
        <v>13517</v>
      </c>
      <c r="CQ34" s="31">
        <v>28458</v>
      </c>
      <c r="CR34" s="30">
        <v>68</v>
      </c>
      <c r="CS34" s="30">
        <v>1352</v>
      </c>
      <c r="CT34" s="31">
        <v>1420</v>
      </c>
      <c r="CU34" s="30">
        <v>463</v>
      </c>
      <c r="CV34" s="30">
        <v>4016</v>
      </c>
      <c r="CW34" s="31">
        <v>4479</v>
      </c>
      <c r="CX34" s="38">
        <v>15404</v>
      </c>
      <c r="CY34" s="38">
        <v>17533</v>
      </c>
      <c r="CZ34" s="31">
        <v>32937</v>
      </c>
      <c r="DA34" s="38">
        <v>15404</v>
      </c>
      <c r="DB34" s="38">
        <v>17529</v>
      </c>
      <c r="DC34" s="31">
        <v>32933</v>
      </c>
      <c r="DD34" s="38">
        <v>10519</v>
      </c>
      <c r="DE34" s="38">
        <v>10473</v>
      </c>
      <c r="DF34" s="31">
        <v>20992</v>
      </c>
      <c r="DG34" s="38">
        <v>2189</v>
      </c>
      <c r="DH34" s="38">
        <v>2475</v>
      </c>
      <c r="DI34" s="31">
        <v>4664</v>
      </c>
      <c r="DJ34" s="108">
        <v>2696</v>
      </c>
      <c r="DK34" s="108">
        <v>4581</v>
      </c>
      <c r="DL34" s="109">
        <v>7277</v>
      </c>
      <c r="DM34" s="151">
        <v>0.68287457803168006</v>
      </c>
      <c r="DN34" s="151">
        <v>0.59746705459524219</v>
      </c>
      <c r="DO34" s="152">
        <v>0.63741535845504504</v>
      </c>
      <c r="DP34" s="153">
        <v>0.14210594650740069</v>
      </c>
      <c r="DQ34" s="153">
        <v>0.14119459181927091</v>
      </c>
      <c r="DR34" s="154">
        <v>0.14162086660796161</v>
      </c>
      <c r="DS34" s="153">
        <v>0.17501947546091925</v>
      </c>
      <c r="DT34" s="153">
        <v>0.2613383535854869</v>
      </c>
      <c r="DU34" s="154">
        <v>0.22096377493699329</v>
      </c>
      <c r="DV34" s="38">
        <v>1626</v>
      </c>
      <c r="DW34" s="38">
        <v>2029</v>
      </c>
      <c r="DX34" s="31">
        <v>3655</v>
      </c>
      <c r="DY34" s="159">
        <v>0.10555699818229032</v>
      </c>
      <c r="DZ34" s="159">
        <v>0.11572463354816631</v>
      </c>
      <c r="EA34" s="160">
        <v>0.11096942648085739</v>
      </c>
      <c r="EB34" s="38">
        <v>910</v>
      </c>
      <c r="EC34" s="38">
        <v>336</v>
      </c>
      <c r="ED34" s="31">
        <v>1246</v>
      </c>
      <c r="EE34" s="38">
        <v>7</v>
      </c>
      <c r="EF34" s="38">
        <v>4</v>
      </c>
      <c r="EG34" s="31">
        <v>11</v>
      </c>
      <c r="EH34" s="38">
        <v>38</v>
      </c>
      <c r="EI34" s="38">
        <v>2</v>
      </c>
      <c r="EJ34" s="31">
        <v>40</v>
      </c>
      <c r="EK34" s="38">
        <v>41</v>
      </c>
      <c r="EL34" s="38">
        <v>9</v>
      </c>
      <c r="EM34" s="31">
        <v>50</v>
      </c>
      <c r="EN34" s="38">
        <v>996</v>
      </c>
      <c r="EO34" s="38">
        <v>351</v>
      </c>
      <c r="EP34" s="31">
        <v>1347</v>
      </c>
      <c r="EQ34" s="153">
        <v>6.4658530251882632E-2</v>
      </c>
      <c r="ER34" s="153">
        <v>2.0019392003650261E-2</v>
      </c>
      <c r="ES34" s="154">
        <v>4.0896256489662081E-2</v>
      </c>
      <c r="ET34" s="38">
        <v>953</v>
      </c>
      <c r="EU34" s="38">
        <v>1633</v>
      </c>
      <c r="EV34" s="31">
        <v>2586</v>
      </c>
      <c r="EW34" s="38">
        <v>2351</v>
      </c>
      <c r="EX34" s="38">
        <v>1744</v>
      </c>
      <c r="EY34" s="31">
        <v>4095</v>
      </c>
      <c r="EZ34" s="153">
        <v>6.1867047520124646E-2</v>
      </c>
      <c r="FA34" s="153">
        <v>9.3138652826099358E-2</v>
      </c>
      <c r="FB34" s="154">
        <v>7.8513525822023866E-2</v>
      </c>
      <c r="FC34" s="153">
        <v>0.15262269540379123</v>
      </c>
      <c r="FD34" s="153">
        <v>9.9469571664860548E-2</v>
      </c>
      <c r="FE34" s="154">
        <v>0.1243282630476364</v>
      </c>
      <c r="FF34" s="38">
        <v>4846</v>
      </c>
      <c r="FG34" s="38">
        <v>9048</v>
      </c>
      <c r="FH34" s="31">
        <v>13894</v>
      </c>
      <c r="FI34" s="153">
        <v>0.31459361204881847</v>
      </c>
      <c r="FJ34" s="153">
        <v>0.51605543831631784</v>
      </c>
      <c r="FK34" s="154">
        <v>0.42183562558824422</v>
      </c>
      <c r="FL34" s="38">
        <v>3</v>
      </c>
      <c r="FM34" s="38">
        <v>8</v>
      </c>
      <c r="FN34" s="31">
        <v>11</v>
      </c>
      <c r="FO34" s="159">
        <v>1.9475460919241757E-4</v>
      </c>
      <c r="FP34" s="159">
        <v>4.5628243882963552E-4</v>
      </c>
      <c r="FQ34" s="160">
        <v>3.3397091416947504E-4</v>
      </c>
      <c r="FR34" s="38">
        <v>531</v>
      </c>
      <c r="FS34" s="38">
        <v>5368</v>
      </c>
      <c r="FT34" s="31">
        <v>5899</v>
      </c>
      <c r="FU34" s="38">
        <v>8</v>
      </c>
      <c r="FV34" s="38">
        <v>742</v>
      </c>
      <c r="FW34" s="31">
        <v>750</v>
      </c>
      <c r="FX34" s="200">
        <v>74.19</v>
      </c>
      <c r="FY34" s="200">
        <v>75.319999999999993</v>
      </c>
      <c r="FZ34" s="201">
        <v>74.81</v>
      </c>
      <c r="GA34" s="203">
        <v>818.63</v>
      </c>
      <c r="GB34" s="203">
        <v>662.14</v>
      </c>
      <c r="GC34" s="204">
        <v>732.61</v>
      </c>
      <c r="GD34" s="37">
        <v>1000</v>
      </c>
      <c r="GE34" s="38">
        <v>6327</v>
      </c>
      <c r="GF34" s="38">
        <v>5210</v>
      </c>
      <c r="GG34" s="38">
        <v>1159</v>
      </c>
      <c r="GH34" s="31">
        <v>1708</v>
      </c>
      <c r="GI34" s="37">
        <v>368</v>
      </c>
      <c r="GJ34" s="38">
        <v>7823</v>
      </c>
      <c r="GK34" s="38">
        <v>4878</v>
      </c>
      <c r="GL34" s="38">
        <v>2393</v>
      </c>
      <c r="GM34" s="31">
        <v>2071</v>
      </c>
      <c r="GN34" s="37">
        <v>1368</v>
      </c>
      <c r="GO34" s="38">
        <v>14150</v>
      </c>
      <c r="GP34" s="38">
        <v>10088</v>
      </c>
      <c r="GQ34" s="38">
        <v>3552</v>
      </c>
      <c r="GR34" s="31">
        <v>3779</v>
      </c>
      <c r="GS34" s="88">
        <v>6.4918203064139188E-2</v>
      </c>
      <c r="GT34" s="67">
        <v>0.41073747078680861</v>
      </c>
      <c r="GU34" s="67">
        <v>0.33822383796416516</v>
      </c>
      <c r="GV34" s="67">
        <v>7.5240197351337315E-2</v>
      </c>
      <c r="GW34" s="68">
        <v>0.11088029083354972</v>
      </c>
      <c r="GX34" s="88">
        <v>2.0988992186163236E-2</v>
      </c>
      <c r="GY34" s="67">
        <v>0.44618718987052985</v>
      </c>
      <c r="GZ34" s="67">
        <v>0.27821821707637029</v>
      </c>
      <c r="HA34" s="67">
        <v>0.13648548451491474</v>
      </c>
      <c r="HB34" s="68">
        <v>0.11812011635202189</v>
      </c>
      <c r="HC34" s="88">
        <v>4.1533837325803805E-2</v>
      </c>
      <c r="HD34" s="67">
        <v>0.42960803959073385</v>
      </c>
      <c r="HE34" s="67">
        <v>0.30628168928560584</v>
      </c>
      <c r="HF34" s="67">
        <v>0.10784224428454321</v>
      </c>
      <c r="HG34" s="68">
        <v>0.11473418951331329</v>
      </c>
    </row>
    <row r="35" spans="1:215" ht="20.100000000000001" customHeight="1">
      <c r="A35" s="56"/>
      <c r="B35" s="353" t="s">
        <v>36</v>
      </c>
      <c r="C35" s="26">
        <v>4512</v>
      </c>
      <c r="D35" s="26">
        <v>6969</v>
      </c>
      <c r="E35" s="27">
        <v>11481</v>
      </c>
      <c r="F35" s="26">
        <v>4201</v>
      </c>
      <c r="G35" s="26">
        <v>4782</v>
      </c>
      <c r="H35" s="27">
        <v>8983</v>
      </c>
      <c r="I35" s="26">
        <v>3339</v>
      </c>
      <c r="J35" s="26">
        <v>3745</v>
      </c>
      <c r="K35" s="27">
        <v>7084</v>
      </c>
      <c r="L35" s="26">
        <v>455</v>
      </c>
      <c r="M35" s="26">
        <v>521</v>
      </c>
      <c r="N35" s="27">
        <v>976</v>
      </c>
      <c r="O35" s="26">
        <v>407</v>
      </c>
      <c r="P35" s="26">
        <v>516</v>
      </c>
      <c r="Q35" s="27">
        <v>923</v>
      </c>
      <c r="R35" s="406">
        <v>0.7948107593430136</v>
      </c>
      <c r="S35" s="406">
        <v>0.78314512756168964</v>
      </c>
      <c r="T35" s="407">
        <v>0.78860069019258605</v>
      </c>
      <c r="U35" s="406">
        <v>0.10830754582242323</v>
      </c>
      <c r="V35" s="406">
        <v>0.10895023002927645</v>
      </c>
      <c r="W35" s="407">
        <v>0.10864967160191473</v>
      </c>
      <c r="X35" s="406">
        <v>9.6881694834563201E-2</v>
      </c>
      <c r="Y35" s="406">
        <v>0.10790464240903387</v>
      </c>
      <c r="Z35" s="407">
        <v>0.10274963820549927</v>
      </c>
      <c r="AA35" s="26">
        <v>311</v>
      </c>
      <c r="AB35" s="26">
        <v>2187</v>
      </c>
      <c r="AC35" s="27">
        <v>2498</v>
      </c>
      <c r="AD35" s="26">
        <v>511</v>
      </c>
      <c r="AE35" s="26">
        <v>649</v>
      </c>
      <c r="AF35" s="27">
        <v>1160</v>
      </c>
      <c r="AG35" s="26">
        <v>846</v>
      </c>
      <c r="AH35" s="26">
        <v>237</v>
      </c>
      <c r="AI35" s="27">
        <v>1083</v>
      </c>
      <c r="AJ35" s="269">
        <v>0.2013806236610331</v>
      </c>
      <c r="AK35" s="269">
        <v>4.9560853199498121E-2</v>
      </c>
      <c r="AL35" s="270">
        <v>0.12056105977958366</v>
      </c>
      <c r="AM35" s="26">
        <v>910</v>
      </c>
      <c r="AN35" s="26">
        <v>263</v>
      </c>
      <c r="AO35" s="27">
        <v>1173</v>
      </c>
      <c r="AP35" s="269">
        <v>0.21661509164484646</v>
      </c>
      <c r="AQ35" s="269">
        <v>5.4997908824759516E-2</v>
      </c>
      <c r="AR35" s="270">
        <v>0.13057998441500612</v>
      </c>
      <c r="AS35" s="36">
        <v>62.912593033404747</v>
      </c>
      <c r="AT35" s="36">
        <v>63.687365816255415</v>
      </c>
      <c r="AU35" s="28">
        <v>63.325034695164952</v>
      </c>
      <c r="AV35" s="36">
        <v>75.040739549839188</v>
      </c>
      <c r="AW35" s="36">
        <v>73.330670629477979</v>
      </c>
      <c r="AX35" s="28">
        <v>73.543573525487716</v>
      </c>
      <c r="AY35" s="26">
        <v>590</v>
      </c>
      <c r="AZ35" s="26">
        <v>829</v>
      </c>
      <c r="BA35" s="27">
        <v>1419</v>
      </c>
      <c r="BB35" s="302">
        <f t="shared" si="1"/>
        <v>0.14044275172577958</v>
      </c>
      <c r="BC35" s="302">
        <f t="shared" si="2"/>
        <v>0.17335842743621915</v>
      </c>
      <c r="BD35" s="373">
        <f t="shared" si="3"/>
        <v>0.15796504508516085</v>
      </c>
      <c r="BE35" s="26">
        <v>686.00000000000205</v>
      </c>
      <c r="BF35" s="26">
        <v>748</v>
      </c>
      <c r="BG35" s="27">
        <v>1434.000000000002</v>
      </c>
      <c r="BH35" s="302">
        <v>0.16329445370150014</v>
      </c>
      <c r="BI35" s="302">
        <v>0.15641990798828942</v>
      </c>
      <c r="BJ35" s="373">
        <v>0.15963486585773151</v>
      </c>
      <c r="BK35" s="307">
        <v>0.27398238514639373</v>
      </c>
      <c r="BL35" s="307">
        <v>0.45796737766624845</v>
      </c>
      <c r="BM35" s="374">
        <v>0.37192474674384951</v>
      </c>
      <c r="BN35" s="307">
        <v>0.31385991058122203</v>
      </c>
      <c r="BO35" s="307">
        <v>0.47084708470847086</v>
      </c>
      <c r="BP35" s="374">
        <v>0.40417721518987343</v>
      </c>
      <c r="BQ35" s="307">
        <v>0.11583924349881797</v>
      </c>
      <c r="BR35" s="307">
        <v>0.2109704641350211</v>
      </c>
      <c r="BS35" s="374">
        <v>0.13665743305632502</v>
      </c>
      <c r="BT35" s="302">
        <v>0.21970959295405856</v>
      </c>
      <c r="BU35" s="302">
        <v>0.31659128778862178</v>
      </c>
      <c r="BV35" s="302">
        <v>0.36372292311354437</v>
      </c>
      <c r="BW35" s="302">
        <v>4.4513211140204713E-2</v>
      </c>
      <c r="BX35" s="373">
        <v>5.5462985003570581E-2</v>
      </c>
      <c r="BY35" s="302">
        <v>6.775407779171895E-2</v>
      </c>
      <c r="BZ35" s="302">
        <v>0.67147636971978253</v>
      </c>
      <c r="CA35" s="302">
        <v>0.35905478879130071</v>
      </c>
      <c r="CB35" s="302">
        <v>9.9958176495190301E-2</v>
      </c>
      <c r="CC35" s="373">
        <v>7.9882894186532827E-2</v>
      </c>
      <c r="CD35" s="302">
        <v>0.13881776689302014</v>
      </c>
      <c r="CE35" s="302">
        <v>0.35745296671490595</v>
      </c>
      <c r="CF35" s="302">
        <v>0.36123789379939886</v>
      </c>
      <c r="CG35" s="302">
        <v>7.402872091728821E-2</v>
      </c>
      <c r="CH35" s="373">
        <v>6.8462651675386843E-2</v>
      </c>
      <c r="CI35" s="302">
        <f>'[1]Département résidence'!AO33</f>
        <v>0.52330827067669172</v>
      </c>
      <c r="CJ35" s="302">
        <f>'[1]Département résidence'!AQ33</f>
        <v>0.43593833067517279</v>
      </c>
      <c r="CK35" s="373">
        <f>'[1]Département résidence'!AS33</f>
        <v>0.47212706322018061</v>
      </c>
      <c r="CL35" s="38">
        <v>77675</v>
      </c>
      <c r="CM35" s="38">
        <v>96442</v>
      </c>
      <c r="CN35" s="31">
        <v>174117</v>
      </c>
      <c r="CO35" s="30">
        <v>74984</v>
      </c>
      <c r="CP35" s="30">
        <v>69536</v>
      </c>
      <c r="CQ35" s="31">
        <v>144520</v>
      </c>
      <c r="CR35" s="30">
        <v>387</v>
      </c>
      <c r="CS35" s="30">
        <v>4660</v>
      </c>
      <c r="CT35" s="31">
        <v>5047</v>
      </c>
      <c r="CU35" s="30">
        <v>2304</v>
      </c>
      <c r="CV35" s="30">
        <v>22246</v>
      </c>
      <c r="CW35" s="31">
        <v>24550</v>
      </c>
      <c r="CX35" s="38">
        <v>77288</v>
      </c>
      <c r="CY35" s="38">
        <v>91782</v>
      </c>
      <c r="CZ35" s="31">
        <v>169070</v>
      </c>
      <c r="DA35" s="38">
        <v>77288</v>
      </c>
      <c r="DB35" s="38">
        <v>91781</v>
      </c>
      <c r="DC35" s="31">
        <v>169069</v>
      </c>
      <c r="DD35" s="38">
        <v>64553</v>
      </c>
      <c r="DE35" s="38">
        <v>70436</v>
      </c>
      <c r="DF35" s="31">
        <v>134989</v>
      </c>
      <c r="DG35" s="38">
        <v>6074</v>
      </c>
      <c r="DH35" s="38">
        <v>7658</v>
      </c>
      <c r="DI35" s="31">
        <v>13732</v>
      </c>
      <c r="DJ35" s="108">
        <v>6661</v>
      </c>
      <c r="DK35" s="108">
        <v>13687</v>
      </c>
      <c r="DL35" s="109">
        <v>20348</v>
      </c>
      <c r="DM35" s="151">
        <v>0.83522668460821858</v>
      </c>
      <c r="DN35" s="151">
        <v>0.76743552587136776</v>
      </c>
      <c r="DO35" s="152">
        <v>0.79842549491627679</v>
      </c>
      <c r="DP35" s="153">
        <v>7.8589172963461337E-2</v>
      </c>
      <c r="DQ35" s="153">
        <v>8.343774855362221E-2</v>
      </c>
      <c r="DR35" s="154">
        <v>8.1221276520237293E-2</v>
      </c>
      <c r="DS35" s="153">
        <v>8.6184142428320051E-2</v>
      </c>
      <c r="DT35" s="153">
        <v>0.14912672557501008</v>
      </c>
      <c r="DU35" s="154">
        <v>0.12035322856348592</v>
      </c>
      <c r="DV35" s="38">
        <v>4602</v>
      </c>
      <c r="DW35" s="38">
        <v>5508</v>
      </c>
      <c r="DX35" s="31">
        <v>10110</v>
      </c>
      <c r="DY35" s="159">
        <v>5.9543525514957042E-2</v>
      </c>
      <c r="DZ35" s="159">
        <v>6.001176701313983E-2</v>
      </c>
      <c r="EA35" s="160">
        <v>5.9797716921984975E-2</v>
      </c>
      <c r="EB35" s="38">
        <v>13444</v>
      </c>
      <c r="EC35" s="38">
        <v>4084</v>
      </c>
      <c r="ED35" s="31">
        <v>17528</v>
      </c>
      <c r="EE35" s="38">
        <v>167</v>
      </c>
      <c r="EF35" s="38">
        <v>91</v>
      </c>
      <c r="EG35" s="31">
        <v>258</v>
      </c>
      <c r="EH35" s="38">
        <v>414</v>
      </c>
      <c r="EI35" s="38">
        <v>37</v>
      </c>
      <c r="EJ35" s="31">
        <v>451</v>
      </c>
      <c r="EK35" s="38">
        <v>415</v>
      </c>
      <c r="EL35" s="38">
        <v>185</v>
      </c>
      <c r="EM35" s="31">
        <v>600</v>
      </c>
      <c r="EN35" s="38">
        <v>14440</v>
      </c>
      <c r="EO35" s="38">
        <v>4397</v>
      </c>
      <c r="EP35" s="31">
        <v>18837</v>
      </c>
      <c r="EQ35" s="153">
        <v>0.18683366111168617</v>
      </c>
      <c r="ER35" s="153">
        <v>4.7906997014665186E-2</v>
      </c>
      <c r="ES35" s="154">
        <v>0.11141539007511682</v>
      </c>
      <c r="ET35" s="38">
        <v>5268</v>
      </c>
      <c r="EU35" s="38">
        <v>9447</v>
      </c>
      <c r="EV35" s="31">
        <v>14715</v>
      </c>
      <c r="EW35" s="38">
        <v>8389</v>
      </c>
      <c r="EX35" s="38">
        <v>7995</v>
      </c>
      <c r="EY35" s="31">
        <v>16384</v>
      </c>
      <c r="EZ35" s="153">
        <v>6.8160645895869995E-2</v>
      </c>
      <c r="FA35" s="153">
        <v>0.10292867882591358</v>
      </c>
      <c r="FB35" s="154">
        <v>8.7034955935411371E-2</v>
      </c>
      <c r="FC35" s="153">
        <v>0.10854207638960769</v>
      </c>
      <c r="FD35" s="153">
        <v>8.7108583382362562E-2</v>
      </c>
      <c r="FE35" s="154">
        <v>9.6906606730939843E-2</v>
      </c>
      <c r="FF35" s="38">
        <v>17822</v>
      </c>
      <c r="FG35" s="38">
        <v>45877</v>
      </c>
      <c r="FH35" s="31">
        <v>63699</v>
      </c>
      <c r="FI35" s="153">
        <v>0.23059207121416003</v>
      </c>
      <c r="FJ35" s="153">
        <v>0.49984746464448365</v>
      </c>
      <c r="FK35" s="154">
        <v>0.37676110486780623</v>
      </c>
      <c r="FL35" s="38">
        <v>73</v>
      </c>
      <c r="FM35" s="38">
        <v>143</v>
      </c>
      <c r="FN35" s="31">
        <v>216</v>
      </c>
      <c r="FO35" s="159">
        <v>9.4451920091087875E-4</v>
      </c>
      <c r="FP35" s="159">
        <v>1.5580397027739645E-3</v>
      </c>
      <c r="FQ35" s="160">
        <v>1.2775773348317266E-3</v>
      </c>
      <c r="FR35" s="38">
        <v>2691</v>
      </c>
      <c r="FS35" s="38">
        <v>26906</v>
      </c>
      <c r="FT35" s="31">
        <v>29597</v>
      </c>
      <c r="FU35" s="38">
        <v>34</v>
      </c>
      <c r="FV35" s="38">
        <v>2281</v>
      </c>
      <c r="FW35" s="31">
        <v>2315</v>
      </c>
      <c r="FX35" s="200">
        <v>73.510000000000005</v>
      </c>
      <c r="FY35" s="200">
        <v>75.12</v>
      </c>
      <c r="FZ35" s="201">
        <v>74.400000000000006</v>
      </c>
      <c r="GA35" s="203">
        <v>886.36</v>
      </c>
      <c r="GB35" s="203">
        <v>680.08</v>
      </c>
      <c r="GC35" s="204">
        <v>772.1</v>
      </c>
      <c r="GD35" s="37">
        <v>14506</v>
      </c>
      <c r="GE35" s="38">
        <v>33438</v>
      </c>
      <c r="GF35" s="38">
        <v>20639</v>
      </c>
      <c r="GG35" s="38">
        <v>4841</v>
      </c>
      <c r="GH35" s="31">
        <v>3864</v>
      </c>
      <c r="GI35" s="37">
        <v>4786</v>
      </c>
      <c r="GJ35" s="38">
        <v>38634</v>
      </c>
      <c r="GK35" s="38">
        <v>22965</v>
      </c>
      <c r="GL35" s="38">
        <v>18770</v>
      </c>
      <c r="GM35" s="31">
        <v>6627</v>
      </c>
      <c r="GN35" s="37">
        <v>19292</v>
      </c>
      <c r="GO35" s="38">
        <v>72072</v>
      </c>
      <c r="GP35" s="38">
        <v>43604</v>
      </c>
      <c r="GQ35" s="38">
        <v>23611</v>
      </c>
      <c r="GR35" s="31">
        <v>10491</v>
      </c>
      <c r="GS35" s="88">
        <v>0.18768760997826311</v>
      </c>
      <c r="GT35" s="67">
        <v>0.43264154849394471</v>
      </c>
      <c r="GU35" s="67">
        <v>0.26704016147396747</v>
      </c>
      <c r="GV35" s="67">
        <v>6.2635855501500887E-2</v>
      </c>
      <c r="GW35" s="68">
        <v>4.9994824552323777E-2</v>
      </c>
      <c r="GX35" s="88">
        <v>5.2145300821511843E-2</v>
      </c>
      <c r="GY35" s="67">
        <v>0.4209322089298555</v>
      </c>
      <c r="GZ35" s="67">
        <v>0.25021245995946917</v>
      </c>
      <c r="HA35" s="67">
        <v>0.20450633021725392</v>
      </c>
      <c r="HB35" s="68">
        <v>7.220370007190953E-2</v>
      </c>
      <c r="HC35" s="88">
        <v>0.11410658307210031</v>
      </c>
      <c r="HD35" s="67">
        <v>0.42628497072218607</v>
      </c>
      <c r="HE35" s="67">
        <v>0.25790500975927133</v>
      </c>
      <c r="HF35" s="67">
        <v>0.13965221505885136</v>
      </c>
      <c r="HG35" s="68">
        <v>6.2051221387590935E-2</v>
      </c>
    </row>
    <row r="36" spans="1:215" ht="20.100000000000001" customHeight="1">
      <c r="A36" s="56"/>
      <c r="B36" s="353" t="s">
        <v>57</v>
      </c>
      <c r="C36" s="26">
        <v>7060</v>
      </c>
      <c r="D36" s="26">
        <v>10059</v>
      </c>
      <c r="E36" s="27">
        <v>17119</v>
      </c>
      <c r="F36" s="26">
        <v>6643</v>
      </c>
      <c r="G36" s="26">
        <v>7404</v>
      </c>
      <c r="H36" s="27">
        <v>14047</v>
      </c>
      <c r="I36" s="26">
        <v>5621</v>
      </c>
      <c r="J36" s="26">
        <v>6084</v>
      </c>
      <c r="K36" s="27">
        <v>11705</v>
      </c>
      <c r="L36" s="26">
        <v>442</v>
      </c>
      <c r="M36" s="26">
        <v>595</v>
      </c>
      <c r="N36" s="27">
        <v>1037</v>
      </c>
      <c r="O36" s="26">
        <v>580</v>
      </c>
      <c r="P36" s="26">
        <v>725</v>
      </c>
      <c r="Q36" s="27">
        <v>1305</v>
      </c>
      <c r="R36" s="406">
        <v>0.84615384615384615</v>
      </c>
      <c r="S36" s="406">
        <v>0.82171799027552672</v>
      </c>
      <c r="T36" s="407">
        <v>0.83327400868512846</v>
      </c>
      <c r="U36" s="406">
        <v>6.6536203522504889E-2</v>
      </c>
      <c r="V36" s="406">
        <v>8.0361966504592111E-2</v>
      </c>
      <c r="W36" s="407">
        <v>7.3823592226098106E-2</v>
      </c>
      <c r="X36" s="406">
        <v>8.7309950323648952E-2</v>
      </c>
      <c r="Y36" s="406">
        <v>9.7920043219881139E-2</v>
      </c>
      <c r="Z36" s="407">
        <v>9.2902399088773402E-2</v>
      </c>
      <c r="AA36" s="26">
        <v>417</v>
      </c>
      <c r="AB36" s="26">
        <v>2655</v>
      </c>
      <c r="AC36" s="27">
        <v>3072</v>
      </c>
      <c r="AD36" s="26">
        <v>631</v>
      </c>
      <c r="AE36" s="26">
        <v>764</v>
      </c>
      <c r="AF36" s="27">
        <v>1395</v>
      </c>
      <c r="AG36" s="26">
        <v>1517</v>
      </c>
      <c r="AH36" s="26">
        <v>529</v>
      </c>
      <c r="AI36" s="27">
        <v>2046</v>
      </c>
      <c r="AJ36" s="269">
        <v>0.22836068041547494</v>
      </c>
      <c r="AK36" s="269">
        <v>7.1447866018368444E-2</v>
      </c>
      <c r="AL36" s="270">
        <v>0.14565387627251369</v>
      </c>
      <c r="AM36" s="26">
        <v>1557</v>
      </c>
      <c r="AN36" s="26">
        <v>545</v>
      </c>
      <c r="AO36" s="27">
        <v>2102</v>
      </c>
      <c r="AP36" s="269">
        <v>0.23438205629986453</v>
      </c>
      <c r="AQ36" s="269">
        <v>7.3608860075634788E-2</v>
      </c>
      <c r="AR36" s="270">
        <v>0.1496404926318787</v>
      </c>
      <c r="AS36" s="36">
        <v>62.894771940388374</v>
      </c>
      <c r="AT36" s="36">
        <v>63.452736808932151</v>
      </c>
      <c r="AU36" s="28">
        <v>63.188868323010865</v>
      </c>
      <c r="AV36" s="36">
        <v>76.712957633892984</v>
      </c>
      <c r="AW36" s="36">
        <v>74.357752667922938</v>
      </c>
      <c r="AX36" s="28">
        <v>74.677453342014587</v>
      </c>
      <c r="AY36" s="26">
        <v>885</v>
      </c>
      <c r="AZ36" s="26">
        <v>1012</v>
      </c>
      <c r="BA36" s="27">
        <v>1897</v>
      </c>
      <c r="BB36" s="302">
        <f t="shared" si="1"/>
        <v>0.13322294144211952</v>
      </c>
      <c r="BC36" s="302">
        <f t="shared" si="2"/>
        <v>0.13668287412209618</v>
      </c>
      <c r="BD36" s="373">
        <f t="shared" si="3"/>
        <v>0.135046629173489</v>
      </c>
      <c r="BE36" s="26">
        <v>1271.9999999999973</v>
      </c>
      <c r="BF36" s="26">
        <v>1586.999999999998</v>
      </c>
      <c r="BG36" s="27">
        <v>2858.9999999999955</v>
      </c>
      <c r="BH36" s="302">
        <v>0.19147975312358834</v>
      </c>
      <c r="BI36" s="302">
        <v>0.21434359805510508</v>
      </c>
      <c r="BJ36" s="373">
        <v>0.20353100306115152</v>
      </c>
      <c r="BK36" s="307">
        <v>0.24567213608309499</v>
      </c>
      <c r="BL36" s="307">
        <v>0.39937871420853593</v>
      </c>
      <c r="BM36" s="374">
        <v>0.32668897273439168</v>
      </c>
      <c r="BN36" s="307">
        <v>0.28501755754974639</v>
      </c>
      <c r="BO36" s="307">
        <v>0.41512727272727273</v>
      </c>
      <c r="BP36" s="374">
        <v>0.35955337055245395</v>
      </c>
      <c r="BQ36" s="307">
        <v>0.11272247857613711</v>
      </c>
      <c r="BR36" s="307">
        <v>0.19470699432892249</v>
      </c>
      <c r="BS36" s="374">
        <v>0.13391984359726294</v>
      </c>
      <c r="BT36" s="302">
        <v>0.25214511515881377</v>
      </c>
      <c r="BU36" s="302">
        <v>0.26253198855938581</v>
      </c>
      <c r="BV36" s="302">
        <v>0.38898088213156706</v>
      </c>
      <c r="BW36" s="302">
        <v>3.7483064880325156E-2</v>
      </c>
      <c r="BX36" s="373">
        <v>5.8858949269908173E-2</v>
      </c>
      <c r="BY36" s="302">
        <v>0.10669908157752567</v>
      </c>
      <c r="BZ36" s="302">
        <v>0.60386277687736356</v>
      </c>
      <c r="CA36" s="302">
        <v>0.37992976769313885</v>
      </c>
      <c r="CB36" s="302">
        <v>6.9556996218260406E-2</v>
      </c>
      <c r="CC36" s="373">
        <v>7.5499729875742841E-2</v>
      </c>
      <c r="CD36" s="302">
        <v>0.17548230938990531</v>
      </c>
      <c r="CE36" s="302">
        <v>0.31828860254858687</v>
      </c>
      <c r="CF36" s="302">
        <v>0.38421015163380079</v>
      </c>
      <c r="CG36" s="302">
        <v>5.4388837474193777E-2</v>
      </c>
      <c r="CH36" s="373">
        <v>6.7630098953513212E-2</v>
      </c>
      <c r="CI36" s="302">
        <f>'[1]Département résidence'!AO34</f>
        <v>0.45412844036697247</v>
      </c>
      <c r="CJ36" s="302">
        <f>'[1]Département résidence'!AQ34</f>
        <v>0.37953795379537952</v>
      </c>
      <c r="CK36" s="373">
        <f>'[1]Département résidence'!AS34</f>
        <v>0.40863341534332365</v>
      </c>
      <c r="CL36" s="38">
        <v>105303</v>
      </c>
      <c r="CM36" s="38">
        <v>133327</v>
      </c>
      <c r="CN36" s="31">
        <v>238630</v>
      </c>
      <c r="CO36" s="30">
        <v>102203</v>
      </c>
      <c r="CP36" s="30">
        <v>100052</v>
      </c>
      <c r="CQ36" s="31">
        <v>202255</v>
      </c>
      <c r="CR36" s="30">
        <v>351</v>
      </c>
      <c r="CS36" s="30">
        <v>4957</v>
      </c>
      <c r="CT36" s="31">
        <v>5308</v>
      </c>
      <c r="CU36" s="30">
        <v>2749</v>
      </c>
      <c r="CV36" s="30">
        <v>28318</v>
      </c>
      <c r="CW36" s="31">
        <v>31067</v>
      </c>
      <c r="CX36" s="38">
        <v>104952</v>
      </c>
      <c r="CY36" s="38">
        <v>128370</v>
      </c>
      <c r="CZ36" s="31">
        <v>233322</v>
      </c>
      <c r="DA36" s="38">
        <v>104951</v>
      </c>
      <c r="DB36" s="38">
        <v>128365</v>
      </c>
      <c r="DC36" s="31">
        <v>233316</v>
      </c>
      <c r="DD36" s="38">
        <v>92304</v>
      </c>
      <c r="DE36" s="38">
        <v>106480</v>
      </c>
      <c r="DF36" s="31">
        <v>198784</v>
      </c>
      <c r="DG36" s="38">
        <v>5739</v>
      </c>
      <c r="DH36" s="38">
        <v>8589</v>
      </c>
      <c r="DI36" s="31">
        <v>14328</v>
      </c>
      <c r="DJ36" s="108">
        <v>6908</v>
      </c>
      <c r="DK36" s="108">
        <v>13296</v>
      </c>
      <c r="DL36" s="109">
        <v>20204</v>
      </c>
      <c r="DM36" s="151">
        <v>0.87949614582043045</v>
      </c>
      <c r="DN36" s="151">
        <v>0.82950960152689601</v>
      </c>
      <c r="DO36" s="152">
        <v>0.85199471960774231</v>
      </c>
      <c r="DP36" s="153">
        <v>5.4682661432478012E-2</v>
      </c>
      <c r="DQ36" s="153">
        <v>6.6910762279437541E-2</v>
      </c>
      <c r="DR36" s="154">
        <v>6.1410276191945688E-2</v>
      </c>
      <c r="DS36" s="153">
        <v>6.58211927470915E-2</v>
      </c>
      <c r="DT36" s="153">
        <v>0.1035796361936665</v>
      </c>
      <c r="DU36" s="154">
        <v>8.659500420031202E-2</v>
      </c>
      <c r="DV36" s="38">
        <v>4877</v>
      </c>
      <c r="DW36" s="38">
        <v>6229</v>
      </c>
      <c r="DX36" s="31">
        <v>11106</v>
      </c>
      <c r="DY36" s="159">
        <v>4.6468861955941763E-2</v>
      </c>
      <c r="DZ36" s="159">
        <v>4.852379839526369E-2</v>
      </c>
      <c r="EA36" s="160">
        <v>4.7599454830663204E-2</v>
      </c>
      <c r="EB36" s="38">
        <v>19312</v>
      </c>
      <c r="EC36" s="38">
        <v>8000</v>
      </c>
      <c r="ED36" s="31">
        <v>27312</v>
      </c>
      <c r="EE36" s="38">
        <v>446</v>
      </c>
      <c r="EF36" s="38">
        <v>230</v>
      </c>
      <c r="EG36" s="31">
        <v>676</v>
      </c>
      <c r="EH36" s="38">
        <v>96</v>
      </c>
      <c r="EI36" s="38">
        <v>24</v>
      </c>
      <c r="EJ36" s="31">
        <v>120</v>
      </c>
      <c r="EK36" s="38">
        <v>243</v>
      </c>
      <c r="EL36" s="38">
        <v>98</v>
      </c>
      <c r="EM36" s="31">
        <v>341</v>
      </c>
      <c r="EN36" s="38">
        <v>20097</v>
      </c>
      <c r="EO36" s="38">
        <v>8352</v>
      </c>
      <c r="EP36" s="31">
        <v>28449</v>
      </c>
      <c r="EQ36" s="153">
        <v>0.19148753715984451</v>
      </c>
      <c r="ER36" s="153">
        <v>6.506193035756018E-2</v>
      </c>
      <c r="ES36" s="154">
        <v>0.12193020803867616</v>
      </c>
      <c r="ET36" s="38">
        <v>7063</v>
      </c>
      <c r="EU36" s="38">
        <v>12027</v>
      </c>
      <c r="EV36" s="31">
        <v>19090</v>
      </c>
      <c r="EW36" s="38">
        <v>14697</v>
      </c>
      <c r="EX36" s="38">
        <v>14504</v>
      </c>
      <c r="EY36" s="31">
        <v>29201</v>
      </c>
      <c r="EZ36" s="153">
        <v>6.7297431206646843E-2</v>
      </c>
      <c r="FA36" s="153">
        <v>9.3690114512736622E-2</v>
      </c>
      <c r="FB36" s="154">
        <v>8.1818259744044705E-2</v>
      </c>
      <c r="FC36" s="153">
        <v>0.14003544477475419</v>
      </c>
      <c r="FD36" s="153">
        <v>0.11298590013242969</v>
      </c>
      <c r="FE36" s="154">
        <v>0.12515322172791249</v>
      </c>
      <c r="FF36" s="38">
        <v>20504</v>
      </c>
      <c r="FG36" s="38">
        <v>55729</v>
      </c>
      <c r="FH36" s="31">
        <v>76233</v>
      </c>
      <c r="FI36" s="153">
        <v>0.19536550041923928</v>
      </c>
      <c r="FJ36" s="153">
        <v>0.43412791150580354</v>
      </c>
      <c r="FK36" s="154">
        <v>0.32672872682387433</v>
      </c>
      <c r="FL36" s="38">
        <v>267</v>
      </c>
      <c r="FM36" s="38">
        <v>539</v>
      </c>
      <c r="FN36" s="31">
        <v>806</v>
      </c>
      <c r="FO36" s="159">
        <v>2.5440201234850218E-3</v>
      </c>
      <c r="FP36" s="159">
        <v>4.1988003427592116E-3</v>
      </c>
      <c r="FQ36" s="160">
        <v>3.4544535020272415E-3</v>
      </c>
      <c r="FR36" s="38">
        <v>3100</v>
      </c>
      <c r="FS36" s="38">
        <v>33275</v>
      </c>
      <c r="FT36" s="31">
        <v>36375</v>
      </c>
      <c r="FU36" s="38">
        <v>41</v>
      </c>
      <c r="FV36" s="38">
        <v>2670</v>
      </c>
      <c r="FW36" s="31">
        <v>2711</v>
      </c>
      <c r="FX36" s="200">
        <v>73.66</v>
      </c>
      <c r="FY36" s="200">
        <v>75.290000000000006</v>
      </c>
      <c r="FZ36" s="201">
        <v>74.569999999999993</v>
      </c>
      <c r="GA36" s="203">
        <v>941.39</v>
      </c>
      <c r="GB36" s="203">
        <v>730.6</v>
      </c>
      <c r="GC36" s="204">
        <v>823.62</v>
      </c>
      <c r="GD36" s="37">
        <v>20599</v>
      </c>
      <c r="GE36" s="38">
        <v>40638</v>
      </c>
      <c r="GF36" s="38">
        <v>32260</v>
      </c>
      <c r="GG36" s="38">
        <v>5616</v>
      </c>
      <c r="GH36" s="31">
        <v>5839</v>
      </c>
      <c r="GI36" s="37">
        <v>9703</v>
      </c>
      <c r="GJ36" s="38">
        <v>52464</v>
      </c>
      <c r="GK36" s="38">
        <v>33782</v>
      </c>
      <c r="GL36" s="38">
        <v>23660</v>
      </c>
      <c r="GM36" s="31">
        <v>8761</v>
      </c>
      <c r="GN36" s="37">
        <v>30302</v>
      </c>
      <c r="GO36" s="38">
        <v>93102</v>
      </c>
      <c r="GP36" s="38">
        <v>66042</v>
      </c>
      <c r="GQ36" s="38">
        <v>29276</v>
      </c>
      <c r="GR36" s="31">
        <v>14600</v>
      </c>
      <c r="GS36" s="88">
        <v>0.1962706761186066</v>
      </c>
      <c r="GT36" s="67">
        <v>0.38720557969357422</v>
      </c>
      <c r="GU36" s="67">
        <v>0.30737861117463222</v>
      </c>
      <c r="GV36" s="67">
        <v>5.3510176080493937E-2</v>
      </c>
      <c r="GW36" s="68">
        <v>5.563495693269304E-2</v>
      </c>
      <c r="GX36" s="88">
        <v>7.5586196151748858E-2</v>
      </c>
      <c r="GY36" s="67">
        <v>0.40869362000467396</v>
      </c>
      <c r="GZ36" s="67">
        <v>0.26316117472929812</v>
      </c>
      <c r="HA36" s="67">
        <v>0.184310976084755</v>
      </c>
      <c r="HB36" s="68">
        <v>6.8248033029524036E-2</v>
      </c>
      <c r="HC36" s="88">
        <v>0.12987202235537154</v>
      </c>
      <c r="HD36" s="67">
        <v>0.39902795278627817</v>
      </c>
      <c r="HE36" s="67">
        <v>0.28305089104327924</v>
      </c>
      <c r="HF36" s="67">
        <v>0.12547466591234432</v>
      </c>
      <c r="HG36" s="68">
        <v>6.2574467902726708E-2</v>
      </c>
    </row>
    <row r="37" spans="1:215" ht="20.100000000000001" customHeight="1">
      <c r="A37" s="56"/>
      <c r="B37" s="353" t="s">
        <v>87</v>
      </c>
      <c r="C37" s="26">
        <v>1202</v>
      </c>
      <c r="D37" s="26">
        <v>1808</v>
      </c>
      <c r="E37" s="27">
        <v>3010</v>
      </c>
      <c r="F37" s="26">
        <v>1071</v>
      </c>
      <c r="G37" s="26">
        <v>1293</v>
      </c>
      <c r="H37" s="27">
        <v>2364</v>
      </c>
      <c r="I37" s="26">
        <v>889</v>
      </c>
      <c r="J37" s="26">
        <v>1047</v>
      </c>
      <c r="K37" s="27">
        <v>1936</v>
      </c>
      <c r="L37" s="26">
        <v>75</v>
      </c>
      <c r="M37" s="26">
        <v>112</v>
      </c>
      <c r="N37" s="27">
        <v>187</v>
      </c>
      <c r="O37" s="26">
        <v>107</v>
      </c>
      <c r="P37" s="26">
        <v>134</v>
      </c>
      <c r="Q37" s="27">
        <v>241</v>
      </c>
      <c r="R37" s="406">
        <v>0.83006535947712423</v>
      </c>
      <c r="S37" s="406">
        <v>0.80974477958236657</v>
      </c>
      <c r="T37" s="407">
        <v>0.81895093062605751</v>
      </c>
      <c r="U37" s="406">
        <v>7.0028011204481794E-2</v>
      </c>
      <c r="V37" s="406">
        <v>8.6620262954369684E-2</v>
      </c>
      <c r="W37" s="407">
        <v>7.9103214890016926E-2</v>
      </c>
      <c r="X37" s="406">
        <v>9.990662931839403E-2</v>
      </c>
      <c r="Y37" s="406">
        <v>0.10363495746326373</v>
      </c>
      <c r="Z37" s="407">
        <v>0.10194585448392555</v>
      </c>
      <c r="AA37" s="26">
        <v>131</v>
      </c>
      <c r="AB37" s="26">
        <v>515</v>
      </c>
      <c r="AC37" s="27">
        <v>646</v>
      </c>
      <c r="AD37" s="26">
        <v>88</v>
      </c>
      <c r="AE37" s="26">
        <v>130</v>
      </c>
      <c r="AF37" s="27">
        <v>218</v>
      </c>
      <c r="AG37" s="26">
        <v>300</v>
      </c>
      <c r="AH37" s="26">
        <v>116</v>
      </c>
      <c r="AI37" s="27">
        <v>416</v>
      </c>
      <c r="AJ37" s="269">
        <v>0.28011204481792717</v>
      </c>
      <c r="AK37" s="269">
        <v>8.9713843774168606E-2</v>
      </c>
      <c r="AL37" s="270">
        <v>0.17597292724196278</v>
      </c>
      <c r="AM37" s="26">
        <v>307</v>
      </c>
      <c r="AN37" s="26">
        <v>122</v>
      </c>
      <c r="AO37" s="27">
        <v>429</v>
      </c>
      <c r="AP37" s="269">
        <v>0.28664799253034545</v>
      </c>
      <c r="AQ37" s="269">
        <v>9.4354215003866981E-2</v>
      </c>
      <c r="AR37" s="270">
        <v>0.1814720812182741</v>
      </c>
      <c r="AS37" s="36">
        <v>62.915035792094677</v>
      </c>
      <c r="AT37" s="36">
        <v>63.236890951276159</v>
      </c>
      <c r="AU37" s="28">
        <v>63.09107586012415</v>
      </c>
      <c r="AV37" s="36">
        <v>76.444503816793883</v>
      </c>
      <c r="AW37" s="36">
        <v>73.871546925566406</v>
      </c>
      <c r="AX37" s="28">
        <v>74.393307533539783</v>
      </c>
      <c r="AY37" s="26">
        <v>116</v>
      </c>
      <c r="AZ37" s="26">
        <v>162</v>
      </c>
      <c r="BA37" s="27">
        <v>278</v>
      </c>
      <c r="BB37" s="302">
        <f t="shared" si="1"/>
        <v>0.10830999066293184</v>
      </c>
      <c r="BC37" s="302">
        <f t="shared" si="2"/>
        <v>0.12529002320185614</v>
      </c>
      <c r="BD37" s="373">
        <f t="shared" si="3"/>
        <v>0.11759729272419628</v>
      </c>
      <c r="BE37" s="26">
        <v>168.00000000000034</v>
      </c>
      <c r="BF37" s="26">
        <v>251.99999999999952</v>
      </c>
      <c r="BG37" s="27">
        <v>419.99999999999989</v>
      </c>
      <c r="BH37" s="302">
        <v>0.15686274509803955</v>
      </c>
      <c r="BI37" s="302">
        <v>0.19489559164733142</v>
      </c>
      <c r="BJ37" s="373">
        <v>0.17766497461928929</v>
      </c>
      <c r="BK37" s="307">
        <v>0.30252100840336132</v>
      </c>
      <c r="BL37" s="307">
        <v>0.4439288476411446</v>
      </c>
      <c r="BM37" s="374">
        <v>0.37986463620981387</v>
      </c>
      <c r="BN37" s="307">
        <v>0.36316472114137482</v>
      </c>
      <c r="BO37" s="307">
        <v>0.47068819031435855</v>
      </c>
      <c r="BP37" s="374">
        <v>0.42813141683778233</v>
      </c>
      <c r="BQ37" s="307">
        <v>0.14666666666666667</v>
      </c>
      <c r="BR37" s="307">
        <v>0.17241379310344829</v>
      </c>
      <c r="BS37" s="374">
        <v>0.15384615384615385</v>
      </c>
      <c r="BT37" s="302">
        <v>0.29225023342670403</v>
      </c>
      <c r="BU37" s="302">
        <v>0.2735760971055089</v>
      </c>
      <c r="BV37" s="302">
        <v>0.31465919701213818</v>
      </c>
      <c r="BW37" s="302">
        <v>4.0149393090569564E-2</v>
      </c>
      <c r="BX37" s="373">
        <v>7.9365079365079361E-2</v>
      </c>
      <c r="BY37" s="302">
        <v>0.11755607115235886</v>
      </c>
      <c r="BZ37" s="302">
        <v>0.62026295436968293</v>
      </c>
      <c r="CA37" s="302">
        <v>0.36658932714617171</v>
      </c>
      <c r="CB37" s="302">
        <v>6.5738592420726993E-2</v>
      </c>
      <c r="CC37" s="373">
        <v>5.6457849961330242E-2</v>
      </c>
      <c r="CD37" s="302">
        <v>0.1967005076142132</v>
      </c>
      <c r="CE37" s="302">
        <v>0.33925549915397629</v>
      </c>
      <c r="CF37" s="302">
        <v>0.3430626057529611</v>
      </c>
      <c r="CG37" s="302">
        <v>5.4145516074450083E-2</v>
      </c>
      <c r="CH37" s="373">
        <v>6.6835871404399325E-2</v>
      </c>
      <c r="CI37" s="302">
        <f>'[1]Département résidence'!AO35</f>
        <v>0.47098976109215018</v>
      </c>
      <c r="CJ37" s="302">
        <f>'[1]Département résidence'!AQ35</f>
        <v>0.38703339882121807</v>
      </c>
      <c r="CK37" s="373">
        <f>'[1]Département résidence'!AS35</f>
        <v>0.4177057356608479</v>
      </c>
      <c r="CL37" s="38">
        <v>20356</v>
      </c>
      <c r="CM37" s="38">
        <v>26375</v>
      </c>
      <c r="CN37" s="31">
        <v>46731</v>
      </c>
      <c r="CO37" s="30">
        <v>19365</v>
      </c>
      <c r="CP37" s="30">
        <v>19745</v>
      </c>
      <c r="CQ37" s="31">
        <v>39110</v>
      </c>
      <c r="CR37" s="30">
        <v>240</v>
      </c>
      <c r="CS37" s="30">
        <v>1091</v>
      </c>
      <c r="CT37" s="31">
        <v>1331</v>
      </c>
      <c r="CU37" s="30">
        <v>751</v>
      </c>
      <c r="CV37" s="30">
        <v>5539</v>
      </c>
      <c r="CW37" s="31">
        <v>6290</v>
      </c>
      <c r="CX37" s="38">
        <v>20116</v>
      </c>
      <c r="CY37" s="38">
        <v>25284</v>
      </c>
      <c r="CZ37" s="31">
        <v>45400</v>
      </c>
      <c r="DA37" s="38">
        <v>20115</v>
      </c>
      <c r="DB37" s="38">
        <v>25284</v>
      </c>
      <c r="DC37" s="31">
        <v>45399</v>
      </c>
      <c r="DD37" s="38">
        <v>17405</v>
      </c>
      <c r="DE37" s="38">
        <v>20954</v>
      </c>
      <c r="DF37" s="31">
        <v>38359</v>
      </c>
      <c r="DG37" s="38">
        <v>1104</v>
      </c>
      <c r="DH37" s="38">
        <v>1474</v>
      </c>
      <c r="DI37" s="31">
        <v>2578</v>
      </c>
      <c r="DJ37" s="108">
        <v>1606</v>
      </c>
      <c r="DK37" s="108">
        <v>2856</v>
      </c>
      <c r="DL37" s="109">
        <v>4462</v>
      </c>
      <c r="DM37" s="151">
        <v>0.86527467064379815</v>
      </c>
      <c r="DN37" s="151">
        <v>0.82874545166903968</v>
      </c>
      <c r="DO37" s="152">
        <v>0.84493050507720435</v>
      </c>
      <c r="DP37" s="153">
        <v>5.4884414615958242E-2</v>
      </c>
      <c r="DQ37" s="153">
        <v>5.8297737699731053E-2</v>
      </c>
      <c r="DR37" s="154">
        <v>5.6785391748716933E-2</v>
      </c>
      <c r="DS37" s="153">
        <v>7.9840914740243601E-2</v>
      </c>
      <c r="DT37" s="153">
        <v>0.11295681063122924</v>
      </c>
      <c r="DU37" s="154">
        <v>9.8284103174078721E-2</v>
      </c>
      <c r="DV37" s="38">
        <v>742</v>
      </c>
      <c r="DW37" s="38">
        <v>1221</v>
      </c>
      <c r="DX37" s="31">
        <v>1963</v>
      </c>
      <c r="DY37" s="159">
        <v>3.6886060847086899E-2</v>
      </c>
      <c r="DZ37" s="159">
        <v>4.8291409587090647E-2</v>
      </c>
      <c r="EA37" s="160">
        <v>4.3237885462555067E-2</v>
      </c>
      <c r="EB37" s="38">
        <v>4385</v>
      </c>
      <c r="EC37" s="38">
        <v>1790</v>
      </c>
      <c r="ED37" s="31">
        <v>6175</v>
      </c>
      <c r="EE37" s="38">
        <v>70</v>
      </c>
      <c r="EF37" s="38">
        <v>48</v>
      </c>
      <c r="EG37" s="31">
        <v>118</v>
      </c>
      <c r="EH37" s="38">
        <v>28</v>
      </c>
      <c r="EI37" s="38">
        <v>4</v>
      </c>
      <c r="EJ37" s="31">
        <v>32</v>
      </c>
      <c r="EK37" s="38">
        <v>89</v>
      </c>
      <c r="EL37" s="38">
        <v>41</v>
      </c>
      <c r="EM37" s="31">
        <v>130</v>
      </c>
      <c r="EN37" s="38">
        <v>4572</v>
      </c>
      <c r="EO37" s="38">
        <v>1883</v>
      </c>
      <c r="EP37" s="31">
        <v>6455</v>
      </c>
      <c r="EQ37" s="153">
        <v>0.22728176575860012</v>
      </c>
      <c r="ER37" s="153">
        <v>7.4473975636766332E-2</v>
      </c>
      <c r="ES37" s="154">
        <v>0.14218061674008811</v>
      </c>
      <c r="ET37" s="38">
        <v>1244</v>
      </c>
      <c r="EU37" s="38">
        <v>1998</v>
      </c>
      <c r="EV37" s="31">
        <v>3242</v>
      </c>
      <c r="EW37" s="38">
        <v>2277</v>
      </c>
      <c r="EX37" s="38">
        <v>2647</v>
      </c>
      <c r="EY37" s="31">
        <v>4924</v>
      </c>
      <c r="EZ37" s="153">
        <v>6.1841320342016302E-2</v>
      </c>
      <c r="FA37" s="153">
        <v>7.9022306597057432E-2</v>
      </c>
      <c r="FB37" s="154">
        <v>7.1409691629955946E-2</v>
      </c>
      <c r="FC37" s="153">
        <v>0.11319347782859415</v>
      </c>
      <c r="FD37" s="153">
        <v>0.1046907134947002</v>
      </c>
      <c r="FE37" s="154">
        <v>0.10845814977973568</v>
      </c>
      <c r="FF37" s="38">
        <v>5725</v>
      </c>
      <c r="FG37" s="38">
        <v>13342</v>
      </c>
      <c r="FH37" s="31">
        <v>19067</v>
      </c>
      <c r="FI37" s="153">
        <v>0.2845993239212567</v>
      </c>
      <c r="FJ37" s="153">
        <v>0.5276854928017719</v>
      </c>
      <c r="FK37" s="154">
        <v>0.41997797356828193</v>
      </c>
      <c r="FL37" s="38">
        <v>17</v>
      </c>
      <c r="FM37" s="38">
        <v>66</v>
      </c>
      <c r="FN37" s="31">
        <v>83</v>
      </c>
      <c r="FO37" s="159">
        <v>8.4509842911115532E-4</v>
      </c>
      <c r="FP37" s="159">
        <v>2.6103464641670624E-3</v>
      </c>
      <c r="FQ37" s="160">
        <v>1.8281938325991189E-3</v>
      </c>
      <c r="FR37" s="38">
        <v>991</v>
      </c>
      <c r="FS37" s="38">
        <v>6630</v>
      </c>
      <c r="FT37" s="31">
        <v>7621</v>
      </c>
      <c r="FU37" s="38">
        <v>12</v>
      </c>
      <c r="FV37" s="38">
        <v>594</v>
      </c>
      <c r="FW37" s="31">
        <v>606</v>
      </c>
      <c r="FX37" s="200">
        <v>73.98</v>
      </c>
      <c r="FY37" s="200">
        <v>75.459999999999994</v>
      </c>
      <c r="FZ37" s="201">
        <v>74.81</v>
      </c>
      <c r="GA37" s="203">
        <v>783.86</v>
      </c>
      <c r="GB37" s="203">
        <v>627.83000000000004</v>
      </c>
      <c r="GC37" s="204">
        <v>695.8</v>
      </c>
      <c r="GD37" s="37">
        <v>4610</v>
      </c>
      <c r="GE37" s="38">
        <v>8501</v>
      </c>
      <c r="GF37" s="38">
        <v>5189</v>
      </c>
      <c r="GG37" s="38">
        <v>872</v>
      </c>
      <c r="GH37" s="31">
        <v>944</v>
      </c>
      <c r="GI37" s="37">
        <v>2070</v>
      </c>
      <c r="GJ37" s="38">
        <v>11053</v>
      </c>
      <c r="GK37" s="38">
        <v>6278</v>
      </c>
      <c r="GL37" s="38">
        <v>4329</v>
      </c>
      <c r="GM37" s="31">
        <v>1554</v>
      </c>
      <c r="GN37" s="37">
        <v>6680</v>
      </c>
      <c r="GO37" s="38">
        <v>19554</v>
      </c>
      <c r="GP37" s="38">
        <v>11467</v>
      </c>
      <c r="GQ37" s="38">
        <v>5201</v>
      </c>
      <c r="GR37" s="31">
        <v>2498</v>
      </c>
      <c r="GS37" s="88">
        <v>0.22917080930602504</v>
      </c>
      <c r="GT37" s="67">
        <v>0.42259892622787831</v>
      </c>
      <c r="GU37" s="67">
        <v>0.25795386756810501</v>
      </c>
      <c r="GV37" s="67">
        <v>4.3348578246172199E-2</v>
      </c>
      <c r="GW37" s="68">
        <v>4.6927818651819449E-2</v>
      </c>
      <c r="GX37" s="88">
        <v>8.1869957285239672E-2</v>
      </c>
      <c r="GY37" s="67">
        <v>0.43715393133997787</v>
      </c>
      <c r="GZ37" s="67">
        <v>0.24829931972789115</v>
      </c>
      <c r="HA37" s="67">
        <v>0.17121499762695777</v>
      </c>
      <c r="HB37" s="68">
        <v>6.1461794019933555E-2</v>
      </c>
      <c r="HC37" s="88">
        <v>0.14713656387665197</v>
      </c>
      <c r="HD37" s="67">
        <v>0.43070484581497798</v>
      </c>
      <c r="HE37" s="67">
        <v>0.25257709251101323</v>
      </c>
      <c r="HF37" s="67">
        <v>0.11455947136563877</v>
      </c>
      <c r="HG37" s="68">
        <v>5.5022026431718059E-2</v>
      </c>
    </row>
    <row r="38" spans="1:215" ht="20.100000000000001" customHeight="1">
      <c r="A38" s="56"/>
      <c r="B38" s="353" t="s">
        <v>13</v>
      </c>
      <c r="C38" s="26">
        <v>8433</v>
      </c>
      <c r="D38" s="26">
        <v>12280</v>
      </c>
      <c r="E38" s="27">
        <v>20713</v>
      </c>
      <c r="F38" s="26">
        <v>7836</v>
      </c>
      <c r="G38" s="26">
        <v>8818</v>
      </c>
      <c r="H38" s="27">
        <v>16654</v>
      </c>
      <c r="I38" s="26">
        <v>6575</v>
      </c>
      <c r="J38" s="26">
        <v>7243</v>
      </c>
      <c r="K38" s="27">
        <v>13818</v>
      </c>
      <c r="L38" s="26">
        <v>646</v>
      </c>
      <c r="M38" s="26">
        <v>801</v>
      </c>
      <c r="N38" s="27">
        <v>1447</v>
      </c>
      <c r="O38" s="26">
        <v>615</v>
      </c>
      <c r="P38" s="26">
        <v>774</v>
      </c>
      <c r="Q38" s="27">
        <v>1389</v>
      </c>
      <c r="R38" s="406">
        <v>0.83907605921388462</v>
      </c>
      <c r="S38" s="406">
        <v>0.82138806985711044</v>
      </c>
      <c r="T38" s="407">
        <v>0.82971058004083098</v>
      </c>
      <c r="U38" s="406">
        <v>8.2440020418580909E-2</v>
      </c>
      <c r="V38" s="406">
        <v>9.0836924472669542E-2</v>
      </c>
      <c r="W38" s="407">
        <v>8.6886033385372888E-2</v>
      </c>
      <c r="X38" s="406">
        <v>7.848392036753446E-2</v>
      </c>
      <c r="Y38" s="406">
        <v>8.7775005670220008E-2</v>
      </c>
      <c r="Z38" s="407">
        <v>8.340338657379609E-2</v>
      </c>
      <c r="AA38" s="26">
        <v>597</v>
      </c>
      <c r="AB38" s="26">
        <v>3462</v>
      </c>
      <c r="AC38" s="27">
        <v>4059</v>
      </c>
      <c r="AD38" s="26">
        <v>638</v>
      </c>
      <c r="AE38" s="26">
        <v>865</v>
      </c>
      <c r="AF38" s="27">
        <v>1503</v>
      </c>
      <c r="AG38" s="26">
        <v>1891</v>
      </c>
      <c r="AH38" s="26">
        <v>795</v>
      </c>
      <c r="AI38" s="27">
        <v>2686</v>
      </c>
      <c r="AJ38" s="269">
        <v>0.24132210311383359</v>
      </c>
      <c r="AK38" s="269">
        <v>9.0156498072125196E-2</v>
      </c>
      <c r="AL38" s="270">
        <v>0.16128257475681518</v>
      </c>
      <c r="AM38" s="26">
        <v>2032</v>
      </c>
      <c r="AN38" s="26">
        <v>853</v>
      </c>
      <c r="AO38" s="27">
        <v>2885</v>
      </c>
      <c r="AP38" s="269">
        <v>0.25931597753956098</v>
      </c>
      <c r="AQ38" s="269">
        <v>9.6733953277387166E-2</v>
      </c>
      <c r="AR38" s="270">
        <v>0.17323165605860455</v>
      </c>
      <c r="AS38" s="36">
        <v>62.811348902501273</v>
      </c>
      <c r="AT38" s="36">
        <v>63.365002646102646</v>
      </c>
      <c r="AU38" s="28">
        <v>63.104498819102496</v>
      </c>
      <c r="AV38" s="36">
        <v>76.150496929090153</v>
      </c>
      <c r="AW38" s="36">
        <v>74.43173310225319</v>
      </c>
      <c r="AX38" s="28">
        <v>74.684529851359287</v>
      </c>
      <c r="AY38" s="26">
        <v>888</v>
      </c>
      <c r="AZ38" s="26">
        <v>1173</v>
      </c>
      <c r="BA38" s="27">
        <v>2061</v>
      </c>
      <c r="BB38" s="302">
        <f t="shared" si="1"/>
        <v>0.11332312404287902</v>
      </c>
      <c r="BC38" s="302">
        <f t="shared" si="2"/>
        <v>0.1330233613064187</v>
      </c>
      <c r="BD38" s="373">
        <f t="shared" si="3"/>
        <v>0.12375405308034106</v>
      </c>
      <c r="BE38" s="26">
        <v>1507</v>
      </c>
      <c r="BF38" s="26">
        <v>1747.0000000000023</v>
      </c>
      <c r="BG38" s="27">
        <v>3254.0000000000023</v>
      </c>
      <c r="BH38" s="302">
        <v>0.19231750893312916</v>
      </c>
      <c r="BI38" s="302">
        <v>0.19811748695849424</v>
      </c>
      <c r="BJ38" s="373">
        <v>0.19538849525639498</v>
      </c>
      <c r="BK38" s="307">
        <v>0.24502297090352221</v>
      </c>
      <c r="BL38" s="307">
        <v>0.39351326831481059</v>
      </c>
      <c r="BM38" s="374">
        <v>0.32364597093791281</v>
      </c>
      <c r="BN38" s="307">
        <v>0.29150546677880573</v>
      </c>
      <c r="BO38" s="307">
        <v>0.41393493705596413</v>
      </c>
      <c r="BP38" s="374">
        <v>0.36182703321878579</v>
      </c>
      <c r="BQ38" s="307">
        <v>9.8889476467477519E-2</v>
      </c>
      <c r="BR38" s="307">
        <v>0.18742138364779873</v>
      </c>
      <c r="BS38" s="374">
        <v>0.12509307520476545</v>
      </c>
      <c r="BT38" s="302">
        <v>0.26569678407350689</v>
      </c>
      <c r="BU38" s="302">
        <v>0.2722052067381317</v>
      </c>
      <c r="BV38" s="302">
        <v>0.36893823379275142</v>
      </c>
      <c r="BW38" s="302">
        <v>3.2924961715160794E-2</v>
      </c>
      <c r="BX38" s="373">
        <v>6.0234813680449209E-2</v>
      </c>
      <c r="BY38" s="302">
        <v>0.12134270809707416</v>
      </c>
      <c r="BZ38" s="302">
        <v>0.62259015649807214</v>
      </c>
      <c r="CA38" s="302">
        <v>0.35336811068269447</v>
      </c>
      <c r="CB38" s="302">
        <v>7.2692220458153781E-2</v>
      </c>
      <c r="CC38" s="373">
        <v>7.1898389657518713E-2</v>
      </c>
      <c r="CD38" s="302">
        <v>0.18926384051879427</v>
      </c>
      <c r="CE38" s="302">
        <v>0.32965053440614867</v>
      </c>
      <c r="CF38" s="302">
        <v>0.36069412753692809</v>
      </c>
      <c r="CG38" s="302">
        <v>5.3981025579440373E-2</v>
      </c>
      <c r="CH38" s="373">
        <v>6.6410471958688599E-2</v>
      </c>
      <c r="CI38" s="302">
        <f>'[1]Département résidence'!AO36</f>
        <v>0.48054383497421471</v>
      </c>
      <c r="CJ38" s="302">
        <f>'[1]Département résidence'!AQ36</f>
        <v>0.39142091152815012</v>
      </c>
      <c r="CK38" s="373">
        <f>'[1]Département résidence'!AS36</f>
        <v>0.42604735883424411</v>
      </c>
      <c r="CL38" s="38">
        <v>141223</v>
      </c>
      <c r="CM38" s="38">
        <v>182899</v>
      </c>
      <c r="CN38" s="31">
        <v>324122</v>
      </c>
      <c r="CO38" s="30">
        <v>136599</v>
      </c>
      <c r="CP38" s="30">
        <v>135232</v>
      </c>
      <c r="CQ38" s="31">
        <v>271831</v>
      </c>
      <c r="CR38" s="30">
        <v>582</v>
      </c>
      <c r="CS38" s="30">
        <v>6814</v>
      </c>
      <c r="CT38" s="31">
        <v>7396</v>
      </c>
      <c r="CU38" s="30">
        <v>4042</v>
      </c>
      <c r="CV38" s="30">
        <v>40853</v>
      </c>
      <c r="CW38" s="31">
        <v>44895</v>
      </c>
      <c r="CX38" s="38">
        <v>140641</v>
      </c>
      <c r="CY38" s="38">
        <v>176085</v>
      </c>
      <c r="CZ38" s="31">
        <v>316726</v>
      </c>
      <c r="DA38" s="38">
        <v>140641</v>
      </c>
      <c r="DB38" s="38">
        <v>176078</v>
      </c>
      <c r="DC38" s="31">
        <v>316719</v>
      </c>
      <c r="DD38" s="38">
        <v>123416</v>
      </c>
      <c r="DE38" s="38">
        <v>146235</v>
      </c>
      <c r="DF38" s="31">
        <v>269651</v>
      </c>
      <c r="DG38" s="38">
        <v>7461</v>
      </c>
      <c r="DH38" s="38">
        <v>10689</v>
      </c>
      <c r="DI38" s="31">
        <v>18150</v>
      </c>
      <c r="DJ38" s="108">
        <v>9764</v>
      </c>
      <c r="DK38" s="108">
        <v>19154</v>
      </c>
      <c r="DL38" s="109">
        <v>28918</v>
      </c>
      <c r="DM38" s="151">
        <v>0.87752504603920622</v>
      </c>
      <c r="DN38" s="151">
        <v>0.83051261372800689</v>
      </c>
      <c r="DO38" s="152">
        <v>0.85138877048740369</v>
      </c>
      <c r="DP38" s="153">
        <v>5.3049964092974314E-2</v>
      </c>
      <c r="DQ38" s="153">
        <v>6.0706050727518487E-2</v>
      </c>
      <c r="DR38" s="154">
        <v>5.730631885046366E-2</v>
      </c>
      <c r="DS38" s="153">
        <v>6.9424989867819489E-2</v>
      </c>
      <c r="DT38" s="153">
        <v>0.10878133554447461</v>
      </c>
      <c r="DU38" s="154">
        <v>9.1304910662132685E-2</v>
      </c>
      <c r="DV38" s="38">
        <v>5164</v>
      </c>
      <c r="DW38" s="38">
        <v>7672</v>
      </c>
      <c r="DX38" s="31">
        <v>12836</v>
      </c>
      <c r="DY38" s="159">
        <v>3.6717600130829559E-2</v>
      </c>
      <c r="DZ38" s="159">
        <v>4.3569866825680779E-2</v>
      </c>
      <c r="EA38" s="160">
        <v>4.0527143335248761E-2</v>
      </c>
      <c r="EB38" s="38">
        <v>29557</v>
      </c>
      <c r="EC38" s="38">
        <v>12987</v>
      </c>
      <c r="ED38" s="31">
        <v>42544</v>
      </c>
      <c r="EE38" s="38">
        <v>376</v>
      </c>
      <c r="EF38" s="38">
        <v>229</v>
      </c>
      <c r="EG38" s="31">
        <v>605</v>
      </c>
      <c r="EH38" s="38">
        <v>1227</v>
      </c>
      <c r="EI38" s="38">
        <v>176</v>
      </c>
      <c r="EJ38" s="31">
        <v>1403</v>
      </c>
      <c r="EK38" s="38">
        <v>687</v>
      </c>
      <c r="EL38" s="38">
        <v>492</v>
      </c>
      <c r="EM38" s="31">
        <v>1179</v>
      </c>
      <c r="EN38" s="38">
        <v>31847</v>
      </c>
      <c r="EO38" s="38">
        <v>13884</v>
      </c>
      <c r="EP38" s="31">
        <v>45731</v>
      </c>
      <c r="EQ38" s="153">
        <v>0.22644179151172134</v>
      </c>
      <c r="ER38" s="153">
        <v>7.8848283499446295E-2</v>
      </c>
      <c r="ES38" s="154">
        <v>0.14438663071550803</v>
      </c>
      <c r="ET38" s="38">
        <v>8511</v>
      </c>
      <c r="EU38" s="38">
        <v>16361</v>
      </c>
      <c r="EV38" s="31">
        <v>24872</v>
      </c>
      <c r="EW38" s="38">
        <v>17806</v>
      </c>
      <c r="EX38" s="38">
        <v>17661</v>
      </c>
      <c r="EY38" s="31">
        <v>35467</v>
      </c>
      <c r="EZ38" s="153">
        <v>6.0515781315548099E-2</v>
      </c>
      <c r="FA38" s="153">
        <v>9.2915353380469662E-2</v>
      </c>
      <c r="FB38" s="154">
        <v>7.8528444144149834E-2</v>
      </c>
      <c r="FC38" s="153">
        <v>0.12660603949061797</v>
      </c>
      <c r="FD38" s="153">
        <v>0.10029815146094216</v>
      </c>
      <c r="FE38" s="154">
        <v>0.11198007110246712</v>
      </c>
      <c r="FF38" s="38">
        <v>26841</v>
      </c>
      <c r="FG38" s="38">
        <v>77748</v>
      </c>
      <c r="FH38" s="31">
        <v>104589</v>
      </c>
      <c r="FI38" s="153">
        <v>0.19084761911533621</v>
      </c>
      <c r="FJ38" s="153">
        <v>0.44153675781582757</v>
      </c>
      <c r="FK38" s="154">
        <v>0.33021917998522382</v>
      </c>
      <c r="FL38" s="38">
        <v>194</v>
      </c>
      <c r="FM38" s="38">
        <v>449</v>
      </c>
      <c r="FN38" s="31">
        <v>643</v>
      </c>
      <c r="FO38" s="159">
        <v>1.3793986106469664E-3</v>
      </c>
      <c r="FP38" s="159">
        <v>2.5499048754862707E-3</v>
      </c>
      <c r="FQ38" s="160">
        <v>2.0301459305519598E-3</v>
      </c>
      <c r="FR38" s="38">
        <v>4624</v>
      </c>
      <c r="FS38" s="38">
        <v>47667</v>
      </c>
      <c r="FT38" s="31">
        <v>52291</v>
      </c>
      <c r="FU38" s="38">
        <v>48</v>
      </c>
      <c r="FV38" s="38">
        <v>3269</v>
      </c>
      <c r="FW38" s="31">
        <v>3317</v>
      </c>
      <c r="FX38" s="200">
        <v>73.63</v>
      </c>
      <c r="FY38" s="200">
        <v>75.290000000000006</v>
      </c>
      <c r="FZ38" s="201">
        <v>74.569999999999993</v>
      </c>
      <c r="GA38" s="203">
        <v>928.25</v>
      </c>
      <c r="GB38" s="203">
        <v>724.84</v>
      </c>
      <c r="GC38" s="204">
        <v>813.47</v>
      </c>
      <c r="GD38" s="37">
        <v>32021</v>
      </c>
      <c r="GE38" s="38">
        <v>56614</v>
      </c>
      <c r="GF38" s="38">
        <v>38849</v>
      </c>
      <c r="GG38" s="38">
        <v>6557</v>
      </c>
      <c r="GH38" s="31">
        <v>6600</v>
      </c>
      <c r="GI38" s="37">
        <v>14976</v>
      </c>
      <c r="GJ38" s="38">
        <v>74485</v>
      </c>
      <c r="GK38" s="38">
        <v>43418</v>
      </c>
      <c r="GL38" s="38">
        <v>32474</v>
      </c>
      <c r="GM38" s="31">
        <v>10732</v>
      </c>
      <c r="GN38" s="37">
        <v>46997</v>
      </c>
      <c r="GO38" s="38">
        <v>131099</v>
      </c>
      <c r="GP38" s="38">
        <v>82267</v>
      </c>
      <c r="GQ38" s="38">
        <v>39031</v>
      </c>
      <c r="GR38" s="31">
        <v>17332</v>
      </c>
      <c r="GS38" s="88">
        <v>0.22767898408003356</v>
      </c>
      <c r="GT38" s="67">
        <v>0.40254264403694512</v>
      </c>
      <c r="GU38" s="67">
        <v>0.27622812693311338</v>
      </c>
      <c r="GV38" s="67">
        <v>4.6622250979444113E-2</v>
      </c>
      <c r="GW38" s="68">
        <v>4.6927993970463808E-2</v>
      </c>
      <c r="GX38" s="88">
        <v>8.5049833887043194E-2</v>
      </c>
      <c r="GY38" s="67">
        <v>0.42300593463384162</v>
      </c>
      <c r="GZ38" s="67">
        <v>0.24657409773688843</v>
      </c>
      <c r="HA38" s="67">
        <v>0.18442229605020302</v>
      </c>
      <c r="HB38" s="68">
        <v>6.0947837692023742E-2</v>
      </c>
      <c r="HC38" s="88">
        <v>0.14838377651345327</v>
      </c>
      <c r="HD38" s="67">
        <v>0.41391928670207057</v>
      </c>
      <c r="HE38" s="67">
        <v>0.25974185889380724</v>
      </c>
      <c r="HF38" s="67">
        <v>0.1232326995573461</v>
      </c>
      <c r="HG38" s="68">
        <v>5.4722378333322809E-2</v>
      </c>
    </row>
    <row r="39" spans="1:215" ht="20.100000000000001" customHeight="1">
      <c r="A39" s="56"/>
      <c r="B39" s="353" t="s">
        <v>50</v>
      </c>
      <c r="C39" s="26">
        <v>6255</v>
      </c>
      <c r="D39" s="26">
        <v>9812</v>
      </c>
      <c r="E39" s="27">
        <v>16067</v>
      </c>
      <c r="F39" s="26">
        <v>5795</v>
      </c>
      <c r="G39" s="26">
        <v>6913</v>
      </c>
      <c r="H39" s="27">
        <v>12708</v>
      </c>
      <c r="I39" s="26">
        <v>4616</v>
      </c>
      <c r="J39" s="26">
        <v>5471</v>
      </c>
      <c r="K39" s="27">
        <v>10087</v>
      </c>
      <c r="L39" s="26">
        <v>502</v>
      </c>
      <c r="M39" s="26">
        <v>600</v>
      </c>
      <c r="N39" s="27">
        <v>1102</v>
      </c>
      <c r="O39" s="26">
        <v>677</v>
      </c>
      <c r="P39" s="26">
        <v>842</v>
      </c>
      <c r="Q39" s="27">
        <v>1519</v>
      </c>
      <c r="R39" s="406">
        <v>0.79654874892148408</v>
      </c>
      <c r="S39" s="406">
        <v>0.79140749312888758</v>
      </c>
      <c r="T39" s="407">
        <v>0.79375196726471509</v>
      </c>
      <c r="U39" s="406">
        <v>8.6626402070750647E-2</v>
      </c>
      <c r="V39" s="406">
        <v>8.6792998698105014E-2</v>
      </c>
      <c r="W39" s="407">
        <v>8.6717028643374258E-2</v>
      </c>
      <c r="X39" s="406">
        <v>0.11682484900776531</v>
      </c>
      <c r="Y39" s="406">
        <v>0.12179950817300737</v>
      </c>
      <c r="Z39" s="407">
        <v>0.11953100409191061</v>
      </c>
      <c r="AA39" s="26">
        <v>460</v>
      </c>
      <c r="AB39" s="26">
        <v>2899</v>
      </c>
      <c r="AC39" s="27">
        <v>3359</v>
      </c>
      <c r="AD39" s="26">
        <v>763</v>
      </c>
      <c r="AE39" s="26">
        <v>968</v>
      </c>
      <c r="AF39" s="27">
        <v>1731</v>
      </c>
      <c r="AG39" s="26">
        <v>952</v>
      </c>
      <c r="AH39" s="26">
        <v>337</v>
      </c>
      <c r="AI39" s="27">
        <v>1289</v>
      </c>
      <c r="AJ39" s="269">
        <v>0.1642795513373598</v>
      </c>
      <c r="AK39" s="269">
        <v>4.8748734268768988E-2</v>
      </c>
      <c r="AL39" s="270">
        <v>0.10143216871262196</v>
      </c>
      <c r="AM39" s="26">
        <v>1005</v>
      </c>
      <c r="AN39" s="26">
        <v>346</v>
      </c>
      <c r="AO39" s="27">
        <v>1351</v>
      </c>
      <c r="AP39" s="269">
        <v>0.1734253666954271</v>
      </c>
      <c r="AQ39" s="269">
        <v>5.0050629249240558E-2</v>
      </c>
      <c r="AR39" s="270">
        <v>0.10631098520616934</v>
      </c>
      <c r="AS39" s="36">
        <v>63.160423353465639</v>
      </c>
      <c r="AT39" s="36">
        <v>63.740524133275493</v>
      </c>
      <c r="AU39" s="28">
        <v>63.475991239114485</v>
      </c>
      <c r="AV39" s="36">
        <v>75.416594202898693</v>
      </c>
      <c r="AW39" s="36">
        <v>73.956023916293702</v>
      </c>
      <c r="AX39" s="28">
        <v>74.156042472958873</v>
      </c>
      <c r="AY39" s="26">
        <v>799</v>
      </c>
      <c r="AZ39" s="26">
        <v>1114</v>
      </c>
      <c r="BA39" s="27">
        <v>1913</v>
      </c>
      <c r="BB39" s="302">
        <f t="shared" si="1"/>
        <v>0.13787748058671268</v>
      </c>
      <c r="BC39" s="302">
        <f t="shared" si="2"/>
        <v>0.16114566758281498</v>
      </c>
      <c r="BD39" s="373">
        <f t="shared" si="3"/>
        <v>0.1505350960025181</v>
      </c>
      <c r="BE39" s="26">
        <v>1055.9999999999986</v>
      </c>
      <c r="BF39" s="26">
        <v>1268.9999999999986</v>
      </c>
      <c r="BG39" s="27">
        <v>2324.9999999999973</v>
      </c>
      <c r="BH39" s="302">
        <v>0.18222605694564256</v>
      </c>
      <c r="BI39" s="302">
        <v>0.18356719224649193</v>
      </c>
      <c r="BJ39" s="373">
        <v>0.18295561850802622</v>
      </c>
      <c r="BK39" s="307">
        <v>0.31268334771354617</v>
      </c>
      <c r="BL39" s="307">
        <v>0.45219152321712713</v>
      </c>
      <c r="BM39" s="374">
        <v>0.38857412653446649</v>
      </c>
      <c r="BN39" s="307">
        <v>0.34668593846789181</v>
      </c>
      <c r="BO39" s="307">
        <v>0.46441605839416056</v>
      </c>
      <c r="BP39" s="374">
        <v>0.41448463087836063</v>
      </c>
      <c r="BQ39" s="307">
        <v>0.13970588235294118</v>
      </c>
      <c r="BR39" s="307">
        <v>0.21364985163204747</v>
      </c>
      <c r="BS39" s="374">
        <v>0.15903801396431341</v>
      </c>
      <c r="BT39" s="302">
        <v>0.17929249352890422</v>
      </c>
      <c r="BU39" s="302">
        <v>0.33235547886108713</v>
      </c>
      <c r="BV39" s="302">
        <v>0.35910267471958585</v>
      </c>
      <c r="BW39" s="302">
        <v>5.45297670405522E-2</v>
      </c>
      <c r="BX39" s="373">
        <v>7.4719585849870582E-2</v>
      </c>
      <c r="BY39" s="302">
        <v>6.480543902791841E-2</v>
      </c>
      <c r="BZ39" s="302">
        <v>0.66251989006220169</v>
      </c>
      <c r="CA39" s="302">
        <v>0.36829162447562563</v>
      </c>
      <c r="CB39" s="302">
        <v>9.90886735136699E-2</v>
      </c>
      <c r="CC39" s="373">
        <v>8.3899898741501513E-2</v>
      </c>
      <c r="CD39" s="302">
        <v>0.11701290525653132</v>
      </c>
      <c r="CE39" s="302">
        <v>0.3604028958136607</v>
      </c>
      <c r="CF39" s="302">
        <v>0.364101353478124</v>
      </c>
      <c r="CG39" s="302">
        <v>7.8769279194208369E-2</v>
      </c>
      <c r="CH39" s="373">
        <v>7.971356625747561E-2</v>
      </c>
      <c r="CI39" s="302">
        <f>'[1]Département résidence'!AO37</f>
        <v>0.50259605399792318</v>
      </c>
      <c r="CJ39" s="302">
        <f>'[1]Département résidence'!AQ37</f>
        <v>0.43820648078372271</v>
      </c>
      <c r="CK39" s="373">
        <f>'[1]Département résidence'!AS37</f>
        <v>0.46528384279475982</v>
      </c>
      <c r="CL39" s="38">
        <v>109952</v>
      </c>
      <c r="CM39" s="38">
        <v>140865</v>
      </c>
      <c r="CN39" s="31">
        <v>250817</v>
      </c>
      <c r="CO39" s="30">
        <v>106150</v>
      </c>
      <c r="CP39" s="30">
        <v>103967</v>
      </c>
      <c r="CQ39" s="31">
        <v>210117</v>
      </c>
      <c r="CR39" s="30">
        <v>480</v>
      </c>
      <c r="CS39" s="30">
        <v>6237</v>
      </c>
      <c r="CT39" s="31">
        <v>6717</v>
      </c>
      <c r="CU39" s="30">
        <v>3322</v>
      </c>
      <c r="CV39" s="30">
        <v>30661</v>
      </c>
      <c r="CW39" s="31">
        <v>33983</v>
      </c>
      <c r="CX39" s="38">
        <v>109472</v>
      </c>
      <c r="CY39" s="38">
        <v>134628</v>
      </c>
      <c r="CZ39" s="31">
        <v>244100</v>
      </c>
      <c r="DA39" s="38">
        <v>109472</v>
      </c>
      <c r="DB39" s="38">
        <v>134613</v>
      </c>
      <c r="DC39" s="31">
        <v>244085</v>
      </c>
      <c r="DD39" s="38">
        <v>92159</v>
      </c>
      <c r="DE39" s="38">
        <v>106532</v>
      </c>
      <c r="DF39" s="31">
        <v>198691</v>
      </c>
      <c r="DG39" s="38">
        <v>7327</v>
      </c>
      <c r="DH39" s="38">
        <v>9652</v>
      </c>
      <c r="DI39" s="31">
        <v>16979</v>
      </c>
      <c r="DJ39" s="108">
        <v>9986</v>
      </c>
      <c r="DK39" s="108">
        <v>18429</v>
      </c>
      <c r="DL39" s="109">
        <v>28415</v>
      </c>
      <c r="DM39" s="151">
        <v>0.8418499707687811</v>
      </c>
      <c r="DN39" s="151">
        <v>0.79139459041845883</v>
      </c>
      <c r="DO39" s="152">
        <v>0.81402380318331724</v>
      </c>
      <c r="DP39" s="153">
        <v>6.6930356620871087E-2</v>
      </c>
      <c r="DQ39" s="153">
        <v>7.1701841575479333E-2</v>
      </c>
      <c r="DR39" s="154">
        <v>6.9561832968023429E-2</v>
      </c>
      <c r="DS39" s="153">
        <v>9.1219672610347857E-2</v>
      </c>
      <c r="DT39" s="153">
        <v>0.13690356800606182</v>
      </c>
      <c r="DU39" s="154">
        <v>0.11641436384865927</v>
      </c>
      <c r="DV39" s="38">
        <v>7228</v>
      </c>
      <c r="DW39" s="38">
        <v>8430</v>
      </c>
      <c r="DX39" s="31">
        <v>15658</v>
      </c>
      <c r="DY39" s="159">
        <v>6.6026015784858227E-2</v>
      </c>
      <c r="DZ39" s="159">
        <v>6.2616989036456017E-2</v>
      </c>
      <c r="EA39" s="160">
        <v>6.4145841868086848E-2</v>
      </c>
      <c r="EB39" s="38">
        <v>17407</v>
      </c>
      <c r="EC39" s="38">
        <v>6286</v>
      </c>
      <c r="ED39" s="31">
        <v>23693</v>
      </c>
      <c r="EE39" s="38">
        <v>295</v>
      </c>
      <c r="EF39" s="38">
        <v>132</v>
      </c>
      <c r="EG39" s="31">
        <v>427</v>
      </c>
      <c r="EH39" s="38">
        <v>247</v>
      </c>
      <c r="EI39" s="38">
        <v>27</v>
      </c>
      <c r="EJ39" s="31">
        <v>274</v>
      </c>
      <c r="EK39" s="38">
        <v>337</v>
      </c>
      <c r="EL39" s="38">
        <v>149</v>
      </c>
      <c r="EM39" s="31">
        <v>486</v>
      </c>
      <c r="EN39" s="38">
        <v>18286</v>
      </c>
      <c r="EO39" s="38">
        <v>6594</v>
      </c>
      <c r="EP39" s="31">
        <v>24880</v>
      </c>
      <c r="EQ39" s="153">
        <v>0.1670381467407191</v>
      </c>
      <c r="ER39" s="153">
        <v>4.8979409929583745E-2</v>
      </c>
      <c r="ES39" s="154">
        <v>0.10192544039328144</v>
      </c>
      <c r="ET39" s="38">
        <v>8112</v>
      </c>
      <c r="EU39" s="38">
        <v>14368</v>
      </c>
      <c r="EV39" s="31">
        <v>22480</v>
      </c>
      <c r="EW39" s="38">
        <v>12702</v>
      </c>
      <c r="EX39" s="38">
        <v>12960</v>
      </c>
      <c r="EY39" s="31">
        <v>25662</v>
      </c>
      <c r="EZ39" s="153">
        <v>7.410114001753873E-2</v>
      </c>
      <c r="FA39" s="153">
        <v>0.10672371274920522</v>
      </c>
      <c r="FB39" s="154">
        <v>9.2093404342482588E-2</v>
      </c>
      <c r="FC39" s="153">
        <v>0.11602966968722596</v>
      </c>
      <c r="FD39" s="153">
        <v>9.6265264283804261E-2</v>
      </c>
      <c r="FE39" s="154">
        <v>0.10512904547316673</v>
      </c>
      <c r="FF39" s="38">
        <v>26632</v>
      </c>
      <c r="FG39" s="38">
        <v>62756</v>
      </c>
      <c r="FH39" s="31">
        <v>89388</v>
      </c>
      <c r="FI39" s="153">
        <v>0.24327681964337913</v>
      </c>
      <c r="FJ39" s="153">
        <v>0.46614374424339661</v>
      </c>
      <c r="FK39" s="154">
        <v>0.36619418271200327</v>
      </c>
      <c r="FL39" s="38">
        <v>153</v>
      </c>
      <c r="FM39" s="38">
        <v>283</v>
      </c>
      <c r="FN39" s="31">
        <v>436</v>
      </c>
      <c r="FO39" s="159">
        <v>1.3976176556562408E-3</v>
      </c>
      <c r="FP39" s="159">
        <v>2.102088718542948E-3</v>
      </c>
      <c r="FQ39" s="160">
        <v>1.7861532158951249E-3</v>
      </c>
      <c r="FR39" s="38">
        <v>3802</v>
      </c>
      <c r="FS39" s="38">
        <v>36898</v>
      </c>
      <c r="FT39" s="31">
        <v>40700</v>
      </c>
      <c r="FU39" s="38">
        <v>50</v>
      </c>
      <c r="FV39" s="38">
        <v>2997</v>
      </c>
      <c r="FW39" s="31">
        <v>3047</v>
      </c>
      <c r="FX39" s="200">
        <v>73.930000000000007</v>
      </c>
      <c r="FY39" s="200">
        <v>75.28</v>
      </c>
      <c r="FZ39" s="201">
        <v>74.69</v>
      </c>
      <c r="GA39" s="203">
        <v>870.62</v>
      </c>
      <c r="GB39" s="203">
        <v>687.05</v>
      </c>
      <c r="GC39" s="204">
        <v>767.52</v>
      </c>
      <c r="GD39" s="37">
        <v>18495</v>
      </c>
      <c r="GE39" s="38">
        <v>46250</v>
      </c>
      <c r="GF39" s="38">
        <v>30840</v>
      </c>
      <c r="GG39" s="38">
        <v>7574</v>
      </c>
      <c r="GH39" s="31">
        <v>6313</v>
      </c>
      <c r="GI39" s="37">
        <v>7258</v>
      </c>
      <c r="GJ39" s="38">
        <v>55976</v>
      </c>
      <c r="GK39" s="38">
        <v>34454</v>
      </c>
      <c r="GL39" s="38">
        <v>27318</v>
      </c>
      <c r="GM39" s="31">
        <v>9622</v>
      </c>
      <c r="GN39" s="37">
        <v>25753</v>
      </c>
      <c r="GO39" s="38">
        <v>102226</v>
      </c>
      <c r="GP39" s="38">
        <v>65294</v>
      </c>
      <c r="GQ39" s="38">
        <v>34892</v>
      </c>
      <c r="GR39" s="31">
        <v>15935</v>
      </c>
      <c r="GS39" s="88">
        <v>0.16894731072785735</v>
      </c>
      <c r="GT39" s="67">
        <v>0.42248246126863492</v>
      </c>
      <c r="GU39" s="67">
        <v>0.2817158725518854</v>
      </c>
      <c r="GV39" s="67">
        <v>6.9186641332943583E-2</v>
      </c>
      <c r="GW39" s="68">
        <v>5.7667714118678749E-2</v>
      </c>
      <c r="GX39" s="88">
        <v>5.3911519149062601E-2</v>
      </c>
      <c r="GY39" s="67">
        <v>0.41578274950233235</v>
      </c>
      <c r="GZ39" s="67">
        <v>0.25592001663844072</v>
      </c>
      <c r="HA39" s="67">
        <v>0.20291469827970407</v>
      </c>
      <c r="HB39" s="68">
        <v>7.1471016430460235E-2</v>
      </c>
      <c r="HC39" s="88">
        <v>0.10550184350675952</v>
      </c>
      <c r="HD39" s="67">
        <v>0.41878738222040146</v>
      </c>
      <c r="HE39" s="67">
        <v>0.26748873412535845</v>
      </c>
      <c r="HF39" s="67">
        <v>0.14294141745186398</v>
      </c>
      <c r="HG39" s="68">
        <v>6.5280622695616547E-2</v>
      </c>
    </row>
    <row r="40" spans="1:215" ht="20.100000000000001" customHeight="1">
      <c r="A40" s="56"/>
      <c r="B40" s="353" t="s">
        <v>55</v>
      </c>
      <c r="C40" s="26">
        <v>5315</v>
      </c>
      <c r="D40" s="26">
        <v>7429</v>
      </c>
      <c r="E40" s="27">
        <v>12744</v>
      </c>
      <c r="F40" s="26">
        <v>4968</v>
      </c>
      <c r="G40" s="26">
        <v>5484</v>
      </c>
      <c r="H40" s="27">
        <v>10452</v>
      </c>
      <c r="I40" s="26">
        <v>4289</v>
      </c>
      <c r="J40" s="26">
        <v>4595</v>
      </c>
      <c r="K40" s="27">
        <v>8884</v>
      </c>
      <c r="L40" s="26">
        <v>406</v>
      </c>
      <c r="M40" s="26">
        <v>550</v>
      </c>
      <c r="N40" s="27">
        <v>956</v>
      </c>
      <c r="O40" s="26">
        <v>273</v>
      </c>
      <c r="P40" s="26">
        <v>339</v>
      </c>
      <c r="Q40" s="27">
        <v>612</v>
      </c>
      <c r="R40" s="406">
        <v>0.86332528180354262</v>
      </c>
      <c r="S40" s="406">
        <v>0.83789204959883301</v>
      </c>
      <c r="T40" s="407">
        <v>0.84998086490623803</v>
      </c>
      <c r="U40" s="406">
        <v>8.172302737520129E-2</v>
      </c>
      <c r="V40" s="406">
        <v>0.10029175784099198</v>
      </c>
      <c r="W40" s="407">
        <v>9.1465748182166087E-2</v>
      </c>
      <c r="X40" s="406">
        <v>5.495169082125604E-2</v>
      </c>
      <c r="Y40" s="406">
        <v>6.1816192560175058E-2</v>
      </c>
      <c r="Z40" s="407">
        <v>5.8553386911595867E-2</v>
      </c>
      <c r="AA40" s="26">
        <v>347</v>
      </c>
      <c r="AB40" s="26">
        <v>1945</v>
      </c>
      <c r="AC40" s="27">
        <v>2292</v>
      </c>
      <c r="AD40" s="26">
        <v>313</v>
      </c>
      <c r="AE40" s="26">
        <v>388</v>
      </c>
      <c r="AF40" s="27">
        <v>701</v>
      </c>
      <c r="AG40" s="26">
        <v>1929</v>
      </c>
      <c r="AH40" s="26">
        <v>932</v>
      </c>
      <c r="AI40" s="27">
        <v>2861</v>
      </c>
      <c r="AJ40" s="269">
        <v>0.38828502415458938</v>
      </c>
      <c r="AK40" s="269">
        <v>0.1699489423778264</v>
      </c>
      <c r="AL40" s="270">
        <v>0.27372751626482972</v>
      </c>
      <c r="AM40" s="26">
        <v>1989</v>
      </c>
      <c r="AN40" s="26">
        <v>968</v>
      </c>
      <c r="AO40" s="27">
        <v>2957</v>
      </c>
      <c r="AP40" s="269">
        <v>0.40036231884057971</v>
      </c>
      <c r="AQ40" s="269">
        <v>0.17651349380014589</v>
      </c>
      <c r="AR40" s="270">
        <v>0.28291236127057023</v>
      </c>
      <c r="AS40" s="36">
        <v>62.08097893183038</v>
      </c>
      <c r="AT40" s="36">
        <v>62.598620836372454</v>
      </c>
      <c r="AU40" s="28">
        <v>62.35257749712973</v>
      </c>
      <c r="AV40" s="36">
        <v>76.843794428434222</v>
      </c>
      <c r="AW40" s="36">
        <v>74.791948586119076</v>
      </c>
      <c r="AX40" s="28">
        <v>75.102590168703443</v>
      </c>
      <c r="AY40" s="26">
        <v>543</v>
      </c>
      <c r="AZ40" s="26">
        <v>543</v>
      </c>
      <c r="BA40" s="27">
        <v>1086</v>
      </c>
      <c r="BB40" s="302">
        <f t="shared" si="1"/>
        <v>0.10929951690821256</v>
      </c>
      <c r="BC40" s="302">
        <f t="shared" si="2"/>
        <v>9.9015317286652083E-2</v>
      </c>
      <c r="BD40" s="373">
        <f t="shared" si="3"/>
        <v>0.10390355912743972</v>
      </c>
      <c r="BE40" s="26">
        <v>646.00000000000011</v>
      </c>
      <c r="BF40" s="26">
        <v>847.99999999999761</v>
      </c>
      <c r="BG40" s="27">
        <v>1493.9999999999977</v>
      </c>
      <c r="BH40" s="302">
        <v>0.13003220611916266</v>
      </c>
      <c r="BI40" s="302">
        <v>0.15463165572574719</v>
      </c>
      <c r="BJ40" s="373">
        <v>0.14293915040183675</v>
      </c>
      <c r="BK40" s="307">
        <v>0.21537842190016104</v>
      </c>
      <c r="BL40" s="307">
        <v>0.37180889861415023</v>
      </c>
      <c r="BM40" s="374">
        <v>0.29745503252965938</v>
      </c>
      <c r="BN40" s="307">
        <v>0.28726554787759129</v>
      </c>
      <c r="BO40" s="307">
        <v>0.40707381370826012</v>
      </c>
      <c r="BP40" s="374">
        <v>0.3591094717428534</v>
      </c>
      <c r="BQ40" s="307">
        <v>0.10212545360290305</v>
      </c>
      <c r="BR40" s="307">
        <v>0.19957081545064378</v>
      </c>
      <c r="BS40" s="374">
        <v>0.13386927647675637</v>
      </c>
      <c r="BT40" s="302">
        <v>0.42250402576489532</v>
      </c>
      <c r="BU40" s="302">
        <v>0.25161030595813205</v>
      </c>
      <c r="BV40" s="302">
        <v>0.27556360708534622</v>
      </c>
      <c r="BW40" s="302">
        <v>2.0732689210950079E-2</v>
      </c>
      <c r="BX40" s="373">
        <v>2.9589371980676328E-2</v>
      </c>
      <c r="BY40" s="302">
        <v>0.21863603209336252</v>
      </c>
      <c r="BZ40" s="302">
        <v>0.64423778264040843</v>
      </c>
      <c r="CA40" s="302">
        <v>0.28300510576221738</v>
      </c>
      <c r="CB40" s="302">
        <v>4.5587162654996356E-2</v>
      </c>
      <c r="CC40" s="373">
        <v>3.6469730123997082E-2</v>
      </c>
      <c r="CD40" s="302">
        <v>0.31553769613471105</v>
      </c>
      <c r="CE40" s="302">
        <v>0.33802143130501339</v>
      </c>
      <c r="CF40" s="302">
        <v>0.27946804439341755</v>
      </c>
      <c r="CG40" s="302">
        <v>3.3773440489858399E-2</v>
      </c>
      <c r="CH40" s="373">
        <v>3.319938767699962E-2</v>
      </c>
      <c r="CI40" s="302">
        <f>'[1]Département résidence'!AO38</f>
        <v>0.47520000000000001</v>
      </c>
      <c r="CJ40" s="302">
        <f>'[1]Département résidence'!AQ38</f>
        <v>0.33771353482260186</v>
      </c>
      <c r="CK40" s="373">
        <f>'[1]Département résidence'!AS38</f>
        <v>0.38635720350976505</v>
      </c>
      <c r="CL40" s="38">
        <v>90154</v>
      </c>
      <c r="CM40" s="38">
        <v>117066</v>
      </c>
      <c r="CN40" s="31">
        <v>207220</v>
      </c>
      <c r="CO40" s="30">
        <v>86650</v>
      </c>
      <c r="CP40" s="30">
        <v>87861</v>
      </c>
      <c r="CQ40" s="31">
        <v>174511</v>
      </c>
      <c r="CR40" s="30">
        <v>606</v>
      </c>
      <c r="CS40" s="30">
        <v>3465</v>
      </c>
      <c r="CT40" s="31">
        <v>4071</v>
      </c>
      <c r="CU40" s="30">
        <v>2898</v>
      </c>
      <c r="CV40" s="30">
        <v>25740</v>
      </c>
      <c r="CW40" s="31">
        <v>28638</v>
      </c>
      <c r="CX40" s="38">
        <v>89548</v>
      </c>
      <c r="CY40" s="38">
        <v>113601</v>
      </c>
      <c r="CZ40" s="31">
        <v>203149</v>
      </c>
      <c r="DA40" s="38">
        <v>89548</v>
      </c>
      <c r="DB40" s="38">
        <v>113600</v>
      </c>
      <c r="DC40" s="31">
        <v>203148</v>
      </c>
      <c r="DD40" s="38">
        <v>79303</v>
      </c>
      <c r="DE40" s="38">
        <v>93576</v>
      </c>
      <c r="DF40" s="31">
        <v>172879</v>
      </c>
      <c r="DG40" s="38">
        <v>5640</v>
      </c>
      <c r="DH40" s="38">
        <v>9096</v>
      </c>
      <c r="DI40" s="31">
        <v>14736</v>
      </c>
      <c r="DJ40" s="108">
        <v>4605</v>
      </c>
      <c r="DK40" s="108">
        <v>10928</v>
      </c>
      <c r="DL40" s="109">
        <v>15533</v>
      </c>
      <c r="DM40" s="151">
        <v>0.88559208469200879</v>
      </c>
      <c r="DN40" s="151">
        <v>0.82373239436619716</v>
      </c>
      <c r="DO40" s="152">
        <v>0.85100025597101625</v>
      </c>
      <c r="DP40" s="153">
        <v>6.2982981194443205E-2</v>
      </c>
      <c r="DQ40" s="153">
        <v>8.0070422535211266E-2</v>
      </c>
      <c r="DR40" s="154">
        <v>7.2538247976844467E-2</v>
      </c>
      <c r="DS40" s="153">
        <v>5.1424934113548045E-2</v>
      </c>
      <c r="DT40" s="153">
        <v>9.6197183098591543E-2</v>
      </c>
      <c r="DU40" s="154">
        <v>7.6461496052139324E-2</v>
      </c>
      <c r="DV40" s="38">
        <v>2235</v>
      </c>
      <c r="DW40" s="38">
        <v>2993</v>
      </c>
      <c r="DX40" s="31">
        <v>5228</v>
      </c>
      <c r="DY40" s="159">
        <v>2.4958681377585206E-2</v>
      </c>
      <c r="DZ40" s="159">
        <v>2.6346599061627979E-2</v>
      </c>
      <c r="EA40" s="160">
        <v>2.5734805487597774E-2</v>
      </c>
      <c r="EB40" s="38">
        <v>27329</v>
      </c>
      <c r="EC40" s="38">
        <v>13724</v>
      </c>
      <c r="ED40" s="31">
        <v>41053</v>
      </c>
      <c r="EE40" s="38">
        <v>546</v>
      </c>
      <c r="EF40" s="38">
        <v>334</v>
      </c>
      <c r="EG40" s="31">
        <v>880</v>
      </c>
      <c r="EH40" s="38">
        <v>292</v>
      </c>
      <c r="EI40" s="38">
        <v>52</v>
      </c>
      <c r="EJ40" s="31">
        <v>344</v>
      </c>
      <c r="EK40" s="38">
        <v>344</v>
      </c>
      <c r="EL40" s="38">
        <v>287</v>
      </c>
      <c r="EM40" s="31">
        <v>631</v>
      </c>
      <c r="EN40" s="38">
        <v>28511</v>
      </c>
      <c r="EO40" s="38">
        <v>14397</v>
      </c>
      <c r="EP40" s="31">
        <v>42908</v>
      </c>
      <c r="EQ40" s="153">
        <v>0.31838790369410819</v>
      </c>
      <c r="ER40" s="153">
        <v>0.12673303932183697</v>
      </c>
      <c r="ES40" s="154">
        <v>0.21121442881825656</v>
      </c>
      <c r="ET40" s="38">
        <v>4716</v>
      </c>
      <c r="EU40" s="38">
        <v>7866</v>
      </c>
      <c r="EV40" s="31">
        <v>12582</v>
      </c>
      <c r="EW40" s="38">
        <v>8304</v>
      </c>
      <c r="EX40" s="38">
        <v>8358</v>
      </c>
      <c r="EY40" s="31">
        <v>16662</v>
      </c>
      <c r="EZ40" s="153">
        <v>5.2664492785991869E-2</v>
      </c>
      <c r="FA40" s="153">
        <v>6.9242348218765681E-2</v>
      </c>
      <c r="FB40" s="154">
        <v>6.19348360070687E-2</v>
      </c>
      <c r="FC40" s="153">
        <v>9.2732389333095105E-2</v>
      </c>
      <c r="FD40" s="153">
        <v>7.3573296009718223E-2</v>
      </c>
      <c r="FE40" s="154">
        <v>8.2018616877267428E-2</v>
      </c>
      <c r="FF40" s="38">
        <v>15650</v>
      </c>
      <c r="FG40" s="38">
        <v>51805</v>
      </c>
      <c r="FH40" s="31">
        <v>67455</v>
      </c>
      <c r="FI40" s="153">
        <v>0.17476660561933266</v>
      </c>
      <c r="FJ40" s="153">
        <v>0.45602591526483044</v>
      </c>
      <c r="FK40" s="154">
        <v>0.33204692122530755</v>
      </c>
      <c r="FL40" s="38">
        <v>209</v>
      </c>
      <c r="FM40" s="38">
        <v>476</v>
      </c>
      <c r="FN40" s="31">
        <v>685</v>
      </c>
      <c r="FO40" s="159">
        <v>2.333943806673516E-3</v>
      </c>
      <c r="FP40" s="159">
        <v>4.1901039603524613E-3</v>
      </c>
      <c r="FQ40" s="160">
        <v>3.3719092882564029E-3</v>
      </c>
      <c r="FR40" s="38">
        <v>3504</v>
      </c>
      <c r="FS40" s="38">
        <v>29205</v>
      </c>
      <c r="FT40" s="31">
        <v>32709</v>
      </c>
      <c r="FU40" s="38">
        <v>26</v>
      </c>
      <c r="FV40" s="38">
        <v>1534</v>
      </c>
      <c r="FW40" s="31">
        <v>1560</v>
      </c>
      <c r="FX40" s="200">
        <v>73.03</v>
      </c>
      <c r="FY40" s="200">
        <v>74.98</v>
      </c>
      <c r="FZ40" s="201">
        <v>74.13</v>
      </c>
      <c r="GA40" s="203">
        <v>939.27</v>
      </c>
      <c r="GB40" s="203">
        <v>730.72</v>
      </c>
      <c r="GC40" s="204">
        <v>821.45</v>
      </c>
      <c r="GD40" s="37">
        <v>28871</v>
      </c>
      <c r="GE40" s="38">
        <v>36439</v>
      </c>
      <c r="GF40" s="38">
        <v>18974</v>
      </c>
      <c r="GG40" s="38">
        <v>2789</v>
      </c>
      <c r="GH40" s="31">
        <v>2475</v>
      </c>
      <c r="GI40" s="37">
        <v>15647</v>
      </c>
      <c r="GJ40" s="38">
        <v>56857</v>
      </c>
      <c r="GK40" s="38">
        <v>22591</v>
      </c>
      <c r="GL40" s="38">
        <v>14956</v>
      </c>
      <c r="GM40" s="31">
        <v>3550</v>
      </c>
      <c r="GN40" s="37">
        <v>44518</v>
      </c>
      <c r="GO40" s="38">
        <v>93296</v>
      </c>
      <c r="GP40" s="38">
        <v>41565</v>
      </c>
      <c r="GQ40" s="38">
        <v>17745</v>
      </c>
      <c r="GR40" s="31">
        <v>6025</v>
      </c>
      <c r="GS40" s="88">
        <v>0.32240809398311521</v>
      </c>
      <c r="GT40" s="67">
        <v>0.40692142761424038</v>
      </c>
      <c r="GU40" s="67">
        <v>0.21188636262116406</v>
      </c>
      <c r="GV40" s="67">
        <v>3.1145307544557108E-2</v>
      </c>
      <c r="GW40" s="68">
        <v>2.7638808236923215E-2</v>
      </c>
      <c r="GX40" s="88">
        <v>0.13773646358746841</v>
      </c>
      <c r="GY40" s="67">
        <v>0.50049735477680657</v>
      </c>
      <c r="GZ40" s="67">
        <v>0.19886268606790433</v>
      </c>
      <c r="HA40" s="67">
        <v>0.13165377065342734</v>
      </c>
      <c r="HB40" s="68">
        <v>3.1249724914393359E-2</v>
      </c>
      <c r="HC40" s="88">
        <v>0.21913964626948693</v>
      </c>
      <c r="HD40" s="67">
        <v>0.45924912256521078</v>
      </c>
      <c r="HE40" s="67">
        <v>0.20460351761514947</v>
      </c>
      <c r="HF40" s="67">
        <v>8.7349679299430466E-2</v>
      </c>
      <c r="HG40" s="68">
        <v>2.9658034250722377E-2</v>
      </c>
    </row>
    <row r="41" spans="1:215" ht="20.100000000000001" customHeight="1">
      <c r="A41" s="56"/>
      <c r="B41" s="353" t="s">
        <v>53</v>
      </c>
      <c r="C41" s="26">
        <v>1456</v>
      </c>
      <c r="D41" s="26">
        <v>2317</v>
      </c>
      <c r="E41" s="27">
        <v>3773</v>
      </c>
      <c r="F41" s="26">
        <v>1286</v>
      </c>
      <c r="G41" s="26">
        <v>1522</v>
      </c>
      <c r="H41" s="27">
        <v>2808</v>
      </c>
      <c r="I41" s="26">
        <v>1085</v>
      </c>
      <c r="J41" s="26">
        <v>1265</v>
      </c>
      <c r="K41" s="27">
        <v>2350</v>
      </c>
      <c r="L41" s="26">
        <v>101</v>
      </c>
      <c r="M41" s="26">
        <v>141</v>
      </c>
      <c r="N41" s="27">
        <v>242</v>
      </c>
      <c r="O41" s="26">
        <v>100</v>
      </c>
      <c r="P41" s="26">
        <v>116</v>
      </c>
      <c r="Q41" s="27">
        <v>216</v>
      </c>
      <c r="R41" s="406">
        <v>0.84370139968895796</v>
      </c>
      <c r="S41" s="406">
        <v>0.83114323258869904</v>
      </c>
      <c r="T41" s="407">
        <v>0.83689458689458684</v>
      </c>
      <c r="U41" s="406">
        <v>7.8538102643856925E-2</v>
      </c>
      <c r="V41" s="406">
        <v>9.2641261498028912E-2</v>
      </c>
      <c r="W41" s="407">
        <v>8.6182336182336186E-2</v>
      </c>
      <c r="X41" s="406">
        <v>7.7760497667185069E-2</v>
      </c>
      <c r="Y41" s="406">
        <v>7.6215505913272016E-2</v>
      </c>
      <c r="Z41" s="407">
        <v>7.6923076923076927E-2</v>
      </c>
      <c r="AA41" s="26">
        <v>170</v>
      </c>
      <c r="AB41" s="26">
        <v>795</v>
      </c>
      <c r="AC41" s="27">
        <v>965</v>
      </c>
      <c r="AD41" s="26">
        <v>85</v>
      </c>
      <c r="AE41" s="26">
        <v>132</v>
      </c>
      <c r="AF41" s="27">
        <v>217</v>
      </c>
      <c r="AG41" s="26">
        <v>520</v>
      </c>
      <c r="AH41" s="26">
        <v>285</v>
      </c>
      <c r="AI41" s="27">
        <v>805</v>
      </c>
      <c r="AJ41" s="269">
        <v>0.40435458786936235</v>
      </c>
      <c r="AK41" s="269">
        <v>0.18725361366622864</v>
      </c>
      <c r="AL41" s="270">
        <v>0.2866809116809117</v>
      </c>
      <c r="AM41" s="26">
        <v>533</v>
      </c>
      <c r="AN41" s="26">
        <v>294</v>
      </c>
      <c r="AO41" s="27">
        <v>827</v>
      </c>
      <c r="AP41" s="269">
        <v>0.4144634525660964</v>
      </c>
      <c r="AQ41" s="269">
        <v>0.19316688567674112</v>
      </c>
      <c r="AR41" s="270">
        <v>0.29451566951566954</v>
      </c>
      <c r="AS41" s="36">
        <v>61.995710212545376</v>
      </c>
      <c r="AT41" s="36">
        <v>62.786951379763501</v>
      </c>
      <c r="AU41" s="28">
        <v>62.424580959164324</v>
      </c>
      <c r="AV41" s="36">
        <v>77.066647058823449</v>
      </c>
      <c r="AW41" s="36">
        <v>73.538088050314855</v>
      </c>
      <c r="AX41" s="28">
        <v>74.159699481865587</v>
      </c>
      <c r="AY41" s="26">
        <v>123</v>
      </c>
      <c r="AZ41" s="26">
        <v>173</v>
      </c>
      <c r="BA41" s="27">
        <v>296</v>
      </c>
      <c r="BB41" s="302">
        <f t="shared" si="1"/>
        <v>9.5645412130637639E-2</v>
      </c>
      <c r="BC41" s="302">
        <f t="shared" si="2"/>
        <v>0.11366622864651774</v>
      </c>
      <c r="BD41" s="373">
        <f t="shared" si="3"/>
        <v>0.10541310541310542</v>
      </c>
      <c r="BE41" s="26">
        <v>127.99999999999994</v>
      </c>
      <c r="BF41" s="26">
        <v>193.99999999999955</v>
      </c>
      <c r="BG41" s="27">
        <v>321.99999999999949</v>
      </c>
      <c r="BH41" s="302">
        <v>9.9533437013996848E-2</v>
      </c>
      <c r="BI41" s="302">
        <v>0.12746386333771323</v>
      </c>
      <c r="BJ41" s="373">
        <v>0.1146723646723645</v>
      </c>
      <c r="BK41" s="307">
        <v>0.2363919129082426</v>
      </c>
      <c r="BL41" s="307">
        <v>0.4099868593955322</v>
      </c>
      <c r="BM41" s="374">
        <v>0.33048433048433046</v>
      </c>
      <c r="BN41" s="307">
        <v>0.31723237597911225</v>
      </c>
      <c r="BO41" s="307">
        <v>0.46160064672594986</v>
      </c>
      <c r="BP41" s="374">
        <v>0.40639041437843237</v>
      </c>
      <c r="BQ41" s="307">
        <v>0.11730769230769231</v>
      </c>
      <c r="BR41" s="307">
        <v>0.18596491228070175</v>
      </c>
      <c r="BS41" s="374">
        <v>0.14161490683229813</v>
      </c>
      <c r="BT41" s="302">
        <v>0.41990668740279941</v>
      </c>
      <c r="BU41" s="302">
        <v>0.29704510108864696</v>
      </c>
      <c r="BV41" s="302">
        <v>0.23094867807153965</v>
      </c>
      <c r="BW41" s="302">
        <v>1.6329704510108865E-2</v>
      </c>
      <c r="BX41" s="373">
        <v>3.5769828926905133E-2</v>
      </c>
      <c r="BY41" s="302">
        <v>0.20565045992115638</v>
      </c>
      <c r="BZ41" s="302">
        <v>0.67082785808147172</v>
      </c>
      <c r="CA41" s="302">
        <v>0.26609724047306177</v>
      </c>
      <c r="CB41" s="302">
        <v>5.6504599211563734E-2</v>
      </c>
      <c r="CC41" s="373">
        <v>5.1905387647831799E-2</v>
      </c>
      <c r="CD41" s="302">
        <v>0.30377492877492879</v>
      </c>
      <c r="CE41" s="302">
        <v>0.36360398860398863</v>
      </c>
      <c r="CF41" s="302">
        <v>0.25</v>
      </c>
      <c r="CG41" s="302">
        <v>3.8105413105413107E-2</v>
      </c>
      <c r="CH41" s="373">
        <v>4.4515669515669515E-2</v>
      </c>
      <c r="CI41" s="302">
        <f>'[1]Département résidence'!AO39</f>
        <v>0.45811518324607331</v>
      </c>
      <c r="CJ41" s="302">
        <f>'[1]Département résidence'!AQ39</f>
        <v>0.36306729264475746</v>
      </c>
      <c r="CK41" s="373">
        <f>'[1]Département résidence'!AS39</f>
        <v>0.39862879529872675</v>
      </c>
      <c r="CL41" s="38">
        <v>26342</v>
      </c>
      <c r="CM41" s="38">
        <v>34456</v>
      </c>
      <c r="CN41" s="31">
        <v>60798</v>
      </c>
      <c r="CO41" s="30">
        <v>24897</v>
      </c>
      <c r="CP41" s="30">
        <v>24012</v>
      </c>
      <c r="CQ41" s="31">
        <v>48909</v>
      </c>
      <c r="CR41" s="30">
        <v>232</v>
      </c>
      <c r="CS41" s="30">
        <v>1054</v>
      </c>
      <c r="CT41" s="31">
        <v>1286</v>
      </c>
      <c r="CU41" s="30">
        <v>1213</v>
      </c>
      <c r="CV41" s="30">
        <v>9390</v>
      </c>
      <c r="CW41" s="31">
        <v>10603</v>
      </c>
      <c r="CX41" s="38">
        <v>26110</v>
      </c>
      <c r="CY41" s="38">
        <v>33402</v>
      </c>
      <c r="CZ41" s="31">
        <v>59512</v>
      </c>
      <c r="DA41" s="38">
        <v>26110</v>
      </c>
      <c r="DB41" s="38">
        <v>33402</v>
      </c>
      <c r="DC41" s="31">
        <v>59512</v>
      </c>
      <c r="DD41" s="38">
        <v>23261</v>
      </c>
      <c r="DE41" s="38">
        <v>28222</v>
      </c>
      <c r="DF41" s="31">
        <v>51483</v>
      </c>
      <c r="DG41" s="38">
        <v>1407</v>
      </c>
      <c r="DH41" s="38">
        <v>2047</v>
      </c>
      <c r="DI41" s="31">
        <v>3454</v>
      </c>
      <c r="DJ41" s="108">
        <v>1442</v>
      </c>
      <c r="DK41" s="108">
        <v>3133</v>
      </c>
      <c r="DL41" s="109">
        <v>4575</v>
      </c>
      <c r="DM41" s="151">
        <v>0.89088471849865947</v>
      </c>
      <c r="DN41" s="151">
        <v>0.84491946590024547</v>
      </c>
      <c r="DO41" s="152">
        <v>0.86508603306896092</v>
      </c>
      <c r="DP41" s="153">
        <v>5.3887399463806968E-2</v>
      </c>
      <c r="DQ41" s="153">
        <v>6.1283755463744684E-2</v>
      </c>
      <c r="DR41" s="154">
        <v>5.8038714881032398E-2</v>
      </c>
      <c r="DS41" s="153">
        <v>5.522788203753351E-2</v>
      </c>
      <c r="DT41" s="153">
        <v>9.3796778636009825E-2</v>
      </c>
      <c r="DU41" s="154">
        <v>7.6875252050006726E-2</v>
      </c>
      <c r="DV41" s="38">
        <v>697</v>
      </c>
      <c r="DW41" s="38">
        <v>1034</v>
      </c>
      <c r="DX41" s="31">
        <v>1731</v>
      </c>
      <c r="DY41" s="159">
        <v>2.6694752968211412E-2</v>
      </c>
      <c r="DZ41" s="159">
        <v>3.0956230165858332E-2</v>
      </c>
      <c r="EA41" s="160">
        <v>2.9086570775641887E-2</v>
      </c>
      <c r="EB41" s="38">
        <v>8281</v>
      </c>
      <c r="EC41" s="38">
        <v>4118</v>
      </c>
      <c r="ED41" s="31">
        <v>12399</v>
      </c>
      <c r="EE41" s="38">
        <v>125</v>
      </c>
      <c r="EF41" s="38">
        <v>87</v>
      </c>
      <c r="EG41" s="31">
        <v>212</v>
      </c>
      <c r="EH41" s="38">
        <v>82</v>
      </c>
      <c r="EI41" s="38">
        <v>102</v>
      </c>
      <c r="EJ41" s="31">
        <v>184</v>
      </c>
      <c r="EK41" s="38">
        <v>85</v>
      </c>
      <c r="EL41" s="38">
        <v>47</v>
      </c>
      <c r="EM41" s="31">
        <v>132</v>
      </c>
      <c r="EN41" s="38">
        <v>8573</v>
      </c>
      <c r="EO41" s="38">
        <v>4354</v>
      </c>
      <c r="EP41" s="31">
        <v>12927</v>
      </c>
      <c r="EQ41" s="153">
        <v>0.32834163155878976</v>
      </c>
      <c r="ER41" s="153">
        <v>0.13035147595952337</v>
      </c>
      <c r="ES41" s="154">
        <v>0.21721669579244521</v>
      </c>
      <c r="ET41" s="38">
        <v>1414</v>
      </c>
      <c r="EU41" s="38">
        <v>2670</v>
      </c>
      <c r="EV41" s="31">
        <v>4084</v>
      </c>
      <c r="EW41" s="38">
        <v>1936</v>
      </c>
      <c r="EX41" s="38">
        <v>2235</v>
      </c>
      <c r="EY41" s="31">
        <v>4171</v>
      </c>
      <c r="EZ41" s="153">
        <v>5.4155495978552279E-2</v>
      </c>
      <c r="FA41" s="153">
        <v>7.9935333213580026E-2</v>
      </c>
      <c r="FB41" s="154">
        <v>6.8624815163328398E-2</v>
      </c>
      <c r="FC41" s="153">
        <v>7.4147836078130983E-2</v>
      </c>
      <c r="FD41" s="153">
        <v>6.6912160948446195E-2</v>
      </c>
      <c r="FE41" s="154">
        <v>7.0086705202312138E-2</v>
      </c>
      <c r="FF41" s="38">
        <v>5563</v>
      </c>
      <c r="FG41" s="38">
        <v>16424</v>
      </c>
      <c r="FH41" s="31">
        <v>21987</v>
      </c>
      <c r="FI41" s="153">
        <v>0.21306013021830716</v>
      </c>
      <c r="FJ41" s="153">
        <v>0.49170708340817915</v>
      </c>
      <c r="FK41" s="154">
        <v>0.36945489985213065</v>
      </c>
      <c r="FL41" s="38">
        <v>19</v>
      </c>
      <c r="FM41" s="38">
        <v>42</v>
      </c>
      <c r="FN41" s="31">
        <v>61</v>
      </c>
      <c r="FO41" s="159">
        <v>7.276905400229797E-4</v>
      </c>
      <c r="FP41" s="159">
        <v>1.2574097359439554E-3</v>
      </c>
      <c r="FQ41" s="160">
        <v>1.0250033606667563E-3</v>
      </c>
      <c r="FR41" s="38">
        <v>1445</v>
      </c>
      <c r="FS41" s="38">
        <v>10444</v>
      </c>
      <c r="FT41" s="31">
        <v>11889</v>
      </c>
      <c r="FU41" s="38">
        <v>17</v>
      </c>
      <c r="FV41" s="38">
        <v>606</v>
      </c>
      <c r="FW41" s="31">
        <v>623</v>
      </c>
      <c r="FX41" s="200">
        <v>73.44</v>
      </c>
      <c r="FY41" s="200">
        <v>75.55</v>
      </c>
      <c r="FZ41" s="201">
        <v>74.64</v>
      </c>
      <c r="GA41" s="203">
        <v>871.43</v>
      </c>
      <c r="GB41" s="203">
        <v>738.63</v>
      </c>
      <c r="GC41" s="204">
        <v>796.16</v>
      </c>
      <c r="GD41" s="37">
        <v>8581</v>
      </c>
      <c r="GE41" s="38">
        <v>11286</v>
      </c>
      <c r="GF41" s="38">
        <v>4734</v>
      </c>
      <c r="GG41" s="38">
        <v>800</v>
      </c>
      <c r="GH41" s="31">
        <v>709</v>
      </c>
      <c r="GI41" s="37">
        <v>4454</v>
      </c>
      <c r="GJ41" s="38">
        <v>16585</v>
      </c>
      <c r="GK41" s="38">
        <v>6692</v>
      </c>
      <c r="GL41" s="38">
        <v>4493</v>
      </c>
      <c r="GM41" s="31">
        <v>1178</v>
      </c>
      <c r="GN41" s="37">
        <v>13035</v>
      </c>
      <c r="GO41" s="38">
        <v>27871</v>
      </c>
      <c r="GP41" s="38">
        <v>11426</v>
      </c>
      <c r="GQ41" s="38">
        <v>5293</v>
      </c>
      <c r="GR41" s="31">
        <v>1887</v>
      </c>
      <c r="GS41" s="88">
        <v>0.32864802757564154</v>
      </c>
      <c r="GT41" s="67">
        <v>0.43224818077364996</v>
      </c>
      <c r="GU41" s="67">
        <v>0.18130984297204136</v>
      </c>
      <c r="GV41" s="67">
        <v>3.0639601685178094E-2</v>
      </c>
      <c r="GW41" s="68">
        <v>2.7154346993489085E-2</v>
      </c>
      <c r="GX41" s="88">
        <v>0.13334530866415184</v>
      </c>
      <c r="GY41" s="67">
        <v>0.49652715406263098</v>
      </c>
      <c r="GZ41" s="67">
        <v>0.20034728459373691</v>
      </c>
      <c r="HA41" s="67">
        <v>0.13451290341895694</v>
      </c>
      <c r="HB41" s="68">
        <v>3.5267349260523322E-2</v>
      </c>
      <c r="HC41" s="88">
        <v>0.21903145584083883</v>
      </c>
      <c r="HD41" s="67">
        <v>0.4683257158220191</v>
      </c>
      <c r="HE41" s="67">
        <v>0.19199489178653045</v>
      </c>
      <c r="HF41" s="67">
        <v>8.8940045705067888E-2</v>
      </c>
      <c r="HG41" s="68">
        <v>3.1707890845543756E-2</v>
      </c>
    </row>
    <row r="42" spans="1:215" ht="20.100000000000001" customHeight="1">
      <c r="A42" s="56"/>
      <c r="B42" s="353" t="s">
        <v>84</v>
      </c>
      <c r="C42" s="26">
        <v>3282</v>
      </c>
      <c r="D42" s="26">
        <v>4892</v>
      </c>
      <c r="E42" s="27">
        <v>8174</v>
      </c>
      <c r="F42" s="26">
        <v>3003</v>
      </c>
      <c r="G42" s="26">
        <v>3372</v>
      </c>
      <c r="H42" s="27">
        <v>6375</v>
      </c>
      <c r="I42" s="26">
        <v>2661</v>
      </c>
      <c r="J42" s="26">
        <v>2896</v>
      </c>
      <c r="K42" s="27">
        <v>5557</v>
      </c>
      <c r="L42" s="26">
        <v>173</v>
      </c>
      <c r="M42" s="26">
        <v>237</v>
      </c>
      <c r="N42" s="27">
        <v>410</v>
      </c>
      <c r="O42" s="26">
        <v>169</v>
      </c>
      <c r="P42" s="26">
        <v>239</v>
      </c>
      <c r="Q42" s="27">
        <v>408</v>
      </c>
      <c r="R42" s="406">
        <v>0.88611388611388608</v>
      </c>
      <c r="S42" s="406">
        <v>0.85883748517200476</v>
      </c>
      <c r="T42" s="407">
        <v>0.87168627450980396</v>
      </c>
      <c r="U42" s="406">
        <v>5.7609057609057608E-2</v>
      </c>
      <c r="V42" s="406">
        <v>7.0284697508896793E-2</v>
      </c>
      <c r="W42" s="407">
        <v>6.431372549019608E-2</v>
      </c>
      <c r="X42" s="406">
        <v>5.627705627705628E-2</v>
      </c>
      <c r="Y42" s="406">
        <v>7.0877817319098452E-2</v>
      </c>
      <c r="Z42" s="407">
        <v>6.4000000000000001E-2</v>
      </c>
      <c r="AA42" s="26">
        <v>279</v>
      </c>
      <c r="AB42" s="26">
        <v>1520</v>
      </c>
      <c r="AC42" s="27">
        <v>1799</v>
      </c>
      <c r="AD42" s="26">
        <v>218</v>
      </c>
      <c r="AE42" s="26">
        <v>280</v>
      </c>
      <c r="AF42" s="27">
        <v>498</v>
      </c>
      <c r="AG42" s="26">
        <v>1110</v>
      </c>
      <c r="AH42" s="26">
        <v>545</v>
      </c>
      <c r="AI42" s="27">
        <v>1655</v>
      </c>
      <c r="AJ42" s="269">
        <v>0.3696303696303696</v>
      </c>
      <c r="AK42" s="269">
        <v>0.16162514827995256</v>
      </c>
      <c r="AL42" s="270">
        <v>0.25960784313725488</v>
      </c>
      <c r="AM42" s="26">
        <v>1139</v>
      </c>
      <c r="AN42" s="26">
        <v>564</v>
      </c>
      <c r="AO42" s="27">
        <v>1703</v>
      </c>
      <c r="AP42" s="269">
        <v>0.37928737928737927</v>
      </c>
      <c r="AQ42" s="269">
        <v>0.16725978647686832</v>
      </c>
      <c r="AR42" s="270">
        <v>0.26713725490196077</v>
      </c>
      <c r="AS42" s="36">
        <v>62.311855921855965</v>
      </c>
      <c r="AT42" s="36">
        <v>62.882560300514093</v>
      </c>
      <c r="AU42" s="28">
        <v>62.613724967320316</v>
      </c>
      <c r="AV42" s="36">
        <v>75.849008363201818</v>
      </c>
      <c r="AW42" s="36">
        <v>74.642809210527034</v>
      </c>
      <c r="AX42" s="28">
        <v>74.829874004076942</v>
      </c>
      <c r="AY42" s="26">
        <v>330</v>
      </c>
      <c r="AZ42" s="26">
        <v>377</v>
      </c>
      <c r="BA42" s="27">
        <v>707</v>
      </c>
      <c r="BB42" s="302">
        <f t="shared" si="1"/>
        <v>0.10989010989010989</v>
      </c>
      <c r="BC42" s="302">
        <f t="shared" si="2"/>
        <v>0.11180308422301305</v>
      </c>
      <c r="BD42" s="373">
        <f t="shared" si="3"/>
        <v>0.11090196078431372</v>
      </c>
      <c r="BE42" s="26">
        <v>433.00000000000006</v>
      </c>
      <c r="BF42" s="26">
        <v>541.99999999999955</v>
      </c>
      <c r="BG42" s="27">
        <v>974.99999999999955</v>
      </c>
      <c r="BH42" s="302">
        <v>0.14418914418914422</v>
      </c>
      <c r="BI42" s="302">
        <v>0.16073546856464993</v>
      </c>
      <c r="BJ42" s="373">
        <v>0.15294117647058816</v>
      </c>
      <c r="BK42" s="307">
        <v>0.22843822843822845</v>
      </c>
      <c r="BL42" s="307">
        <v>0.38345195729537368</v>
      </c>
      <c r="BM42" s="374">
        <v>0.31043137254901959</v>
      </c>
      <c r="BN42" s="307">
        <v>0.30322239830956155</v>
      </c>
      <c r="BO42" s="307">
        <v>0.42235585426246902</v>
      </c>
      <c r="BP42" s="374">
        <v>0.37457627118644066</v>
      </c>
      <c r="BQ42" s="307">
        <v>0.1009009009009009</v>
      </c>
      <c r="BR42" s="307">
        <v>0.181651376146789</v>
      </c>
      <c r="BS42" s="374">
        <v>0.12749244712990937</v>
      </c>
      <c r="BT42" s="302">
        <v>0.39227439227439226</v>
      </c>
      <c r="BU42" s="302">
        <v>0.25041625041625043</v>
      </c>
      <c r="BV42" s="302">
        <v>0.28438228438228436</v>
      </c>
      <c r="BW42" s="302">
        <v>2.9637029637029636E-2</v>
      </c>
      <c r="BX42" s="373">
        <v>4.3290043290043288E-2</v>
      </c>
      <c r="BY42" s="302">
        <v>0.19454329774614473</v>
      </c>
      <c r="BZ42" s="302">
        <v>0.60587188612099641</v>
      </c>
      <c r="CA42" s="302">
        <v>0.31020166073546857</v>
      </c>
      <c r="CB42" s="302">
        <v>6.494661921708185E-2</v>
      </c>
      <c r="CC42" s="373">
        <v>4.7449584816132859E-2</v>
      </c>
      <c r="CD42" s="302">
        <v>0.28768627450980394</v>
      </c>
      <c r="CE42" s="302">
        <v>0.32047058823529412</v>
      </c>
      <c r="CF42" s="302">
        <v>0.29803921568627451</v>
      </c>
      <c r="CG42" s="302">
        <v>4.831372549019608E-2</v>
      </c>
      <c r="CH42" s="373">
        <v>4.5490196078431369E-2</v>
      </c>
      <c r="CI42" s="302">
        <f>'[1]Département résidence'!AO40</f>
        <v>0.37367021276595747</v>
      </c>
      <c r="CJ42" s="302">
        <f>'[1]Département résidence'!AQ40</f>
        <v>0.3067389620449264</v>
      </c>
      <c r="CK42" s="373">
        <f>'[1]Département résidence'!AS40</f>
        <v>0.33137542829172784</v>
      </c>
      <c r="CL42" s="38">
        <v>59716</v>
      </c>
      <c r="CM42" s="38">
        <v>77136</v>
      </c>
      <c r="CN42" s="31">
        <v>136852</v>
      </c>
      <c r="CO42" s="30">
        <v>57403</v>
      </c>
      <c r="CP42" s="30">
        <v>56544</v>
      </c>
      <c r="CQ42" s="31">
        <v>113947</v>
      </c>
      <c r="CR42" s="30">
        <v>336</v>
      </c>
      <c r="CS42" s="30">
        <v>2239</v>
      </c>
      <c r="CT42" s="31">
        <v>2575</v>
      </c>
      <c r="CU42" s="30">
        <v>1977</v>
      </c>
      <c r="CV42" s="30">
        <v>18353</v>
      </c>
      <c r="CW42" s="31">
        <v>20330</v>
      </c>
      <c r="CX42" s="38">
        <v>59380</v>
      </c>
      <c r="CY42" s="38">
        <v>74897</v>
      </c>
      <c r="CZ42" s="31">
        <v>134277</v>
      </c>
      <c r="DA42" s="38">
        <v>59380</v>
      </c>
      <c r="DB42" s="38">
        <v>74895</v>
      </c>
      <c r="DC42" s="31">
        <v>134275</v>
      </c>
      <c r="DD42" s="38">
        <v>54389</v>
      </c>
      <c r="DE42" s="38">
        <v>66017</v>
      </c>
      <c r="DF42" s="31">
        <v>120406</v>
      </c>
      <c r="DG42" s="38">
        <v>2341</v>
      </c>
      <c r="DH42" s="38">
        <v>3432</v>
      </c>
      <c r="DI42" s="31">
        <v>5773</v>
      </c>
      <c r="DJ42" s="108">
        <v>2650</v>
      </c>
      <c r="DK42" s="108">
        <v>5446</v>
      </c>
      <c r="DL42" s="109">
        <v>8096</v>
      </c>
      <c r="DM42" s="151">
        <v>0.91594813068373193</v>
      </c>
      <c r="DN42" s="151">
        <v>0.88146071166299489</v>
      </c>
      <c r="DO42" s="152">
        <v>0.89671197169986971</v>
      </c>
      <c r="DP42" s="153">
        <v>3.9424048501178845E-2</v>
      </c>
      <c r="DQ42" s="153">
        <v>4.5824153815341481E-2</v>
      </c>
      <c r="DR42" s="154">
        <v>4.29938558927574E-2</v>
      </c>
      <c r="DS42" s="153">
        <v>4.4627820815089259E-2</v>
      </c>
      <c r="DT42" s="153">
        <v>7.2715134521663657E-2</v>
      </c>
      <c r="DU42" s="154">
        <v>6.0294172407372927E-2</v>
      </c>
      <c r="DV42" s="38">
        <v>1636</v>
      </c>
      <c r="DW42" s="38">
        <v>2223</v>
      </c>
      <c r="DX42" s="31">
        <v>3859</v>
      </c>
      <c r="DY42" s="159">
        <v>2.7551364095655104E-2</v>
      </c>
      <c r="DZ42" s="159">
        <v>2.9680761579235482E-2</v>
      </c>
      <c r="EA42" s="160">
        <v>2.8739099026638962E-2</v>
      </c>
      <c r="EB42" s="38">
        <v>16956</v>
      </c>
      <c r="EC42" s="38">
        <v>8301</v>
      </c>
      <c r="ED42" s="31">
        <v>25257</v>
      </c>
      <c r="EE42" s="38">
        <v>308</v>
      </c>
      <c r="EF42" s="38">
        <v>153</v>
      </c>
      <c r="EG42" s="31">
        <v>461</v>
      </c>
      <c r="EH42" s="38">
        <v>116</v>
      </c>
      <c r="EI42" s="38">
        <v>61</v>
      </c>
      <c r="EJ42" s="31">
        <v>177</v>
      </c>
      <c r="EK42" s="38">
        <v>158</v>
      </c>
      <c r="EL42" s="38">
        <v>111</v>
      </c>
      <c r="EM42" s="31">
        <v>269</v>
      </c>
      <c r="EN42" s="38">
        <v>17538</v>
      </c>
      <c r="EO42" s="38">
        <v>8626</v>
      </c>
      <c r="EP42" s="31">
        <v>26164</v>
      </c>
      <c r="EQ42" s="153">
        <v>0.29535197036039068</v>
      </c>
      <c r="ER42" s="153">
        <v>0.11517150219634965</v>
      </c>
      <c r="ES42" s="154">
        <v>0.19485094245477633</v>
      </c>
      <c r="ET42" s="38">
        <v>3491</v>
      </c>
      <c r="EU42" s="38">
        <v>6453</v>
      </c>
      <c r="EV42" s="31">
        <v>9944</v>
      </c>
      <c r="EW42" s="38">
        <v>5893</v>
      </c>
      <c r="EX42" s="38">
        <v>6297</v>
      </c>
      <c r="EY42" s="31">
        <v>12190</v>
      </c>
      <c r="EZ42" s="153">
        <v>5.8790838666217579E-2</v>
      </c>
      <c r="FA42" s="153">
        <v>8.615832409842851E-2</v>
      </c>
      <c r="FB42" s="154">
        <v>7.4055869583026138E-2</v>
      </c>
      <c r="FC42" s="153">
        <v>9.9242169080498488E-2</v>
      </c>
      <c r="FD42" s="153">
        <v>8.4075463636727771E-2</v>
      </c>
      <c r="FE42" s="154">
        <v>9.0782486948621136E-2</v>
      </c>
      <c r="FF42" s="38">
        <v>10339</v>
      </c>
      <c r="FG42" s="38">
        <v>33199</v>
      </c>
      <c r="FH42" s="31">
        <v>43538</v>
      </c>
      <c r="FI42" s="153">
        <v>0.17411586392724823</v>
      </c>
      <c r="FJ42" s="153">
        <v>0.44326207992309441</v>
      </c>
      <c r="FK42" s="154">
        <v>0.32424019005488652</v>
      </c>
      <c r="FL42" s="38">
        <v>69</v>
      </c>
      <c r="FM42" s="38">
        <v>183</v>
      </c>
      <c r="FN42" s="31">
        <v>252</v>
      </c>
      <c r="FO42" s="159">
        <v>1.1620074099023239E-3</v>
      </c>
      <c r="FP42" s="159">
        <v>2.4433555416104782E-3</v>
      </c>
      <c r="FQ42" s="160">
        <v>1.8767175316696083E-3</v>
      </c>
      <c r="FR42" s="38">
        <v>2313</v>
      </c>
      <c r="FS42" s="38">
        <v>20592</v>
      </c>
      <c r="FT42" s="31">
        <v>22905</v>
      </c>
      <c r="FU42" s="38">
        <v>14</v>
      </c>
      <c r="FV42" s="38">
        <v>1230</v>
      </c>
      <c r="FW42" s="31">
        <v>1244</v>
      </c>
      <c r="FX42" s="200">
        <v>73.66</v>
      </c>
      <c r="FY42" s="200">
        <v>75.55</v>
      </c>
      <c r="FZ42" s="201">
        <v>74.73</v>
      </c>
      <c r="GA42" s="203">
        <v>928.79</v>
      </c>
      <c r="GB42" s="203">
        <v>744.11</v>
      </c>
      <c r="GC42" s="204">
        <v>824.69</v>
      </c>
      <c r="GD42" s="37">
        <v>17618</v>
      </c>
      <c r="GE42" s="38">
        <v>23690</v>
      </c>
      <c r="GF42" s="38">
        <v>13736</v>
      </c>
      <c r="GG42" s="38">
        <v>2303</v>
      </c>
      <c r="GH42" s="31">
        <v>2033</v>
      </c>
      <c r="GI42" s="37">
        <v>8964</v>
      </c>
      <c r="GJ42" s="38">
        <v>32570</v>
      </c>
      <c r="GK42" s="38">
        <v>16665</v>
      </c>
      <c r="GL42" s="38">
        <v>13418</v>
      </c>
      <c r="GM42" s="31">
        <v>3280</v>
      </c>
      <c r="GN42" s="37">
        <v>26582</v>
      </c>
      <c r="GO42" s="38">
        <v>56260</v>
      </c>
      <c r="GP42" s="38">
        <v>30401</v>
      </c>
      <c r="GQ42" s="38">
        <v>15721</v>
      </c>
      <c r="GR42" s="31">
        <v>5313</v>
      </c>
      <c r="GS42" s="88">
        <v>0.29669922532839338</v>
      </c>
      <c r="GT42" s="67">
        <v>0.39895587739979793</v>
      </c>
      <c r="GU42" s="67">
        <v>0.23132367800606266</v>
      </c>
      <c r="GV42" s="67">
        <v>3.878410239137757E-2</v>
      </c>
      <c r="GW42" s="68">
        <v>3.4237116874368471E-2</v>
      </c>
      <c r="GX42" s="88">
        <v>0.11968436653003459</v>
      </c>
      <c r="GY42" s="67">
        <v>0.43486387972815999</v>
      </c>
      <c r="GZ42" s="67">
        <v>0.22250557432206897</v>
      </c>
      <c r="HA42" s="67">
        <v>0.17915270304551584</v>
      </c>
      <c r="HB42" s="68">
        <v>4.3793476374220597E-2</v>
      </c>
      <c r="HC42" s="88">
        <v>0.19796391042397432</v>
      </c>
      <c r="HD42" s="67">
        <v>0.41898463623703242</v>
      </c>
      <c r="HE42" s="67">
        <v>0.2264051177789197</v>
      </c>
      <c r="HF42" s="67">
        <v>0.11707887426737267</v>
      </c>
      <c r="HG42" s="68">
        <v>3.956746129270091E-2</v>
      </c>
    </row>
    <row r="43" spans="1:215" ht="20.100000000000001" customHeight="1">
      <c r="A43" s="56"/>
      <c r="B43" s="353" t="s">
        <v>79</v>
      </c>
      <c r="C43" s="26">
        <v>7252</v>
      </c>
      <c r="D43" s="26">
        <v>10170</v>
      </c>
      <c r="E43" s="27">
        <v>17422</v>
      </c>
      <c r="F43" s="26">
        <v>6874</v>
      </c>
      <c r="G43" s="26">
        <v>7205</v>
      </c>
      <c r="H43" s="27">
        <v>14079</v>
      </c>
      <c r="I43" s="26">
        <v>5831</v>
      </c>
      <c r="J43" s="26">
        <v>5880</v>
      </c>
      <c r="K43" s="27">
        <v>11711</v>
      </c>
      <c r="L43" s="26">
        <v>675</v>
      </c>
      <c r="M43" s="26">
        <v>794</v>
      </c>
      <c r="N43" s="27">
        <v>1469</v>
      </c>
      <c r="O43" s="26">
        <v>368</v>
      </c>
      <c r="P43" s="26">
        <v>531</v>
      </c>
      <c r="Q43" s="27">
        <v>899</v>
      </c>
      <c r="R43" s="406">
        <v>0.84826883910386963</v>
      </c>
      <c r="S43" s="406">
        <v>0.81609993060374741</v>
      </c>
      <c r="T43" s="407">
        <v>0.83180623623836925</v>
      </c>
      <c r="U43" s="406">
        <v>9.8196101251091072E-2</v>
      </c>
      <c r="V43" s="406">
        <v>0.11020124913254684</v>
      </c>
      <c r="W43" s="407">
        <v>0.10433979686057249</v>
      </c>
      <c r="X43" s="406">
        <v>5.3535059645039282E-2</v>
      </c>
      <c r="Y43" s="406">
        <v>7.3698820263705764E-2</v>
      </c>
      <c r="Z43" s="407">
        <v>6.3853966901058309E-2</v>
      </c>
      <c r="AA43" s="26">
        <v>378</v>
      </c>
      <c r="AB43" s="26">
        <v>2965</v>
      </c>
      <c r="AC43" s="27">
        <v>3343</v>
      </c>
      <c r="AD43" s="26">
        <v>389</v>
      </c>
      <c r="AE43" s="26">
        <v>614</v>
      </c>
      <c r="AF43" s="27">
        <v>1003</v>
      </c>
      <c r="AG43" s="26">
        <v>2155</v>
      </c>
      <c r="AH43" s="26">
        <v>677</v>
      </c>
      <c r="AI43" s="27">
        <v>2832</v>
      </c>
      <c r="AJ43" s="269">
        <v>0.31350014547570554</v>
      </c>
      <c r="AK43" s="269">
        <v>9.3962526023594728E-2</v>
      </c>
      <c r="AL43" s="270">
        <v>0.20115064990411252</v>
      </c>
      <c r="AM43" s="26">
        <v>2296</v>
      </c>
      <c r="AN43" s="26">
        <v>725</v>
      </c>
      <c r="AO43" s="27">
        <v>3021</v>
      </c>
      <c r="AP43" s="269">
        <v>0.33401221995926678</v>
      </c>
      <c r="AQ43" s="269">
        <v>0.10062456627342123</v>
      </c>
      <c r="AR43" s="270">
        <v>0.2145748987854251</v>
      </c>
      <c r="AS43" s="36">
        <v>62.393796430996055</v>
      </c>
      <c r="AT43" s="36">
        <v>63.182064769835733</v>
      </c>
      <c r="AU43" s="28">
        <v>62.797196770603968</v>
      </c>
      <c r="AV43" s="36">
        <v>76.809135802469243</v>
      </c>
      <c r="AW43" s="36">
        <v>74.309231028668236</v>
      </c>
      <c r="AX43" s="28">
        <v>74.591900488583519</v>
      </c>
      <c r="AY43" s="26">
        <v>738</v>
      </c>
      <c r="AZ43" s="26">
        <v>959</v>
      </c>
      <c r="BA43" s="27">
        <v>1697</v>
      </c>
      <c r="BB43" s="302">
        <f t="shared" si="1"/>
        <v>0.1073610707011929</v>
      </c>
      <c r="BC43" s="302">
        <f t="shared" si="2"/>
        <v>0.13310201249132547</v>
      </c>
      <c r="BD43" s="373">
        <f t="shared" si="3"/>
        <v>0.12053412884437815</v>
      </c>
      <c r="BE43" s="26">
        <v>1143.0000000000011</v>
      </c>
      <c r="BF43" s="26">
        <v>1345.0000000000027</v>
      </c>
      <c r="BG43" s="27">
        <v>2488.0000000000036</v>
      </c>
      <c r="BH43" s="302">
        <v>0.16627873145184771</v>
      </c>
      <c r="BI43" s="302">
        <v>0.18667591950034737</v>
      </c>
      <c r="BJ43" s="373">
        <v>0.17671709638468666</v>
      </c>
      <c r="BK43" s="307">
        <v>0.18620890311318009</v>
      </c>
      <c r="BL43" s="307">
        <v>0.3744621790423317</v>
      </c>
      <c r="BM43" s="374">
        <v>0.28254847645429365</v>
      </c>
      <c r="BN43" s="307">
        <v>0.23755032845941937</v>
      </c>
      <c r="BO43" s="307">
        <v>0.39568014705882354</v>
      </c>
      <c r="BP43" s="374">
        <v>0.32933226638214635</v>
      </c>
      <c r="BQ43" s="307">
        <v>7.3781902552204182E-2</v>
      </c>
      <c r="BR43" s="307">
        <v>0.16986706056129985</v>
      </c>
      <c r="BS43" s="374">
        <v>9.6751412429378528E-2</v>
      </c>
      <c r="BT43" s="302">
        <v>0.34695955775385512</v>
      </c>
      <c r="BU43" s="302">
        <v>0.25851032877509456</v>
      </c>
      <c r="BV43" s="302">
        <v>0.32950247308699449</v>
      </c>
      <c r="BW43" s="302">
        <v>2.5458248472505093E-2</v>
      </c>
      <c r="BX43" s="373">
        <v>3.9569391911550768E-2</v>
      </c>
      <c r="BY43" s="302">
        <v>0.127411519777932</v>
      </c>
      <c r="BZ43" s="302">
        <v>0.63997224149895904</v>
      </c>
      <c r="CA43" s="302">
        <v>0.3554476058292852</v>
      </c>
      <c r="CB43" s="302">
        <v>6.4954892435808473E-2</v>
      </c>
      <c r="CC43" s="373">
        <v>5.8848022206800833E-2</v>
      </c>
      <c r="CD43" s="302">
        <v>0.23460473044960581</v>
      </c>
      <c r="CE43" s="302">
        <v>0.32750905604091202</v>
      </c>
      <c r="CF43" s="302">
        <v>0.34278002699055332</v>
      </c>
      <c r="CG43" s="302">
        <v>4.5670857305206335E-2</v>
      </c>
      <c r="CH43" s="373">
        <v>4.9435329213722567E-2</v>
      </c>
      <c r="CI43" s="302">
        <f>'[1]Département résidence'!AO41</f>
        <v>0.49634214969048956</v>
      </c>
      <c r="CJ43" s="302">
        <f>'[1]Département résidence'!AQ41</f>
        <v>0.38390966831333806</v>
      </c>
      <c r="CK43" s="373">
        <f>'[1]Département résidence'!AS41</f>
        <v>0.42723921058338754</v>
      </c>
      <c r="CL43" s="38">
        <v>120320</v>
      </c>
      <c r="CM43" s="38">
        <v>141829</v>
      </c>
      <c r="CN43" s="31">
        <v>262149</v>
      </c>
      <c r="CO43" s="30">
        <v>117043</v>
      </c>
      <c r="CP43" s="30">
        <v>103355</v>
      </c>
      <c r="CQ43" s="31">
        <v>220398</v>
      </c>
      <c r="CR43" s="30">
        <v>307</v>
      </c>
      <c r="CS43" s="30">
        <v>4498</v>
      </c>
      <c r="CT43" s="31">
        <v>4805</v>
      </c>
      <c r="CU43" s="30">
        <v>2970</v>
      </c>
      <c r="CV43" s="30">
        <v>33976</v>
      </c>
      <c r="CW43" s="31">
        <v>36946</v>
      </c>
      <c r="CX43" s="38">
        <v>120013</v>
      </c>
      <c r="CY43" s="38">
        <v>137331</v>
      </c>
      <c r="CZ43" s="31">
        <v>257344</v>
      </c>
      <c r="DA43" s="38">
        <v>120013</v>
      </c>
      <c r="DB43" s="38">
        <v>137328</v>
      </c>
      <c r="DC43" s="31">
        <v>257341</v>
      </c>
      <c r="DD43" s="38">
        <v>104440</v>
      </c>
      <c r="DE43" s="38">
        <v>112224</v>
      </c>
      <c r="DF43" s="31">
        <v>216664</v>
      </c>
      <c r="DG43" s="38">
        <v>9556</v>
      </c>
      <c r="DH43" s="38">
        <v>12268</v>
      </c>
      <c r="DI43" s="31">
        <v>21824</v>
      </c>
      <c r="DJ43" s="108">
        <v>6017</v>
      </c>
      <c r="DK43" s="108">
        <v>12836</v>
      </c>
      <c r="DL43" s="109">
        <v>18853</v>
      </c>
      <c r="DM43" s="151">
        <v>0.8702390574354445</v>
      </c>
      <c r="DN43" s="151">
        <v>0.81719678434113951</v>
      </c>
      <c r="DO43" s="152">
        <v>0.84193346571280903</v>
      </c>
      <c r="DP43" s="153">
        <v>7.9624707323373303E-2</v>
      </c>
      <c r="DQ43" s="153">
        <v>8.9333566352091345E-2</v>
      </c>
      <c r="DR43" s="154">
        <v>8.4805763558857702E-2</v>
      </c>
      <c r="DS43" s="153">
        <v>5.0136235241182207E-2</v>
      </c>
      <c r="DT43" s="153">
        <v>9.3469649306769195E-2</v>
      </c>
      <c r="DU43" s="154">
        <v>7.326077072833323E-2</v>
      </c>
      <c r="DV43" s="38">
        <v>3641</v>
      </c>
      <c r="DW43" s="38">
        <v>4497</v>
      </c>
      <c r="DX43" s="31">
        <v>8138</v>
      </c>
      <c r="DY43" s="159">
        <v>3.0338380008832377E-2</v>
      </c>
      <c r="DZ43" s="159">
        <v>3.2745701990082358E-2</v>
      </c>
      <c r="EA43" s="160">
        <v>3.1623041531957226E-2</v>
      </c>
      <c r="EB43" s="38">
        <v>28912</v>
      </c>
      <c r="EC43" s="38">
        <v>9743</v>
      </c>
      <c r="ED43" s="31">
        <v>38655</v>
      </c>
      <c r="EE43" s="38">
        <v>371</v>
      </c>
      <c r="EF43" s="38">
        <v>202</v>
      </c>
      <c r="EG43" s="31">
        <v>573</v>
      </c>
      <c r="EH43" s="38">
        <v>1086</v>
      </c>
      <c r="EI43" s="38">
        <v>262</v>
      </c>
      <c r="EJ43" s="31">
        <v>1348</v>
      </c>
      <c r="EK43" s="38">
        <v>433</v>
      </c>
      <c r="EL43" s="38">
        <v>252</v>
      </c>
      <c r="EM43" s="31">
        <v>685</v>
      </c>
      <c r="EN43" s="38">
        <v>30802</v>
      </c>
      <c r="EO43" s="38">
        <v>10459</v>
      </c>
      <c r="EP43" s="31">
        <v>41261</v>
      </c>
      <c r="EQ43" s="153">
        <v>0.25665552898436</v>
      </c>
      <c r="ER43" s="153">
        <v>7.6159060954919131E-2</v>
      </c>
      <c r="ES43" s="154">
        <v>0.16033402760507337</v>
      </c>
      <c r="ET43" s="38">
        <v>5898</v>
      </c>
      <c r="EU43" s="38">
        <v>13435</v>
      </c>
      <c r="EV43" s="31">
        <v>19333</v>
      </c>
      <c r="EW43" s="38">
        <v>13456</v>
      </c>
      <c r="EX43" s="38">
        <v>13753</v>
      </c>
      <c r="EY43" s="31">
        <v>27209</v>
      </c>
      <c r="EZ43" s="153">
        <v>4.9144675993434042E-2</v>
      </c>
      <c r="FA43" s="153">
        <v>9.7829332051758158E-2</v>
      </c>
      <c r="FB43" s="154">
        <v>7.5125124347177316E-2</v>
      </c>
      <c r="FC43" s="153">
        <v>0.11212118687142227</v>
      </c>
      <c r="FD43" s="153">
        <v>0.10014490537460588</v>
      </c>
      <c r="FE43" s="154">
        <v>0.10573007336483461</v>
      </c>
      <c r="FF43" s="38">
        <v>16509</v>
      </c>
      <c r="FG43" s="38">
        <v>57939</v>
      </c>
      <c r="FH43" s="31">
        <v>74448</v>
      </c>
      <c r="FI43" s="153">
        <v>0.13756009765608726</v>
      </c>
      <c r="FJ43" s="153">
        <v>0.42189309041658474</v>
      </c>
      <c r="FK43" s="154">
        <v>0.28929370803282767</v>
      </c>
      <c r="FL43" s="38">
        <v>229</v>
      </c>
      <c r="FM43" s="38">
        <v>424</v>
      </c>
      <c r="FN43" s="31">
        <v>653</v>
      </c>
      <c r="FO43" s="159">
        <v>1.9081266196162082E-3</v>
      </c>
      <c r="FP43" s="159">
        <v>3.0874310971302911E-3</v>
      </c>
      <c r="FQ43" s="160">
        <v>2.5374595871673713E-3</v>
      </c>
      <c r="FR43" s="38">
        <v>3277</v>
      </c>
      <c r="FS43" s="38">
        <v>38474</v>
      </c>
      <c r="FT43" s="31">
        <v>41751</v>
      </c>
      <c r="FU43" s="38">
        <v>24</v>
      </c>
      <c r="FV43" s="38">
        <v>2344</v>
      </c>
      <c r="FW43" s="31">
        <v>2368</v>
      </c>
      <c r="FX43" s="200">
        <v>73.47</v>
      </c>
      <c r="FY43" s="200">
        <v>75.14</v>
      </c>
      <c r="FZ43" s="201">
        <v>74.37</v>
      </c>
      <c r="GA43" s="203">
        <v>1049.99</v>
      </c>
      <c r="GB43" s="203">
        <v>766.33</v>
      </c>
      <c r="GC43" s="204">
        <v>896.52</v>
      </c>
      <c r="GD43" s="37">
        <v>31059</v>
      </c>
      <c r="GE43" s="38">
        <v>48636</v>
      </c>
      <c r="GF43" s="38">
        <v>31100</v>
      </c>
      <c r="GG43" s="38">
        <v>4927</v>
      </c>
      <c r="GH43" s="31">
        <v>4291</v>
      </c>
      <c r="GI43" s="37">
        <v>11452</v>
      </c>
      <c r="GJ43" s="38">
        <v>59941</v>
      </c>
      <c r="GK43" s="38">
        <v>34509</v>
      </c>
      <c r="GL43" s="38">
        <v>23971</v>
      </c>
      <c r="GM43" s="31">
        <v>7458</v>
      </c>
      <c r="GN43" s="37">
        <v>42511</v>
      </c>
      <c r="GO43" s="38">
        <v>108577</v>
      </c>
      <c r="GP43" s="38">
        <v>65609</v>
      </c>
      <c r="GQ43" s="38">
        <v>28898</v>
      </c>
      <c r="GR43" s="31">
        <v>11749</v>
      </c>
      <c r="GS43" s="88">
        <v>0.2587969636622699</v>
      </c>
      <c r="GT43" s="67">
        <v>0.4052560972561306</v>
      </c>
      <c r="GU43" s="67">
        <v>0.25913859331905709</v>
      </c>
      <c r="GV43" s="67">
        <v>4.1053885829035186E-2</v>
      </c>
      <c r="GW43" s="68">
        <v>3.5754459933507204E-2</v>
      </c>
      <c r="GX43" s="88">
        <v>8.3389766330981357E-2</v>
      </c>
      <c r="GY43" s="67">
        <v>0.43647100800256317</v>
      </c>
      <c r="GZ43" s="67">
        <v>0.25128339559167268</v>
      </c>
      <c r="HA43" s="67">
        <v>0.17454908214459955</v>
      </c>
      <c r="HB43" s="68">
        <v>5.430674793018328E-2</v>
      </c>
      <c r="HC43" s="88">
        <v>0.16519133921909973</v>
      </c>
      <c r="HD43" s="67">
        <v>0.42191385849291219</v>
      </c>
      <c r="HE43" s="67">
        <v>0.25494668614772442</v>
      </c>
      <c r="HF43" s="67">
        <v>0.11229327281770704</v>
      </c>
      <c r="HG43" s="68">
        <v>4.5654843322556579E-2</v>
      </c>
    </row>
    <row r="44" spans="1:215" ht="20.100000000000001" customHeight="1">
      <c r="A44" s="56"/>
      <c r="B44" s="353" t="s">
        <v>96</v>
      </c>
      <c r="C44" s="26">
        <v>1578</v>
      </c>
      <c r="D44" s="26">
        <v>2269</v>
      </c>
      <c r="E44" s="27">
        <v>3847</v>
      </c>
      <c r="F44" s="26">
        <v>1440</v>
      </c>
      <c r="G44" s="26">
        <v>1552</v>
      </c>
      <c r="H44" s="27">
        <v>2992</v>
      </c>
      <c r="I44" s="26">
        <v>1228</v>
      </c>
      <c r="J44" s="26">
        <v>1276</v>
      </c>
      <c r="K44" s="27">
        <v>2504</v>
      </c>
      <c r="L44" s="26">
        <v>115</v>
      </c>
      <c r="M44" s="26">
        <v>134</v>
      </c>
      <c r="N44" s="27">
        <v>249</v>
      </c>
      <c r="O44" s="26">
        <v>97</v>
      </c>
      <c r="P44" s="26">
        <v>142</v>
      </c>
      <c r="Q44" s="27">
        <v>239</v>
      </c>
      <c r="R44" s="406">
        <v>0.85277777777777775</v>
      </c>
      <c r="S44" s="406">
        <v>0.82216494845360821</v>
      </c>
      <c r="T44" s="407">
        <v>0.83689839572192515</v>
      </c>
      <c r="U44" s="406">
        <v>7.9861111111111105E-2</v>
      </c>
      <c r="V44" s="406">
        <v>8.6340206185567009E-2</v>
      </c>
      <c r="W44" s="407">
        <v>8.3221925133689839E-2</v>
      </c>
      <c r="X44" s="406">
        <v>6.7361111111111108E-2</v>
      </c>
      <c r="Y44" s="406">
        <v>9.1494845360824736E-2</v>
      </c>
      <c r="Z44" s="407">
        <v>7.9879679144385027E-2</v>
      </c>
      <c r="AA44" s="26">
        <v>138</v>
      </c>
      <c r="AB44" s="26">
        <v>717</v>
      </c>
      <c r="AC44" s="27">
        <v>855</v>
      </c>
      <c r="AD44" s="26">
        <v>92</v>
      </c>
      <c r="AE44" s="26">
        <v>137</v>
      </c>
      <c r="AF44" s="27">
        <v>229</v>
      </c>
      <c r="AG44" s="26">
        <v>556</v>
      </c>
      <c r="AH44" s="26">
        <v>200</v>
      </c>
      <c r="AI44" s="27">
        <v>756</v>
      </c>
      <c r="AJ44" s="269">
        <v>0.38611111111111113</v>
      </c>
      <c r="AK44" s="269">
        <v>0.12886597938144329</v>
      </c>
      <c r="AL44" s="270">
        <v>0.25267379679144386</v>
      </c>
      <c r="AM44" s="26">
        <v>571</v>
      </c>
      <c r="AN44" s="26">
        <v>210</v>
      </c>
      <c r="AO44" s="27">
        <v>781</v>
      </c>
      <c r="AP44" s="269">
        <v>0.39652777777777776</v>
      </c>
      <c r="AQ44" s="269">
        <v>0.13530927835051546</v>
      </c>
      <c r="AR44" s="270">
        <v>0.2610294117647059</v>
      </c>
      <c r="AS44" s="36">
        <v>62.052340277777787</v>
      </c>
      <c r="AT44" s="36">
        <v>62.776967353951889</v>
      </c>
      <c r="AU44" s="28">
        <v>62.428216354723716</v>
      </c>
      <c r="AV44" s="36">
        <v>75.700821256038651</v>
      </c>
      <c r="AW44" s="36">
        <v>73.418289167829229</v>
      </c>
      <c r="AX44" s="28">
        <v>73.786697855750745</v>
      </c>
      <c r="AY44" s="26">
        <v>145</v>
      </c>
      <c r="AZ44" s="26">
        <v>199</v>
      </c>
      <c r="BA44" s="27">
        <v>344</v>
      </c>
      <c r="BB44" s="302">
        <f t="shared" si="1"/>
        <v>0.10069444444444445</v>
      </c>
      <c r="BC44" s="302">
        <f t="shared" si="2"/>
        <v>0.12822164948453607</v>
      </c>
      <c r="BD44" s="373">
        <f t="shared" si="3"/>
        <v>0.11497326203208556</v>
      </c>
      <c r="BE44" s="26">
        <v>198.0000000000006</v>
      </c>
      <c r="BF44" s="26">
        <v>243.99999999999974</v>
      </c>
      <c r="BG44" s="27">
        <v>442.00000000000034</v>
      </c>
      <c r="BH44" s="302">
        <v>0.13750000000000043</v>
      </c>
      <c r="BI44" s="302">
        <v>0.15721649484536065</v>
      </c>
      <c r="BJ44" s="373">
        <v>0.14772727272727285</v>
      </c>
      <c r="BK44" s="307">
        <v>0.22013888888888888</v>
      </c>
      <c r="BL44" s="307">
        <v>0.40206185567010311</v>
      </c>
      <c r="BM44" s="374">
        <v>0.3145053475935829</v>
      </c>
      <c r="BN44" s="307">
        <v>0.2895927601809955</v>
      </c>
      <c r="BO44" s="307">
        <v>0.42899408284023671</v>
      </c>
      <c r="BP44" s="374">
        <v>0.37388193202146691</v>
      </c>
      <c r="BQ44" s="307">
        <v>0.10971223021582734</v>
      </c>
      <c r="BR44" s="307">
        <v>0.22</v>
      </c>
      <c r="BS44" s="374">
        <v>0.1388888888888889</v>
      </c>
      <c r="BT44" s="302">
        <v>0.41111111111111109</v>
      </c>
      <c r="BU44" s="302">
        <v>0.25694444444444442</v>
      </c>
      <c r="BV44" s="302">
        <v>0.27569444444444446</v>
      </c>
      <c r="BW44" s="302">
        <v>1.9444444444444445E-2</v>
      </c>
      <c r="BX44" s="373">
        <v>3.6805555555555557E-2</v>
      </c>
      <c r="BY44" s="302">
        <v>0.16172680412371135</v>
      </c>
      <c r="BZ44" s="302">
        <v>0.66688144329896903</v>
      </c>
      <c r="CA44" s="302">
        <v>0.32474226804123713</v>
      </c>
      <c r="CB44" s="302">
        <v>5.0902061855670103E-2</v>
      </c>
      <c r="CC44" s="373">
        <v>3.4149484536082471E-2</v>
      </c>
      <c r="CD44" s="302">
        <v>0.28175133689839571</v>
      </c>
      <c r="CE44" s="302">
        <v>0.34592245989304815</v>
      </c>
      <c r="CF44" s="302">
        <v>0.30113636363636365</v>
      </c>
      <c r="CG44" s="302">
        <v>3.5762032085561495E-2</v>
      </c>
      <c r="CH44" s="373">
        <v>3.5427807486631019E-2</v>
      </c>
      <c r="CI44" s="302">
        <f>'[1]Département résidence'!AO42</f>
        <v>0.4702702702702703</v>
      </c>
      <c r="CJ44" s="302">
        <f>'[1]Département résidence'!AQ42</f>
        <v>0.35789473684210527</v>
      </c>
      <c r="CK44" s="373">
        <f>'[1]Département résidence'!AS42</f>
        <v>0.39806763285024155</v>
      </c>
      <c r="CL44" s="38">
        <v>28849</v>
      </c>
      <c r="CM44" s="38">
        <v>35495</v>
      </c>
      <c r="CN44" s="31">
        <v>64344</v>
      </c>
      <c r="CO44" s="30">
        <v>27634</v>
      </c>
      <c r="CP44" s="30">
        <v>25096</v>
      </c>
      <c r="CQ44" s="31">
        <v>52730</v>
      </c>
      <c r="CR44" s="30">
        <v>158</v>
      </c>
      <c r="CS44" s="30">
        <v>1101</v>
      </c>
      <c r="CT44" s="31">
        <v>1259</v>
      </c>
      <c r="CU44" s="30">
        <v>1057</v>
      </c>
      <c r="CV44" s="30">
        <v>9298</v>
      </c>
      <c r="CW44" s="31">
        <v>10355</v>
      </c>
      <c r="CX44" s="38">
        <v>28691</v>
      </c>
      <c r="CY44" s="38">
        <v>34394</v>
      </c>
      <c r="CZ44" s="31">
        <v>63085</v>
      </c>
      <c r="DA44" s="38">
        <v>28691</v>
      </c>
      <c r="DB44" s="38">
        <v>34393</v>
      </c>
      <c r="DC44" s="31">
        <v>63084</v>
      </c>
      <c r="DD44" s="38">
        <v>25688</v>
      </c>
      <c r="DE44" s="38">
        <v>29267</v>
      </c>
      <c r="DF44" s="31">
        <v>54955</v>
      </c>
      <c r="DG44" s="38">
        <v>1340</v>
      </c>
      <c r="DH44" s="38">
        <v>1876</v>
      </c>
      <c r="DI44" s="31">
        <v>3216</v>
      </c>
      <c r="DJ44" s="108">
        <v>1663</v>
      </c>
      <c r="DK44" s="108">
        <v>3250</v>
      </c>
      <c r="DL44" s="109">
        <v>4913</v>
      </c>
      <c r="DM44" s="151">
        <v>0.89533303126415953</v>
      </c>
      <c r="DN44" s="151">
        <v>0.85095804378798012</v>
      </c>
      <c r="DO44" s="152">
        <v>0.87114006721197135</v>
      </c>
      <c r="DP44" s="153">
        <v>4.6704541493848242E-2</v>
      </c>
      <c r="DQ44" s="153">
        <v>5.4545983194254646E-2</v>
      </c>
      <c r="DR44" s="154">
        <v>5.0979646186037661E-2</v>
      </c>
      <c r="DS44" s="153">
        <v>5.7962427241992263E-2</v>
      </c>
      <c r="DT44" s="153">
        <v>9.4495973017765245E-2</v>
      </c>
      <c r="DU44" s="154">
        <v>7.7880286601990992E-2</v>
      </c>
      <c r="DV44" s="38">
        <v>717</v>
      </c>
      <c r="DW44" s="38">
        <v>1025</v>
      </c>
      <c r="DX44" s="31">
        <v>1742</v>
      </c>
      <c r="DY44" s="159">
        <v>2.4990415112753128E-2</v>
      </c>
      <c r="DZ44" s="159">
        <v>2.9801709600511716E-2</v>
      </c>
      <c r="EA44" s="160">
        <v>2.7613537290956645E-2</v>
      </c>
      <c r="EB44" s="38">
        <v>8291</v>
      </c>
      <c r="EC44" s="38">
        <v>3251</v>
      </c>
      <c r="ED44" s="31">
        <v>11542</v>
      </c>
      <c r="EE44" s="38">
        <v>132</v>
      </c>
      <c r="EF44" s="38">
        <v>68</v>
      </c>
      <c r="EG44" s="31">
        <v>200</v>
      </c>
      <c r="EH44" s="38">
        <v>32</v>
      </c>
      <c r="EI44" s="38">
        <v>6</v>
      </c>
      <c r="EJ44" s="31">
        <v>38</v>
      </c>
      <c r="EK44" s="38">
        <v>150</v>
      </c>
      <c r="EL44" s="38">
        <v>114</v>
      </c>
      <c r="EM44" s="31">
        <v>264</v>
      </c>
      <c r="EN44" s="38">
        <v>8605</v>
      </c>
      <c r="EO44" s="38">
        <v>3439</v>
      </c>
      <c r="EP44" s="31">
        <v>12044</v>
      </c>
      <c r="EQ44" s="153">
        <v>0.29991983548848072</v>
      </c>
      <c r="ER44" s="153">
        <v>9.9988370064546139E-2</v>
      </c>
      <c r="ES44" s="154">
        <v>0.19091701672346834</v>
      </c>
      <c r="ET44" s="38">
        <v>1411</v>
      </c>
      <c r="EU44" s="38">
        <v>2992</v>
      </c>
      <c r="EV44" s="31">
        <v>4403</v>
      </c>
      <c r="EW44" s="38">
        <v>2553</v>
      </c>
      <c r="EX44" s="38">
        <v>2531</v>
      </c>
      <c r="EY44" s="31">
        <v>5084</v>
      </c>
      <c r="EZ44" s="153">
        <v>4.9179185110313342E-2</v>
      </c>
      <c r="FA44" s="153">
        <v>8.6991917194859575E-2</v>
      </c>
      <c r="FB44" s="154">
        <v>6.9794721407624633E-2</v>
      </c>
      <c r="FC44" s="153">
        <v>8.8982607786413856E-2</v>
      </c>
      <c r="FD44" s="153">
        <v>7.3588416584287955E-2</v>
      </c>
      <c r="FE44" s="154">
        <v>8.0589680589680593E-2</v>
      </c>
      <c r="FF44" s="38">
        <v>5264</v>
      </c>
      <c r="FG44" s="38">
        <v>16302</v>
      </c>
      <c r="FH44" s="31">
        <v>21566</v>
      </c>
      <c r="FI44" s="153">
        <v>0.18347216897284863</v>
      </c>
      <c r="FJ44" s="153">
        <v>0.47397801942199219</v>
      </c>
      <c r="FK44" s="154">
        <v>0.34185622572719349</v>
      </c>
      <c r="FL44" s="38">
        <v>31</v>
      </c>
      <c r="FM44" s="38">
        <v>78</v>
      </c>
      <c r="FN44" s="31">
        <v>109</v>
      </c>
      <c r="FO44" s="159">
        <v>1.0804781987382803E-3</v>
      </c>
      <c r="FP44" s="159">
        <v>2.2678374135023552E-3</v>
      </c>
      <c r="FQ44" s="160">
        <v>1.7278275342791471E-3</v>
      </c>
      <c r="FR44" s="38">
        <v>1215</v>
      </c>
      <c r="FS44" s="38">
        <v>10399</v>
      </c>
      <c r="FT44" s="31">
        <v>11614</v>
      </c>
      <c r="FU44" s="38">
        <v>6</v>
      </c>
      <c r="FV44" s="38">
        <v>610</v>
      </c>
      <c r="FW44" s="31">
        <v>616</v>
      </c>
      <c r="FX44" s="200">
        <v>73.430000000000007</v>
      </c>
      <c r="FY44" s="200">
        <v>75.33</v>
      </c>
      <c r="FZ44" s="201">
        <v>74.48</v>
      </c>
      <c r="GA44" s="203">
        <v>936.03</v>
      </c>
      <c r="GB44" s="203">
        <v>731.74</v>
      </c>
      <c r="GC44" s="204">
        <v>823.34</v>
      </c>
      <c r="GD44" s="37">
        <v>8672</v>
      </c>
      <c r="GE44" s="38">
        <v>11900</v>
      </c>
      <c r="GF44" s="38">
        <v>6248</v>
      </c>
      <c r="GG44" s="38">
        <v>1087</v>
      </c>
      <c r="GH44" s="31">
        <v>784</v>
      </c>
      <c r="GI44" s="37">
        <v>3659</v>
      </c>
      <c r="GJ44" s="38">
        <v>15900</v>
      </c>
      <c r="GK44" s="38">
        <v>7483</v>
      </c>
      <c r="GL44" s="38">
        <v>6003</v>
      </c>
      <c r="GM44" s="31">
        <v>1349</v>
      </c>
      <c r="GN44" s="37">
        <v>12331</v>
      </c>
      <c r="GO44" s="38">
        <v>27800</v>
      </c>
      <c r="GP44" s="38">
        <v>13731</v>
      </c>
      <c r="GQ44" s="38">
        <v>7090</v>
      </c>
      <c r="GR44" s="31">
        <v>2133</v>
      </c>
      <c r="GS44" s="88">
        <v>0.30225506256317314</v>
      </c>
      <c r="GT44" s="67">
        <v>0.41476421177372697</v>
      </c>
      <c r="GU44" s="67">
        <v>0.21776863824892823</v>
      </c>
      <c r="GV44" s="67">
        <v>3.788644522672615E-2</v>
      </c>
      <c r="GW44" s="68">
        <v>2.7325642187445539E-2</v>
      </c>
      <c r="GX44" s="88">
        <v>0.10638483456416817</v>
      </c>
      <c r="GY44" s="67">
        <v>0.46228993429086468</v>
      </c>
      <c r="GZ44" s="67">
        <v>0.21756701750305285</v>
      </c>
      <c r="HA44" s="67">
        <v>0.17453625632377739</v>
      </c>
      <c r="HB44" s="68">
        <v>3.9221957318136887E-2</v>
      </c>
      <c r="HC44" s="88">
        <v>0.19546643417611159</v>
      </c>
      <c r="HD44" s="67">
        <v>0.44067527938495682</v>
      </c>
      <c r="HE44" s="67">
        <v>0.21765871443290799</v>
      </c>
      <c r="HF44" s="67">
        <v>0.11238804787191883</v>
      </c>
      <c r="HG44" s="68">
        <v>3.3811524134104778E-2</v>
      </c>
    </row>
    <row r="45" spans="1:215" ht="20.100000000000001" customHeight="1">
      <c r="A45" s="56"/>
      <c r="B45" s="353" t="s">
        <v>14</v>
      </c>
      <c r="C45" s="26">
        <v>2809</v>
      </c>
      <c r="D45" s="26">
        <v>3986</v>
      </c>
      <c r="E45" s="27">
        <v>6795</v>
      </c>
      <c r="F45" s="26">
        <v>2576</v>
      </c>
      <c r="G45" s="26">
        <v>2837</v>
      </c>
      <c r="H45" s="27">
        <v>5413</v>
      </c>
      <c r="I45" s="26">
        <v>2205</v>
      </c>
      <c r="J45" s="26">
        <v>2337</v>
      </c>
      <c r="K45" s="27">
        <v>4542</v>
      </c>
      <c r="L45" s="26">
        <v>196</v>
      </c>
      <c r="M45" s="26">
        <v>252</v>
      </c>
      <c r="N45" s="27">
        <v>448</v>
      </c>
      <c r="O45" s="26">
        <v>175</v>
      </c>
      <c r="P45" s="26">
        <v>248</v>
      </c>
      <c r="Q45" s="27">
        <v>423</v>
      </c>
      <c r="R45" s="406">
        <v>0.85597826086956519</v>
      </c>
      <c r="S45" s="406">
        <v>0.82375749030666201</v>
      </c>
      <c r="T45" s="407">
        <v>0.83909107703676333</v>
      </c>
      <c r="U45" s="406">
        <v>7.6086956521739135E-2</v>
      </c>
      <c r="V45" s="406">
        <v>8.8826224885442367E-2</v>
      </c>
      <c r="W45" s="407">
        <v>8.2763716977646409E-2</v>
      </c>
      <c r="X45" s="406">
        <v>6.7934782608695649E-2</v>
      </c>
      <c r="Y45" s="406">
        <v>8.7416284807895664E-2</v>
      </c>
      <c r="Z45" s="407">
        <v>7.8145205985590244E-2</v>
      </c>
      <c r="AA45" s="26">
        <v>233</v>
      </c>
      <c r="AB45" s="26">
        <v>1149</v>
      </c>
      <c r="AC45" s="27">
        <v>1382</v>
      </c>
      <c r="AD45" s="26">
        <v>168</v>
      </c>
      <c r="AE45" s="26">
        <v>236</v>
      </c>
      <c r="AF45" s="27">
        <v>404</v>
      </c>
      <c r="AG45" s="26">
        <v>812</v>
      </c>
      <c r="AH45" s="26">
        <v>316</v>
      </c>
      <c r="AI45" s="27">
        <v>1128</v>
      </c>
      <c r="AJ45" s="269">
        <v>0.31521739130434784</v>
      </c>
      <c r="AK45" s="269">
        <v>0.11138526612618964</v>
      </c>
      <c r="AL45" s="270">
        <v>0.208387215961574</v>
      </c>
      <c r="AM45" s="26">
        <v>869</v>
      </c>
      <c r="AN45" s="26">
        <v>335</v>
      </c>
      <c r="AO45" s="27">
        <v>1204</v>
      </c>
      <c r="AP45" s="269">
        <v>0.3373447204968944</v>
      </c>
      <c r="AQ45" s="269">
        <v>0.11808248149453648</v>
      </c>
      <c r="AR45" s="270">
        <v>0.22242748937742471</v>
      </c>
      <c r="AS45" s="36">
        <v>62.236508799171894</v>
      </c>
      <c r="AT45" s="36">
        <v>63.191970391258359</v>
      </c>
      <c r="AU45" s="28">
        <v>62.737274462713238</v>
      </c>
      <c r="AV45" s="36">
        <v>76.359127324749593</v>
      </c>
      <c r="AW45" s="36">
        <v>74.21073977371681</v>
      </c>
      <c r="AX45" s="28">
        <v>74.572949831163001</v>
      </c>
      <c r="AY45" s="26">
        <v>290</v>
      </c>
      <c r="AZ45" s="26">
        <v>396</v>
      </c>
      <c r="BA45" s="27">
        <v>686</v>
      </c>
      <c r="BB45" s="302">
        <f t="shared" si="1"/>
        <v>0.1125776397515528</v>
      </c>
      <c r="BC45" s="302">
        <f t="shared" si="2"/>
        <v>0.13958406767712372</v>
      </c>
      <c r="BD45" s="373">
        <f t="shared" si="3"/>
        <v>0.12673194162202106</v>
      </c>
      <c r="BE45" s="26">
        <v>349.00000000000045</v>
      </c>
      <c r="BF45" s="26">
        <v>367.00000000000006</v>
      </c>
      <c r="BG45" s="27">
        <v>716.00000000000045</v>
      </c>
      <c r="BH45" s="302">
        <v>0.13548136645962749</v>
      </c>
      <c r="BI45" s="302">
        <v>0.12936200211491014</v>
      </c>
      <c r="BJ45" s="373">
        <v>0.13227415481248853</v>
      </c>
      <c r="BK45" s="307">
        <v>0.22049689440993789</v>
      </c>
      <c r="BL45" s="307">
        <v>0.43108917870990482</v>
      </c>
      <c r="BM45" s="374">
        <v>0.33087012747090339</v>
      </c>
      <c r="BN45" s="307">
        <v>0.27551020408163263</v>
      </c>
      <c r="BO45" s="307">
        <v>0.45418484728282427</v>
      </c>
      <c r="BP45" s="374">
        <v>0.38063010501750294</v>
      </c>
      <c r="BQ45" s="307">
        <v>0.10098522167487685</v>
      </c>
      <c r="BR45" s="307">
        <v>0.24683544303797469</v>
      </c>
      <c r="BS45" s="374">
        <v>0.14184397163120568</v>
      </c>
      <c r="BT45" s="302">
        <v>0.34355590062111802</v>
      </c>
      <c r="BU45" s="302">
        <v>0.29619565217391303</v>
      </c>
      <c r="BV45" s="302">
        <v>0.29464285714285715</v>
      </c>
      <c r="BW45" s="302">
        <v>2.2903726708074536E-2</v>
      </c>
      <c r="BX45" s="373">
        <v>4.2701863354037264E-2</v>
      </c>
      <c r="BY45" s="302">
        <v>0.14028903771589707</v>
      </c>
      <c r="BZ45" s="302">
        <v>0.68981318293972504</v>
      </c>
      <c r="CA45" s="302">
        <v>0.29714487134296791</v>
      </c>
      <c r="CB45" s="302">
        <v>8.4596404652802257E-2</v>
      </c>
      <c r="CC45" s="373">
        <v>5.7102573140641523E-2</v>
      </c>
      <c r="CD45" s="302">
        <v>0.2370219841123222</v>
      </c>
      <c r="CE45" s="302">
        <v>0.36153704045815627</v>
      </c>
      <c r="CF45" s="302">
        <v>0.29595418437095883</v>
      </c>
      <c r="CG45" s="302">
        <v>5.5237391464991688E-2</v>
      </c>
      <c r="CH45" s="373">
        <v>5.0249399593571033E-2</v>
      </c>
      <c r="CI45" s="302">
        <f>'[1]Département résidence'!AO43</f>
        <v>0.41284403669724773</v>
      </c>
      <c r="CJ45" s="302">
        <f>'[1]Département résidence'!AQ43</f>
        <v>0.33835845896147404</v>
      </c>
      <c r="CK45" s="373">
        <f>'[1]Département résidence'!AS43</f>
        <v>0.36739908022483392</v>
      </c>
      <c r="CL45" s="38">
        <v>48345</v>
      </c>
      <c r="CM45" s="38">
        <v>61057</v>
      </c>
      <c r="CN45" s="31">
        <v>109402</v>
      </c>
      <c r="CO45" s="30">
        <v>46461</v>
      </c>
      <c r="CP45" s="30">
        <v>44675</v>
      </c>
      <c r="CQ45" s="31">
        <v>91136</v>
      </c>
      <c r="CR45" s="30">
        <v>289</v>
      </c>
      <c r="CS45" s="30">
        <v>2452</v>
      </c>
      <c r="CT45" s="31">
        <v>2741</v>
      </c>
      <c r="CU45" s="30">
        <v>1595</v>
      </c>
      <c r="CV45" s="30">
        <v>13930</v>
      </c>
      <c r="CW45" s="31">
        <v>15525</v>
      </c>
      <c r="CX45" s="38">
        <v>48056</v>
      </c>
      <c r="CY45" s="38">
        <v>58605</v>
      </c>
      <c r="CZ45" s="31">
        <v>106661</v>
      </c>
      <c r="DA45" s="38">
        <v>48056</v>
      </c>
      <c r="DB45" s="38">
        <v>58604</v>
      </c>
      <c r="DC45" s="31">
        <v>106660</v>
      </c>
      <c r="DD45" s="38">
        <v>42899</v>
      </c>
      <c r="DE45" s="38">
        <v>49765</v>
      </c>
      <c r="DF45" s="31">
        <v>92664</v>
      </c>
      <c r="DG45" s="38">
        <v>2368</v>
      </c>
      <c r="DH45" s="38">
        <v>3310</v>
      </c>
      <c r="DI45" s="31">
        <v>5678</v>
      </c>
      <c r="DJ45" s="108">
        <v>2789</v>
      </c>
      <c r="DK45" s="108">
        <v>5529</v>
      </c>
      <c r="DL45" s="109">
        <v>8318</v>
      </c>
      <c r="DM45" s="151">
        <v>0.89268769768603295</v>
      </c>
      <c r="DN45" s="151">
        <v>0.84917411780765817</v>
      </c>
      <c r="DO45" s="152">
        <v>0.8687792987061691</v>
      </c>
      <c r="DP45" s="153">
        <v>4.9275844847677712E-2</v>
      </c>
      <c r="DQ45" s="153">
        <v>5.6480786294450892E-2</v>
      </c>
      <c r="DR45" s="154">
        <v>5.323457716107257E-2</v>
      </c>
      <c r="DS45" s="153">
        <v>5.8036457466289326E-2</v>
      </c>
      <c r="DT45" s="153">
        <v>9.4345095897890932E-2</v>
      </c>
      <c r="DU45" s="154">
        <v>7.7986124132758294E-2</v>
      </c>
      <c r="DV45" s="38">
        <v>1240</v>
      </c>
      <c r="DW45" s="38">
        <v>2040</v>
      </c>
      <c r="DX45" s="31">
        <v>3280</v>
      </c>
      <c r="DY45" s="159">
        <v>2.5803229565506909E-2</v>
      </c>
      <c r="DZ45" s="159">
        <v>3.4809316611210644E-2</v>
      </c>
      <c r="EA45" s="160">
        <v>3.0751633680539278E-2</v>
      </c>
      <c r="EB45" s="38">
        <v>13112</v>
      </c>
      <c r="EC45" s="38">
        <v>5624</v>
      </c>
      <c r="ED45" s="31">
        <v>18736</v>
      </c>
      <c r="EE45" s="38">
        <v>181</v>
      </c>
      <c r="EF45" s="38">
        <v>78</v>
      </c>
      <c r="EG45" s="31">
        <v>259</v>
      </c>
      <c r="EH45" s="38">
        <v>227</v>
      </c>
      <c r="EI45" s="38">
        <v>24</v>
      </c>
      <c r="EJ45" s="31">
        <v>251</v>
      </c>
      <c r="EK45" s="38">
        <v>269</v>
      </c>
      <c r="EL45" s="38">
        <v>214</v>
      </c>
      <c r="EM45" s="31">
        <v>483</v>
      </c>
      <c r="EN45" s="38">
        <v>13789</v>
      </c>
      <c r="EO45" s="38">
        <v>5940</v>
      </c>
      <c r="EP45" s="31">
        <v>19729</v>
      </c>
      <c r="EQ45" s="153">
        <v>0.28693607457965709</v>
      </c>
      <c r="ER45" s="153">
        <v>0.10135653954440747</v>
      </c>
      <c r="ES45" s="154">
        <v>0.18496920148882909</v>
      </c>
      <c r="ET45" s="38">
        <v>2952</v>
      </c>
      <c r="EU45" s="38">
        <v>5803</v>
      </c>
      <c r="EV45" s="31">
        <v>8755</v>
      </c>
      <c r="EW45" s="38">
        <v>4459</v>
      </c>
      <c r="EX45" s="38">
        <v>4174</v>
      </c>
      <c r="EY45" s="31">
        <v>8633</v>
      </c>
      <c r="EZ45" s="153">
        <v>6.1428333610787415E-2</v>
      </c>
      <c r="FA45" s="153">
        <v>9.9018855046497739E-2</v>
      </c>
      <c r="FB45" s="154">
        <v>8.2082485632049201E-2</v>
      </c>
      <c r="FC45" s="153">
        <v>9.2787581155318793E-2</v>
      </c>
      <c r="FD45" s="153">
        <v>7.1222591929016296E-2</v>
      </c>
      <c r="FE45" s="154">
        <v>8.0938674867102309E-2</v>
      </c>
      <c r="FF45" s="38">
        <v>9447</v>
      </c>
      <c r="FG45" s="38">
        <v>27898</v>
      </c>
      <c r="FH45" s="31">
        <v>37345</v>
      </c>
      <c r="FI45" s="153">
        <v>0.19658315298818047</v>
      </c>
      <c r="FJ45" s="153">
        <v>0.47603446804880128</v>
      </c>
      <c r="FK45" s="154">
        <v>0.35012797554870101</v>
      </c>
      <c r="FL45" s="38">
        <v>44</v>
      </c>
      <c r="FM45" s="38">
        <v>125</v>
      </c>
      <c r="FN45" s="31">
        <v>169</v>
      </c>
      <c r="FO45" s="159">
        <v>9.15598468453471E-4</v>
      </c>
      <c r="FP45" s="159">
        <v>2.1329238119614366E-3</v>
      </c>
      <c r="FQ45" s="160">
        <v>1.5844591743936396E-3</v>
      </c>
      <c r="FR45" s="38">
        <v>1884</v>
      </c>
      <c r="FS45" s="38">
        <v>16382</v>
      </c>
      <c r="FT45" s="31">
        <v>18266</v>
      </c>
      <c r="FU45" s="38">
        <v>16</v>
      </c>
      <c r="FV45" s="38">
        <v>1143</v>
      </c>
      <c r="FW45" s="31">
        <v>1159</v>
      </c>
      <c r="FX45" s="200">
        <v>73.44</v>
      </c>
      <c r="FY45" s="200">
        <v>75.03</v>
      </c>
      <c r="FZ45" s="201">
        <v>74.33</v>
      </c>
      <c r="GA45" s="203">
        <v>879.46</v>
      </c>
      <c r="GB45" s="203">
        <v>691.13</v>
      </c>
      <c r="GC45" s="204">
        <v>774.35</v>
      </c>
      <c r="GD45" s="37">
        <v>13876</v>
      </c>
      <c r="GE45" s="38">
        <v>19929</v>
      </c>
      <c r="GF45" s="38">
        <v>10817</v>
      </c>
      <c r="GG45" s="38">
        <v>1813</v>
      </c>
      <c r="GH45" s="31">
        <v>1621</v>
      </c>
      <c r="GI45" s="37">
        <v>6289</v>
      </c>
      <c r="GJ45" s="38">
        <v>26006</v>
      </c>
      <c r="GK45" s="38">
        <v>12336</v>
      </c>
      <c r="GL45" s="38">
        <v>11235</v>
      </c>
      <c r="GM45" s="31">
        <v>2739</v>
      </c>
      <c r="GN45" s="37">
        <v>20165</v>
      </c>
      <c r="GO45" s="38">
        <v>45935</v>
      </c>
      <c r="GP45" s="38">
        <v>23153</v>
      </c>
      <c r="GQ45" s="38">
        <v>13048</v>
      </c>
      <c r="GR45" s="31">
        <v>4360</v>
      </c>
      <c r="GS45" s="88">
        <v>0.28874646246046282</v>
      </c>
      <c r="GT45" s="67">
        <v>0.41470367904111871</v>
      </c>
      <c r="GU45" s="67">
        <v>0.22509155984684534</v>
      </c>
      <c r="GV45" s="67">
        <v>3.7726818711503247E-2</v>
      </c>
      <c r="GW45" s="68">
        <v>3.3731479940069919E-2</v>
      </c>
      <c r="GX45" s="88">
        <v>0.1073116628274038</v>
      </c>
      <c r="GY45" s="67">
        <v>0.44375053323095298</v>
      </c>
      <c r="GZ45" s="67">
        <v>0.21049398515485027</v>
      </c>
      <c r="HA45" s="67">
        <v>0.19170719221909394</v>
      </c>
      <c r="HB45" s="68">
        <v>4.6736626567699002E-2</v>
      </c>
      <c r="HC45" s="88">
        <v>0.18905691864880322</v>
      </c>
      <c r="HD45" s="67">
        <v>0.43066350399864994</v>
      </c>
      <c r="HE45" s="67">
        <v>0.21707090689192862</v>
      </c>
      <c r="HF45" s="67">
        <v>0.12233149886087698</v>
      </c>
      <c r="HG45" s="68">
        <v>4.087717159974124E-2</v>
      </c>
    </row>
    <row r="46" spans="1:215" ht="20.100000000000001" customHeight="1">
      <c r="A46" s="56"/>
      <c r="B46" s="353" t="s">
        <v>65</v>
      </c>
      <c r="C46" s="26">
        <v>2063</v>
      </c>
      <c r="D46" s="26">
        <v>3049</v>
      </c>
      <c r="E46" s="27">
        <v>5112</v>
      </c>
      <c r="F46" s="26">
        <v>1854</v>
      </c>
      <c r="G46" s="26">
        <v>2128</v>
      </c>
      <c r="H46" s="27">
        <v>3982</v>
      </c>
      <c r="I46" s="26">
        <v>1619</v>
      </c>
      <c r="J46" s="26">
        <v>1791</v>
      </c>
      <c r="K46" s="27">
        <v>3410</v>
      </c>
      <c r="L46" s="26">
        <v>127</v>
      </c>
      <c r="M46" s="26">
        <v>157</v>
      </c>
      <c r="N46" s="27">
        <v>284</v>
      </c>
      <c r="O46" s="26">
        <v>108</v>
      </c>
      <c r="P46" s="26">
        <v>180</v>
      </c>
      <c r="Q46" s="27">
        <v>288</v>
      </c>
      <c r="R46" s="406">
        <v>0.87324703344120824</v>
      </c>
      <c r="S46" s="406">
        <v>0.84163533834586468</v>
      </c>
      <c r="T46" s="407">
        <v>0.85635359116022103</v>
      </c>
      <c r="U46" s="406">
        <v>6.8500539374325778E-2</v>
      </c>
      <c r="V46" s="406">
        <v>7.3778195488721804E-2</v>
      </c>
      <c r="W46" s="407">
        <v>7.132094424912104E-2</v>
      </c>
      <c r="X46" s="406">
        <v>5.8252427184466021E-2</v>
      </c>
      <c r="Y46" s="406">
        <v>8.4586466165413529E-2</v>
      </c>
      <c r="Z46" s="407">
        <v>7.2325464590657959E-2</v>
      </c>
      <c r="AA46" s="26">
        <v>209</v>
      </c>
      <c r="AB46" s="26">
        <v>921</v>
      </c>
      <c r="AC46" s="27">
        <v>1130</v>
      </c>
      <c r="AD46" s="26">
        <v>125</v>
      </c>
      <c r="AE46" s="26">
        <v>188</v>
      </c>
      <c r="AF46" s="27">
        <v>313</v>
      </c>
      <c r="AG46" s="26">
        <v>830</v>
      </c>
      <c r="AH46" s="26">
        <v>431</v>
      </c>
      <c r="AI46" s="27">
        <v>1261</v>
      </c>
      <c r="AJ46" s="269">
        <v>0.44768069039913699</v>
      </c>
      <c r="AK46" s="269">
        <v>0.20253759398496241</v>
      </c>
      <c r="AL46" s="270">
        <v>0.31667503766951283</v>
      </c>
      <c r="AM46" s="26">
        <v>837</v>
      </c>
      <c r="AN46" s="26">
        <v>439</v>
      </c>
      <c r="AO46" s="27">
        <v>1276</v>
      </c>
      <c r="AP46" s="269">
        <v>0.45145631067961167</v>
      </c>
      <c r="AQ46" s="269">
        <v>0.20629699248120301</v>
      </c>
      <c r="AR46" s="270">
        <v>0.32044198895027626</v>
      </c>
      <c r="AS46" s="36">
        <v>61.979011147069414</v>
      </c>
      <c r="AT46" s="36">
        <v>62.643734335839653</v>
      </c>
      <c r="AU46" s="28">
        <v>62.334242424242468</v>
      </c>
      <c r="AV46" s="36">
        <v>77.185231259968049</v>
      </c>
      <c r="AW46" s="36">
        <v>74.679341295693561</v>
      </c>
      <c r="AX46" s="28">
        <v>75.142820058997444</v>
      </c>
      <c r="AY46" s="26">
        <v>151</v>
      </c>
      <c r="AZ46" s="26">
        <v>206</v>
      </c>
      <c r="BA46" s="27">
        <v>357</v>
      </c>
      <c r="BB46" s="302">
        <f t="shared" si="1"/>
        <v>8.1445523193096003E-2</v>
      </c>
      <c r="BC46" s="302">
        <f t="shared" si="2"/>
        <v>9.680451127819549E-2</v>
      </c>
      <c r="BD46" s="373">
        <f t="shared" si="3"/>
        <v>8.9653440482169763E-2</v>
      </c>
      <c r="BE46" s="26">
        <v>211.9999999999992</v>
      </c>
      <c r="BF46" s="26">
        <v>316.99999999999898</v>
      </c>
      <c r="BG46" s="27">
        <v>528.99999999999818</v>
      </c>
      <c r="BH46" s="302">
        <v>0.11434735706580323</v>
      </c>
      <c r="BI46" s="302">
        <v>0.14896616541353336</v>
      </c>
      <c r="BJ46" s="373">
        <v>0.13284781516825669</v>
      </c>
      <c r="BK46" s="307">
        <v>0.18770226537216828</v>
      </c>
      <c r="BL46" s="307">
        <v>0.36372180451127817</v>
      </c>
      <c r="BM46" s="374">
        <v>0.28176795580110497</v>
      </c>
      <c r="BN46" s="307">
        <v>0.2763671875</v>
      </c>
      <c r="BO46" s="307">
        <v>0.41072480848556275</v>
      </c>
      <c r="BP46" s="374">
        <v>0.36016170525542079</v>
      </c>
      <c r="BQ46" s="307">
        <v>7.8313253012048195E-2</v>
      </c>
      <c r="BR46" s="307">
        <v>0.17865429234338748</v>
      </c>
      <c r="BS46" s="374">
        <v>0.11260904044409199</v>
      </c>
      <c r="BT46" s="302">
        <v>0.45954692556634302</v>
      </c>
      <c r="BU46" s="302">
        <v>0.24433656957928804</v>
      </c>
      <c r="BV46" s="302">
        <v>0.24325782092772383</v>
      </c>
      <c r="BW46" s="302">
        <v>2.0496224379719527E-2</v>
      </c>
      <c r="BX46" s="373">
        <v>3.2362459546925564E-2</v>
      </c>
      <c r="BY46" s="302">
        <v>0.22415413533834586</v>
      </c>
      <c r="BZ46" s="302">
        <v>0.63063909774436089</v>
      </c>
      <c r="CA46" s="302">
        <v>0.26644736842105265</v>
      </c>
      <c r="CB46" s="302">
        <v>4.6992481203007516E-2</v>
      </c>
      <c r="CC46" s="373">
        <v>4.4642857142857144E-2</v>
      </c>
      <c r="CD46" s="302">
        <v>0.33375188347564039</v>
      </c>
      <c r="CE46" s="302">
        <v>0.33701657458563539</v>
      </c>
      <c r="CF46" s="302">
        <v>0.25565042692114515</v>
      </c>
      <c r="CG46" s="302">
        <v>3.4655951783023609E-2</v>
      </c>
      <c r="CH46" s="373">
        <v>3.8925163234555499E-2</v>
      </c>
      <c r="CI46" s="302">
        <f>'[1]Département résidence'!AO44</f>
        <v>0.41942604856512139</v>
      </c>
      <c r="CJ46" s="302">
        <f>'[1]Département résidence'!AQ44</f>
        <v>0.32283464566929132</v>
      </c>
      <c r="CK46" s="373">
        <f>'[1]Département résidence'!AS44</f>
        <v>0.35543964232488823</v>
      </c>
      <c r="CL46" s="38">
        <v>37860</v>
      </c>
      <c r="CM46" s="38">
        <v>47700</v>
      </c>
      <c r="CN46" s="31">
        <v>85560</v>
      </c>
      <c r="CO46" s="30">
        <v>36128</v>
      </c>
      <c r="CP46" s="30">
        <v>34811</v>
      </c>
      <c r="CQ46" s="31">
        <v>70939</v>
      </c>
      <c r="CR46" s="30">
        <v>261</v>
      </c>
      <c r="CS46" s="30">
        <v>1251</v>
      </c>
      <c r="CT46" s="31">
        <v>1512</v>
      </c>
      <c r="CU46" s="30">
        <v>1471</v>
      </c>
      <c r="CV46" s="30">
        <v>11638</v>
      </c>
      <c r="CW46" s="31">
        <v>13109</v>
      </c>
      <c r="CX46" s="38">
        <v>37599</v>
      </c>
      <c r="CY46" s="38">
        <v>46449</v>
      </c>
      <c r="CZ46" s="31">
        <v>84048</v>
      </c>
      <c r="DA46" s="38">
        <v>37599</v>
      </c>
      <c r="DB46" s="38">
        <v>46449</v>
      </c>
      <c r="DC46" s="31">
        <v>84048</v>
      </c>
      <c r="DD46" s="38">
        <v>34407</v>
      </c>
      <c r="DE46" s="38">
        <v>40931</v>
      </c>
      <c r="DF46" s="31">
        <v>75338</v>
      </c>
      <c r="DG46" s="38">
        <v>1593</v>
      </c>
      <c r="DH46" s="38">
        <v>2420</v>
      </c>
      <c r="DI46" s="31">
        <v>4013</v>
      </c>
      <c r="DJ46" s="108">
        <v>1599</v>
      </c>
      <c r="DK46" s="108">
        <v>3098</v>
      </c>
      <c r="DL46" s="109">
        <v>4697</v>
      </c>
      <c r="DM46" s="151">
        <v>0.9151041251097104</v>
      </c>
      <c r="DN46" s="151">
        <v>0.88120303989321624</v>
      </c>
      <c r="DO46" s="152">
        <v>0.89636874167142588</v>
      </c>
      <c r="DP46" s="153">
        <v>4.2368148089044919E-2</v>
      </c>
      <c r="DQ46" s="153">
        <v>5.2100152855820363E-2</v>
      </c>
      <c r="DR46" s="154">
        <v>4.7746525794783931E-2</v>
      </c>
      <c r="DS46" s="153">
        <v>4.2527726801244711E-2</v>
      </c>
      <c r="DT46" s="153">
        <v>6.6696807250963427E-2</v>
      </c>
      <c r="DU46" s="154">
        <v>5.5884732533790213E-2</v>
      </c>
      <c r="DV46" s="38">
        <v>880</v>
      </c>
      <c r="DW46" s="38">
        <v>1118</v>
      </c>
      <c r="DX46" s="31">
        <v>1998</v>
      </c>
      <c r="DY46" s="159">
        <v>2.3404877789302905E-2</v>
      </c>
      <c r="DZ46" s="159">
        <v>2.4069409459837671E-2</v>
      </c>
      <c r="EA46" s="160">
        <v>2.3772130211307824E-2</v>
      </c>
      <c r="EB46" s="38">
        <v>12574</v>
      </c>
      <c r="EC46" s="38">
        <v>6808</v>
      </c>
      <c r="ED46" s="31">
        <v>19382</v>
      </c>
      <c r="EE46" s="38">
        <v>150</v>
      </c>
      <c r="EF46" s="38">
        <v>87</v>
      </c>
      <c r="EG46" s="31">
        <v>237</v>
      </c>
      <c r="EH46" s="38">
        <v>28</v>
      </c>
      <c r="EI46" s="38">
        <v>12</v>
      </c>
      <c r="EJ46" s="31">
        <v>40</v>
      </c>
      <c r="EK46" s="38">
        <v>117</v>
      </c>
      <c r="EL46" s="38">
        <v>62</v>
      </c>
      <c r="EM46" s="31">
        <v>179</v>
      </c>
      <c r="EN46" s="38">
        <v>12869</v>
      </c>
      <c r="EO46" s="38">
        <v>6969</v>
      </c>
      <c r="EP46" s="31">
        <v>19838</v>
      </c>
      <c r="EQ46" s="153">
        <v>0.34226974121652171</v>
      </c>
      <c r="ER46" s="153">
        <v>0.1500355228314926</v>
      </c>
      <c r="ES46" s="154">
        <v>0.23603179135731964</v>
      </c>
      <c r="ET46" s="38">
        <v>1735</v>
      </c>
      <c r="EU46" s="38">
        <v>3793</v>
      </c>
      <c r="EV46" s="31">
        <v>5528</v>
      </c>
      <c r="EW46" s="38">
        <v>3167</v>
      </c>
      <c r="EX46" s="38">
        <v>3280</v>
      </c>
      <c r="EY46" s="31">
        <v>6447</v>
      </c>
      <c r="EZ46" s="153">
        <v>4.6144844277773343E-2</v>
      </c>
      <c r="FA46" s="153">
        <v>8.1659454455424232E-2</v>
      </c>
      <c r="FB46" s="154">
        <v>6.577193984389873E-2</v>
      </c>
      <c r="FC46" s="153">
        <v>8.423096358945717E-2</v>
      </c>
      <c r="FD46" s="153">
        <v>7.0615083209541643E-2</v>
      </c>
      <c r="FE46" s="154">
        <v>7.6706167904054823E-2</v>
      </c>
      <c r="FF46" s="38">
        <v>6180</v>
      </c>
      <c r="FG46" s="38">
        <v>19366</v>
      </c>
      <c r="FH46" s="31">
        <v>25546</v>
      </c>
      <c r="FI46" s="153">
        <v>0.16436607356578634</v>
      </c>
      <c r="FJ46" s="153">
        <v>0.4169303967792633</v>
      </c>
      <c r="FK46" s="154">
        <v>0.30394536455358845</v>
      </c>
      <c r="FL46" s="38">
        <v>31</v>
      </c>
      <c r="FM46" s="38">
        <v>70</v>
      </c>
      <c r="FN46" s="31">
        <v>101</v>
      </c>
      <c r="FO46" s="159">
        <v>8.2449001303226146E-4</v>
      </c>
      <c r="FP46" s="159">
        <v>1.5070292148377791E-3</v>
      </c>
      <c r="FQ46" s="160">
        <v>1.2016942699409861E-3</v>
      </c>
      <c r="FR46" s="38">
        <v>1732</v>
      </c>
      <c r="FS46" s="38">
        <v>12889</v>
      </c>
      <c r="FT46" s="31">
        <v>14621</v>
      </c>
      <c r="FU46" s="38">
        <v>9</v>
      </c>
      <c r="FV46" s="38">
        <v>637</v>
      </c>
      <c r="FW46" s="31">
        <v>646</v>
      </c>
      <c r="FX46" s="200">
        <v>73.510000000000005</v>
      </c>
      <c r="FY46" s="200">
        <v>75.36</v>
      </c>
      <c r="FZ46" s="201">
        <v>74.540000000000006</v>
      </c>
      <c r="GA46" s="203">
        <v>959.43</v>
      </c>
      <c r="GB46" s="203">
        <v>764.49</v>
      </c>
      <c r="GC46" s="204">
        <v>850.75</v>
      </c>
      <c r="GD46" s="37">
        <v>12913</v>
      </c>
      <c r="GE46" s="38">
        <v>14995</v>
      </c>
      <c r="GF46" s="38">
        <v>7455</v>
      </c>
      <c r="GG46" s="38">
        <v>1248</v>
      </c>
      <c r="GH46" s="31">
        <v>988</v>
      </c>
      <c r="GI46" s="37">
        <v>7111</v>
      </c>
      <c r="GJ46" s="38">
        <v>21738</v>
      </c>
      <c r="GK46" s="38">
        <v>9358</v>
      </c>
      <c r="GL46" s="38">
        <v>6570</v>
      </c>
      <c r="GM46" s="31">
        <v>1672</v>
      </c>
      <c r="GN46" s="37">
        <v>20024</v>
      </c>
      <c r="GO46" s="38">
        <v>36733</v>
      </c>
      <c r="GP46" s="38">
        <v>16813</v>
      </c>
      <c r="GQ46" s="38">
        <v>7818</v>
      </c>
      <c r="GR46" s="31">
        <v>2660</v>
      </c>
      <c r="GS46" s="88">
        <v>0.34343998510598683</v>
      </c>
      <c r="GT46" s="67">
        <v>0.3988137982393149</v>
      </c>
      <c r="GU46" s="67">
        <v>0.19827654990824223</v>
      </c>
      <c r="GV46" s="67">
        <v>3.3192372137556853E-2</v>
      </c>
      <c r="GW46" s="68">
        <v>2.6277294608899174E-2</v>
      </c>
      <c r="GX46" s="88">
        <v>0.15309263923873495</v>
      </c>
      <c r="GY46" s="67">
        <v>0.46799715817348059</v>
      </c>
      <c r="GZ46" s="67">
        <v>0.20146827703502768</v>
      </c>
      <c r="HA46" s="67">
        <v>0.14144545630691727</v>
      </c>
      <c r="HB46" s="68">
        <v>3.5996469245839526E-2</v>
      </c>
      <c r="HC46" s="88">
        <v>0.23824481248810203</v>
      </c>
      <c r="HD46" s="67">
        <v>0.43704787740338852</v>
      </c>
      <c r="HE46" s="67">
        <v>0.20004045307443366</v>
      </c>
      <c r="HF46" s="67">
        <v>9.3018275271273557E-2</v>
      </c>
      <c r="HG46" s="68">
        <v>3.1648581762802205E-2</v>
      </c>
    </row>
    <row r="47" spans="1:215" ht="20.100000000000001" customHeight="1">
      <c r="A47" s="56"/>
      <c r="B47" s="353" t="s">
        <v>59</v>
      </c>
      <c r="C47" s="26">
        <v>4282</v>
      </c>
      <c r="D47" s="26">
        <v>6736</v>
      </c>
      <c r="E47" s="27">
        <v>11018</v>
      </c>
      <c r="F47" s="26">
        <v>3859</v>
      </c>
      <c r="G47" s="26">
        <v>4432</v>
      </c>
      <c r="H47" s="27">
        <v>8291</v>
      </c>
      <c r="I47" s="26">
        <v>3145</v>
      </c>
      <c r="J47" s="26">
        <v>3527</v>
      </c>
      <c r="K47" s="27">
        <v>6672</v>
      </c>
      <c r="L47" s="26">
        <v>384</v>
      </c>
      <c r="M47" s="26">
        <v>499</v>
      </c>
      <c r="N47" s="27">
        <v>883</v>
      </c>
      <c r="O47" s="26">
        <v>328</v>
      </c>
      <c r="P47" s="26">
        <v>406</v>
      </c>
      <c r="Q47" s="27">
        <v>734</v>
      </c>
      <c r="R47" s="406">
        <v>0.81497797356828194</v>
      </c>
      <c r="S47" s="406">
        <v>0.79580324909747291</v>
      </c>
      <c r="T47" s="407">
        <v>0.80472801833313234</v>
      </c>
      <c r="U47" s="406">
        <v>9.9507644467478618E-2</v>
      </c>
      <c r="V47" s="406">
        <v>0.11259025270758123</v>
      </c>
      <c r="W47" s="407">
        <v>0.10650102520805693</v>
      </c>
      <c r="X47" s="406">
        <v>8.4996112982637984E-2</v>
      </c>
      <c r="Y47" s="406">
        <v>9.1606498194945846E-2</v>
      </c>
      <c r="Z47" s="407">
        <v>8.8529731033650944E-2</v>
      </c>
      <c r="AA47" s="26">
        <v>423</v>
      </c>
      <c r="AB47" s="26">
        <v>2304</v>
      </c>
      <c r="AC47" s="27">
        <v>2727</v>
      </c>
      <c r="AD47" s="26">
        <v>330</v>
      </c>
      <c r="AE47" s="26">
        <v>511</v>
      </c>
      <c r="AF47" s="27">
        <v>841</v>
      </c>
      <c r="AG47" s="26">
        <v>1448</v>
      </c>
      <c r="AH47" s="26">
        <v>443</v>
      </c>
      <c r="AI47" s="27">
        <v>1891</v>
      </c>
      <c r="AJ47" s="269">
        <v>0.37522674267945061</v>
      </c>
      <c r="AK47" s="269">
        <v>9.9954873646209391E-2</v>
      </c>
      <c r="AL47" s="270">
        <v>0.2280786394886021</v>
      </c>
      <c r="AM47" s="26">
        <v>1512</v>
      </c>
      <c r="AN47" s="26">
        <v>471</v>
      </c>
      <c r="AO47" s="27">
        <v>1983</v>
      </c>
      <c r="AP47" s="269">
        <v>0.39181135009069706</v>
      </c>
      <c r="AQ47" s="269">
        <v>0.1062725631768953</v>
      </c>
      <c r="AR47" s="270">
        <v>0.23917500904595346</v>
      </c>
      <c r="AS47" s="36">
        <v>62.064303360110593</v>
      </c>
      <c r="AT47" s="36">
        <v>62.924691636582459</v>
      </c>
      <c r="AU47" s="28">
        <v>62.524228681703079</v>
      </c>
      <c r="AV47" s="36">
        <v>77.243522458628973</v>
      </c>
      <c r="AW47" s="36">
        <v>74.996145833334253</v>
      </c>
      <c r="AX47" s="28">
        <v>75.344748808214959</v>
      </c>
      <c r="AY47" s="26">
        <v>324</v>
      </c>
      <c r="AZ47" s="26">
        <v>527</v>
      </c>
      <c r="BA47" s="27">
        <v>851</v>
      </c>
      <c r="BB47" s="302">
        <f t="shared" si="1"/>
        <v>8.3959575019435087E-2</v>
      </c>
      <c r="BC47" s="302">
        <f t="shared" si="2"/>
        <v>0.11890794223826714</v>
      </c>
      <c r="BD47" s="373">
        <f t="shared" si="3"/>
        <v>0.10264141840549994</v>
      </c>
      <c r="BE47" s="26">
        <v>469.0000000000008</v>
      </c>
      <c r="BF47" s="26">
        <v>683.99999999999784</v>
      </c>
      <c r="BG47" s="27">
        <v>1152.9999999999986</v>
      </c>
      <c r="BH47" s="302">
        <v>0.1215340761855405</v>
      </c>
      <c r="BI47" s="302">
        <v>0.15433212996389842</v>
      </c>
      <c r="BJ47" s="373">
        <v>0.13906645760463138</v>
      </c>
      <c r="BK47" s="307">
        <v>0.21352682041979787</v>
      </c>
      <c r="BL47" s="307">
        <v>0.43998194945848373</v>
      </c>
      <c r="BM47" s="374">
        <v>0.33457966469665901</v>
      </c>
      <c r="BN47" s="307">
        <v>0.28162588137702199</v>
      </c>
      <c r="BO47" s="307">
        <v>0.46327400350965153</v>
      </c>
      <c r="BP47" s="374">
        <v>0.39484374999999999</v>
      </c>
      <c r="BQ47" s="307">
        <v>0.10013812154696132</v>
      </c>
      <c r="BR47" s="307">
        <v>0.23024830699774265</v>
      </c>
      <c r="BS47" s="374">
        <v>0.13061872025383395</v>
      </c>
      <c r="BT47" s="302">
        <v>0.40243586421352684</v>
      </c>
      <c r="BU47" s="302">
        <v>0.2899714952060119</v>
      </c>
      <c r="BV47" s="302">
        <v>0.25187872505830528</v>
      </c>
      <c r="BW47" s="302">
        <v>2.3322104172065303E-2</v>
      </c>
      <c r="BX47" s="373">
        <v>3.1873542368489244E-2</v>
      </c>
      <c r="BY47" s="302">
        <v>0.14846570397111913</v>
      </c>
      <c r="BZ47" s="302">
        <v>0.68321299638989175</v>
      </c>
      <c r="CA47" s="302">
        <v>0.31069494584837543</v>
      </c>
      <c r="CB47" s="302">
        <v>6.4079422382671475E-2</v>
      </c>
      <c r="CC47" s="373">
        <v>4.6028880866425995E-2</v>
      </c>
      <c r="CD47" s="302">
        <v>0.26667470751417199</v>
      </c>
      <c r="CE47" s="302">
        <v>0.36521529369195516</v>
      </c>
      <c r="CF47" s="302">
        <v>0.28331926185019901</v>
      </c>
      <c r="CG47" s="302">
        <v>4.5109154504884813E-2</v>
      </c>
      <c r="CH47" s="373">
        <v>3.9440357013629239E-2</v>
      </c>
      <c r="CI47" s="302">
        <f>'[1]Département résidence'!AO45</f>
        <v>0.5442359249329759</v>
      </c>
      <c r="CJ47" s="302">
        <f>'[1]Département résidence'!AQ45</f>
        <v>0.39811419591409114</v>
      </c>
      <c r="CK47" s="373">
        <f>'[1]Département résidence'!AS45</f>
        <v>0.45211360634081904</v>
      </c>
      <c r="CL47" s="38">
        <v>81201</v>
      </c>
      <c r="CM47" s="38">
        <v>103028</v>
      </c>
      <c r="CN47" s="31">
        <v>184229</v>
      </c>
      <c r="CO47" s="30">
        <v>77832</v>
      </c>
      <c r="CP47" s="30">
        <v>71515</v>
      </c>
      <c r="CQ47" s="31">
        <v>149347</v>
      </c>
      <c r="CR47" s="30">
        <v>333</v>
      </c>
      <c r="CS47" s="30">
        <v>3104</v>
      </c>
      <c r="CT47" s="31">
        <v>3437</v>
      </c>
      <c r="CU47" s="30">
        <v>3036</v>
      </c>
      <c r="CV47" s="30">
        <v>28409</v>
      </c>
      <c r="CW47" s="31">
        <v>31445</v>
      </c>
      <c r="CX47" s="38">
        <v>80868</v>
      </c>
      <c r="CY47" s="38">
        <v>99924</v>
      </c>
      <c r="CZ47" s="31">
        <v>180792</v>
      </c>
      <c r="DA47" s="38">
        <v>80868</v>
      </c>
      <c r="DB47" s="38">
        <v>99922</v>
      </c>
      <c r="DC47" s="31">
        <v>180790</v>
      </c>
      <c r="DD47" s="38">
        <v>70399</v>
      </c>
      <c r="DE47" s="38">
        <v>80419</v>
      </c>
      <c r="DF47" s="31">
        <v>150818</v>
      </c>
      <c r="DG47" s="38">
        <v>5927</v>
      </c>
      <c r="DH47" s="38">
        <v>8173</v>
      </c>
      <c r="DI47" s="31">
        <v>14100</v>
      </c>
      <c r="DJ47" s="108">
        <v>4542</v>
      </c>
      <c r="DK47" s="108">
        <v>11330</v>
      </c>
      <c r="DL47" s="109">
        <v>15872</v>
      </c>
      <c r="DM47" s="151">
        <v>0.87054211801948855</v>
      </c>
      <c r="DN47" s="151">
        <v>0.80481775785112386</v>
      </c>
      <c r="DO47" s="152">
        <v>0.83421649427512579</v>
      </c>
      <c r="DP47" s="153">
        <v>7.3292278775288128E-2</v>
      </c>
      <c r="DQ47" s="153">
        <v>8.1793799163347405E-2</v>
      </c>
      <c r="DR47" s="154">
        <v>7.7991039327396428E-2</v>
      </c>
      <c r="DS47" s="153">
        <v>5.6165603205223326E-2</v>
      </c>
      <c r="DT47" s="153">
        <v>0.11338844298552871</v>
      </c>
      <c r="DU47" s="154">
        <v>8.7792466397477731E-2</v>
      </c>
      <c r="DV47" s="38">
        <v>2745</v>
      </c>
      <c r="DW47" s="38">
        <v>3579</v>
      </c>
      <c r="DX47" s="31">
        <v>6324</v>
      </c>
      <c r="DY47" s="159">
        <v>3.3944205371716871E-2</v>
      </c>
      <c r="DZ47" s="159">
        <v>3.5817221088026902E-2</v>
      </c>
      <c r="EA47" s="160">
        <v>3.4979423868312758E-2</v>
      </c>
      <c r="EB47" s="38">
        <v>22193</v>
      </c>
      <c r="EC47" s="38">
        <v>7457</v>
      </c>
      <c r="ED47" s="31">
        <v>29650</v>
      </c>
      <c r="EE47" s="38">
        <v>325</v>
      </c>
      <c r="EF47" s="38">
        <v>172</v>
      </c>
      <c r="EG47" s="31">
        <v>497</v>
      </c>
      <c r="EH47" s="38">
        <v>460</v>
      </c>
      <c r="EI47" s="38">
        <v>126</v>
      </c>
      <c r="EJ47" s="31">
        <v>586</v>
      </c>
      <c r="EK47" s="38">
        <v>390</v>
      </c>
      <c r="EL47" s="38">
        <v>190</v>
      </c>
      <c r="EM47" s="31">
        <v>580</v>
      </c>
      <c r="EN47" s="38">
        <v>23368</v>
      </c>
      <c r="EO47" s="38">
        <v>7945</v>
      </c>
      <c r="EP47" s="31">
        <v>31313</v>
      </c>
      <c r="EQ47" s="153">
        <v>0.28896473265073946</v>
      </c>
      <c r="ER47" s="153">
        <v>7.951042792522317E-2</v>
      </c>
      <c r="ES47" s="154">
        <v>0.1731990353555467</v>
      </c>
      <c r="ET47" s="38">
        <v>3546</v>
      </c>
      <c r="EU47" s="38">
        <v>7741</v>
      </c>
      <c r="EV47" s="31">
        <v>11287</v>
      </c>
      <c r="EW47" s="38">
        <v>6354</v>
      </c>
      <c r="EX47" s="38">
        <v>6956</v>
      </c>
      <c r="EY47" s="31">
        <v>13310</v>
      </c>
      <c r="EZ47" s="153">
        <v>4.3849235791660481E-2</v>
      </c>
      <c r="FA47" s="153">
        <v>7.746887634602298E-2</v>
      </c>
      <c r="FB47" s="154">
        <v>6.2430859772556309E-2</v>
      </c>
      <c r="FC47" s="153">
        <v>7.857248849977741E-2</v>
      </c>
      <c r="FD47" s="153">
        <v>6.9612905808414394E-2</v>
      </c>
      <c r="FE47" s="154">
        <v>7.3620514182043448E-2</v>
      </c>
      <c r="FF47" s="38">
        <v>14633</v>
      </c>
      <c r="FG47" s="38">
        <v>51456</v>
      </c>
      <c r="FH47" s="31">
        <v>66089</v>
      </c>
      <c r="FI47" s="153">
        <v>0.18094920116733443</v>
      </c>
      <c r="FJ47" s="153">
        <v>0.51495136303590727</v>
      </c>
      <c r="FK47" s="154">
        <v>0.3655526793220939</v>
      </c>
      <c r="FL47" s="38">
        <v>103</v>
      </c>
      <c r="FM47" s="38">
        <v>331</v>
      </c>
      <c r="FN47" s="31">
        <v>434</v>
      </c>
      <c r="FO47" s="159">
        <v>1.2736805658604144E-3</v>
      </c>
      <c r="FP47" s="159">
        <v>3.3125175133101158E-3</v>
      </c>
      <c r="FQ47" s="160">
        <v>2.4005486968449933E-3</v>
      </c>
      <c r="FR47" s="38">
        <v>3369</v>
      </c>
      <c r="FS47" s="38">
        <v>31513</v>
      </c>
      <c r="FT47" s="31">
        <v>34882</v>
      </c>
      <c r="FU47" s="38">
        <v>15</v>
      </c>
      <c r="FV47" s="38">
        <v>1979</v>
      </c>
      <c r="FW47" s="31">
        <v>1994</v>
      </c>
      <c r="FX47" s="200">
        <v>73.67</v>
      </c>
      <c r="FY47" s="200">
        <v>75.73</v>
      </c>
      <c r="FZ47" s="201">
        <v>74.819999999999993</v>
      </c>
      <c r="GA47" s="203">
        <v>978.07</v>
      </c>
      <c r="GB47" s="203">
        <v>758.8</v>
      </c>
      <c r="GC47" s="204">
        <v>855.45</v>
      </c>
      <c r="GD47" s="37">
        <v>23562</v>
      </c>
      <c r="GE47" s="38">
        <v>36726</v>
      </c>
      <c r="GF47" s="38">
        <v>15701</v>
      </c>
      <c r="GG47" s="38">
        <v>2907</v>
      </c>
      <c r="GH47" s="31">
        <v>1972</v>
      </c>
      <c r="GI47" s="37">
        <v>8824</v>
      </c>
      <c r="GJ47" s="38">
        <v>49524</v>
      </c>
      <c r="GK47" s="38">
        <v>20727</v>
      </c>
      <c r="GL47" s="38">
        <v>17264</v>
      </c>
      <c r="GM47" s="31">
        <v>3585</v>
      </c>
      <c r="GN47" s="37">
        <v>32386</v>
      </c>
      <c r="GO47" s="38">
        <v>86250</v>
      </c>
      <c r="GP47" s="38">
        <v>36428</v>
      </c>
      <c r="GQ47" s="38">
        <v>20171</v>
      </c>
      <c r="GR47" s="31">
        <v>5557</v>
      </c>
      <c r="GS47" s="88">
        <v>0.2913637038136222</v>
      </c>
      <c r="GT47" s="67">
        <v>0.45414749962902506</v>
      </c>
      <c r="GU47" s="67">
        <v>0.19415590839392591</v>
      </c>
      <c r="GV47" s="67">
        <v>3.5947469951031312E-2</v>
      </c>
      <c r="GW47" s="68">
        <v>2.438541821239551E-2</v>
      </c>
      <c r="GX47" s="88">
        <v>8.83071134061887E-2</v>
      </c>
      <c r="GY47" s="67">
        <v>0.49561666866818782</v>
      </c>
      <c r="GZ47" s="67">
        <v>0.20742764501020775</v>
      </c>
      <c r="HA47" s="67">
        <v>0.17277130619270645</v>
      </c>
      <c r="HB47" s="68">
        <v>3.5877266722709258E-2</v>
      </c>
      <c r="HC47" s="88">
        <v>0.17913403247931325</v>
      </c>
      <c r="HD47" s="67">
        <v>0.47706756936147615</v>
      </c>
      <c r="HE47" s="67">
        <v>0.20149121642550555</v>
      </c>
      <c r="HF47" s="67">
        <v>0.11157020222133723</v>
      </c>
      <c r="HG47" s="68">
        <v>3.0736979512367806E-2</v>
      </c>
    </row>
    <row r="48" spans="1:215" ht="20.100000000000001" customHeight="1">
      <c r="A48" s="56"/>
      <c r="B48" s="353" t="s">
        <v>45</v>
      </c>
      <c r="C48" s="26">
        <v>1542</v>
      </c>
      <c r="D48" s="26">
        <v>2110</v>
      </c>
      <c r="E48" s="27">
        <v>3652</v>
      </c>
      <c r="F48" s="26">
        <v>1364</v>
      </c>
      <c r="G48" s="26">
        <v>1425</v>
      </c>
      <c r="H48" s="27">
        <v>2789</v>
      </c>
      <c r="I48" s="26">
        <v>1108</v>
      </c>
      <c r="J48" s="26">
        <v>1095</v>
      </c>
      <c r="K48" s="27">
        <v>2203</v>
      </c>
      <c r="L48" s="26">
        <v>155</v>
      </c>
      <c r="M48" s="26">
        <v>196</v>
      </c>
      <c r="N48" s="27">
        <v>351</v>
      </c>
      <c r="O48" s="26">
        <v>101</v>
      </c>
      <c r="P48" s="26">
        <v>134</v>
      </c>
      <c r="Q48" s="27">
        <v>235</v>
      </c>
      <c r="R48" s="406">
        <v>0.81231671554252194</v>
      </c>
      <c r="S48" s="406">
        <v>0.76842105263157889</v>
      </c>
      <c r="T48" s="407">
        <v>0.78988884904983869</v>
      </c>
      <c r="U48" s="406">
        <v>0.11363636363636363</v>
      </c>
      <c r="V48" s="406">
        <v>0.1375438596491228</v>
      </c>
      <c r="W48" s="407">
        <v>0.12585155969881678</v>
      </c>
      <c r="X48" s="406">
        <v>7.4046920821114373E-2</v>
      </c>
      <c r="Y48" s="406">
        <v>9.4035087719298249E-2</v>
      </c>
      <c r="Z48" s="407">
        <v>8.4259591251344565E-2</v>
      </c>
      <c r="AA48" s="26">
        <v>178</v>
      </c>
      <c r="AB48" s="26">
        <v>685</v>
      </c>
      <c r="AC48" s="27">
        <v>863</v>
      </c>
      <c r="AD48" s="26">
        <v>60</v>
      </c>
      <c r="AE48" s="26">
        <v>90</v>
      </c>
      <c r="AF48" s="27">
        <v>150</v>
      </c>
      <c r="AG48" s="26">
        <v>512</v>
      </c>
      <c r="AH48" s="26">
        <v>117</v>
      </c>
      <c r="AI48" s="27">
        <v>629</v>
      </c>
      <c r="AJ48" s="269">
        <v>0.37536656891495601</v>
      </c>
      <c r="AK48" s="269">
        <v>8.2105263157894737E-2</v>
      </c>
      <c r="AL48" s="270">
        <v>0.22552886339189673</v>
      </c>
      <c r="AM48" s="26">
        <v>527</v>
      </c>
      <c r="AN48" s="26">
        <v>122</v>
      </c>
      <c r="AO48" s="27">
        <v>649</v>
      </c>
      <c r="AP48" s="269">
        <v>0.38636363636363635</v>
      </c>
      <c r="AQ48" s="269">
        <v>8.5614035087719295E-2</v>
      </c>
      <c r="AR48" s="270">
        <v>0.23269989243456435</v>
      </c>
      <c r="AS48" s="36">
        <v>62.074521016617837</v>
      </c>
      <c r="AT48" s="36">
        <v>62.787628070175479</v>
      </c>
      <c r="AU48" s="28">
        <v>62.438872953268827</v>
      </c>
      <c r="AV48" s="36">
        <v>76.614606741573056</v>
      </c>
      <c r="AW48" s="36">
        <v>73.908418491484412</v>
      </c>
      <c r="AX48" s="28">
        <v>74.466589416763412</v>
      </c>
      <c r="AY48" s="26">
        <v>125</v>
      </c>
      <c r="AZ48" s="26">
        <v>179</v>
      </c>
      <c r="BA48" s="27">
        <v>304</v>
      </c>
      <c r="BB48" s="302">
        <f t="shared" si="1"/>
        <v>9.1642228739002934E-2</v>
      </c>
      <c r="BC48" s="302">
        <f t="shared" si="2"/>
        <v>0.12561403508771929</v>
      </c>
      <c r="BD48" s="373">
        <f t="shared" si="3"/>
        <v>0.10899964144854786</v>
      </c>
      <c r="BE48" s="26">
        <v>147.00000000000023</v>
      </c>
      <c r="BF48" s="26">
        <v>185.00000000000045</v>
      </c>
      <c r="BG48" s="27">
        <v>332.00000000000068</v>
      </c>
      <c r="BH48" s="302">
        <v>0.10777126099706762</v>
      </c>
      <c r="BI48" s="302">
        <v>0.12982456140350909</v>
      </c>
      <c r="BJ48" s="373">
        <v>0.11903908210828279</v>
      </c>
      <c r="BK48" s="307">
        <v>0.24486803519061584</v>
      </c>
      <c r="BL48" s="307">
        <v>0.45754385964912281</v>
      </c>
      <c r="BM48" s="374">
        <v>0.35353173180351383</v>
      </c>
      <c r="BN48" s="307">
        <v>0.32863849765258218</v>
      </c>
      <c r="BO48" s="307">
        <v>0.47935779816513763</v>
      </c>
      <c r="BP48" s="374">
        <v>0.4199074074074074</v>
      </c>
      <c r="BQ48" s="307">
        <v>0.10546875</v>
      </c>
      <c r="BR48" s="307">
        <v>0.21367521367521367</v>
      </c>
      <c r="BS48" s="374">
        <v>0.12559618441971382</v>
      </c>
      <c r="BT48" s="302">
        <v>0.40175953079178883</v>
      </c>
      <c r="BU48" s="302">
        <v>0.31524926686217009</v>
      </c>
      <c r="BV48" s="302">
        <v>0.2250733137829912</v>
      </c>
      <c r="BW48" s="302">
        <v>2.1994134897360705E-2</v>
      </c>
      <c r="BX48" s="373">
        <v>3.5923753665689152E-2</v>
      </c>
      <c r="BY48" s="302">
        <v>0.14385964912280702</v>
      </c>
      <c r="BZ48" s="302">
        <v>0.78245614035087718</v>
      </c>
      <c r="CA48" s="302">
        <v>0.26807017543859651</v>
      </c>
      <c r="CB48" s="302">
        <v>6.3859649122807019E-2</v>
      </c>
      <c r="CC48" s="373">
        <v>4.3508771929824559E-2</v>
      </c>
      <c r="CD48" s="302">
        <v>0.26998924345643599</v>
      </c>
      <c r="CE48" s="302">
        <v>0.39978486912871997</v>
      </c>
      <c r="CF48" s="302">
        <v>0.24704195051989961</v>
      </c>
      <c r="CG48" s="302">
        <v>4.3384725708139116E-2</v>
      </c>
      <c r="CH48" s="373">
        <v>3.9799211186805308E-2</v>
      </c>
      <c r="CI48" s="302">
        <f>'[1]Département résidence'!AO46</f>
        <v>0.53255813953488373</v>
      </c>
      <c r="CJ48" s="302">
        <f>'[1]Département résidence'!AQ46</f>
        <v>0.4218978102189781</v>
      </c>
      <c r="CK48" s="373">
        <f>'[1]Département résidence'!AS46</f>
        <v>0.46457399103139013</v>
      </c>
      <c r="CL48" s="38">
        <v>26024</v>
      </c>
      <c r="CM48" s="38">
        <v>32163</v>
      </c>
      <c r="CN48" s="31">
        <v>58187</v>
      </c>
      <c r="CO48" s="30">
        <v>24633</v>
      </c>
      <c r="CP48" s="30">
        <v>22774</v>
      </c>
      <c r="CQ48" s="31">
        <v>47407</v>
      </c>
      <c r="CR48" s="30">
        <v>193</v>
      </c>
      <c r="CS48" s="30">
        <v>1078</v>
      </c>
      <c r="CT48" s="31">
        <v>1271</v>
      </c>
      <c r="CU48" s="30">
        <v>1198</v>
      </c>
      <c r="CV48" s="30">
        <v>8311</v>
      </c>
      <c r="CW48" s="31">
        <v>9509</v>
      </c>
      <c r="CX48" s="38">
        <v>25831</v>
      </c>
      <c r="CY48" s="38">
        <v>31085</v>
      </c>
      <c r="CZ48" s="31">
        <v>56916</v>
      </c>
      <c r="DA48" s="38">
        <v>25831</v>
      </c>
      <c r="DB48" s="38">
        <v>31084</v>
      </c>
      <c r="DC48" s="31">
        <v>56915</v>
      </c>
      <c r="DD48" s="38">
        <v>21152</v>
      </c>
      <c r="DE48" s="38">
        <v>22882</v>
      </c>
      <c r="DF48" s="31">
        <v>44034</v>
      </c>
      <c r="DG48" s="38">
        <v>2446</v>
      </c>
      <c r="DH48" s="38">
        <v>3195</v>
      </c>
      <c r="DI48" s="31">
        <v>5641</v>
      </c>
      <c r="DJ48" s="108">
        <v>2233</v>
      </c>
      <c r="DK48" s="108">
        <v>5007</v>
      </c>
      <c r="DL48" s="109">
        <v>7240</v>
      </c>
      <c r="DM48" s="151">
        <v>0.81886105841817969</v>
      </c>
      <c r="DN48" s="151">
        <v>0.73613434564406122</v>
      </c>
      <c r="DO48" s="152">
        <v>0.77368004919616973</v>
      </c>
      <c r="DP48" s="153">
        <v>9.4692423831829978E-2</v>
      </c>
      <c r="DQ48" s="153">
        <v>0.10278599922789859</v>
      </c>
      <c r="DR48" s="154">
        <v>9.9112711938856193E-2</v>
      </c>
      <c r="DS48" s="153">
        <v>8.644651774999032E-2</v>
      </c>
      <c r="DT48" s="153">
        <v>0.16107965512804015</v>
      </c>
      <c r="DU48" s="154">
        <v>0.12720723886497409</v>
      </c>
      <c r="DV48" s="38">
        <v>696</v>
      </c>
      <c r="DW48" s="38">
        <v>992</v>
      </c>
      <c r="DX48" s="31">
        <v>1688</v>
      </c>
      <c r="DY48" s="159">
        <v>2.6944369168828152E-2</v>
      </c>
      <c r="DZ48" s="159">
        <v>3.1912497989383948E-2</v>
      </c>
      <c r="EA48" s="160">
        <v>2.9657741232693793E-2</v>
      </c>
      <c r="EB48" s="38">
        <v>6959</v>
      </c>
      <c r="EC48" s="38">
        <v>2039</v>
      </c>
      <c r="ED48" s="31">
        <v>8998</v>
      </c>
      <c r="EE48" s="38">
        <v>140</v>
      </c>
      <c r="EF48" s="38">
        <v>73</v>
      </c>
      <c r="EG48" s="31">
        <v>213</v>
      </c>
      <c r="EH48" s="38">
        <v>67</v>
      </c>
      <c r="EI48" s="38">
        <v>17</v>
      </c>
      <c r="EJ48" s="31">
        <v>84</v>
      </c>
      <c r="EK48" s="38">
        <v>146</v>
      </c>
      <c r="EL48" s="38">
        <v>62</v>
      </c>
      <c r="EM48" s="31">
        <v>208</v>
      </c>
      <c r="EN48" s="38">
        <v>7312</v>
      </c>
      <c r="EO48" s="38">
        <v>2191</v>
      </c>
      <c r="EP48" s="31">
        <v>9503</v>
      </c>
      <c r="EQ48" s="153">
        <v>0.28307072896906815</v>
      </c>
      <c r="ER48" s="153">
        <v>7.0484156345504256E-2</v>
      </c>
      <c r="ES48" s="154">
        <v>0.16696535244922342</v>
      </c>
      <c r="ET48" s="38">
        <v>1299</v>
      </c>
      <c r="EU48" s="38">
        <v>2159</v>
      </c>
      <c r="EV48" s="31">
        <v>3458</v>
      </c>
      <c r="EW48" s="38">
        <v>1860</v>
      </c>
      <c r="EX48" s="38">
        <v>2183</v>
      </c>
      <c r="EY48" s="31">
        <v>4043</v>
      </c>
      <c r="EZ48" s="153">
        <v>5.0288413146993921E-2</v>
      </c>
      <c r="FA48" s="153">
        <v>6.9454720926491881E-2</v>
      </c>
      <c r="FB48" s="154">
        <v>6.075620212242603E-2</v>
      </c>
      <c r="FC48" s="153">
        <v>7.2006503813247649E-2</v>
      </c>
      <c r="FD48" s="153">
        <v>7.0226797490751169E-2</v>
      </c>
      <c r="FE48" s="154">
        <v>7.1034506992761259E-2</v>
      </c>
      <c r="FF48" s="38">
        <v>6127</v>
      </c>
      <c r="FG48" s="38">
        <v>16599</v>
      </c>
      <c r="FH48" s="31">
        <v>22726</v>
      </c>
      <c r="FI48" s="153">
        <v>0.23719561766869265</v>
      </c>
      <c r="FJ48" s="153">
        <v>0.53398745375583079</v>
      </c>
      <c r="FK48" s="154">
        <v>0.39929018202262984</v>
      </c>
      <c r="FL48" s="38">
        <v>45</v>
      </c>
      <c r="FM48" s="38">
        <v>172</v>
      </c>
      <c r="FN48" s="31">
        <v>217</v>
      </c>
      <c r="FO48" s="159">
        <v>1.7420928341914754E-3</v>
      </c>
      <c r="FP48" s="159">
        <v>5.5332153771915716E-3</v>
      </c>
      <c r="FQ48" s="160">
        <v>3.8126361655773421E-3</v>
      </c>
      <c r="FR48" s="38">
        <v>1391</v>
      </c>
      <c r="FS48" s="38">
        <v>9389</v>
      </c>
      <c r="FT48" s="31">
        <v>10780</v>
      </c>
      <c r="FU48" s="38">
        <v>6</v>
      </c>
      <c r="FV48" s="38">
        <v>554</v>
      </c>
      <c r="FW48" s="31">
        <v>560</v>
      </c>
      <c r="FX48" s="200">
        <v>72.989999999999995</v>
      </c>
      <c r="FY48" s="200">
        <v>75.2</v>
      </c>
      <c r="FZ48" s="201">
        <v>74.209999999999994</v>
      </c>
      <c r="GA48" s="203">
        <v>883.48</v>
      </c>
      <c r="GB48" s="203">
        <v>704.34</v>
      </c>
      <c r="GC48" s="204">
        <v>784.46</v>
      </c>
      <c r="GD48" s="37">
        <v>7447</v>
      </c>
      <c r="GE48" s="38">
        <v>12310</v>
      </c>
      <c r="GF48" s="38">
        <v>4731</v>
      </c>
      <c r="GG48" s="38">
        <v>744</v>
      </c>
      <c r="GH48" s="31">
        <v>599</v>
      </c>
      <c r="GI48" s="37">
        <v>2657</v>
      </c>
      <c r="GJ48" s="38">
        <v>16929</v>
      </c>
      <c r="GK48" s="38">
        <v>6273</v>
      </c>
      <c r="GL48" s="38">
        <v>4173</v>
      </c>
      <c r="GM48" s="31">
        <v>1053</v>
      </c>
      <c r="GN48" s="37">
        <v>10104</v>
      </c>
      <c r="GO48" s="38">
        <v>29239</v>
      </c>
      <c r="GP48" s="38">
        <v>11004</v>
      </c>
      <c r="GQ48" s="38">
        <v>4917</v>
      </c>
      <c r="GR48" s="31">
        <v>1652</v>
      </c>
      <c r="GS48" s="88">
        <v>0.28829700747164261</v>
      </c>
      <c r="GT48" s="67">
        <v>0.4765591730866014</v>
      </c>
      <c r="GU48" s="67">
        <v>0.18315202663466379</v>
      </c>
      <c r="GV48" s="67">
        <v>2.8802601525299058E-2</v>
      </c>
      <c r="GW48" s="68">
        <v>2.3189191281793194E-2</v>
      </c>
      <c r="GX48" s="88">
        <v>8.5475309634872126E-2</v>
      </c>
      <c r="GY48" s="67">
        <v>0.54460350651439604</v>
      </c>
      <c r="GZ48" s="67">
        <v>0.20180151198327168</v>
      </c>
      <c r="HA48" s="67">
        <v>0.13424481261058388</v>
      </c>
      <c r="HB48" s="68">
        <v>3.3874859256876305E-2</v>
      </c>
      <c r="HC48" s="88">
        <v>0.17752477335020028</v>
      </c>
      <c r="HD48" s="67">
        <v>0.51372197624569538</v>
      </c>
      <c r="HE48" s="67">
        <v>0.19333755007379297</v>
      </c>
      <c r="HF48" s="67">
        <v>8.6390470166561248E-2</v>
      </c>
      <c r="HG48" s="68">
        <v>2.9025230163750089E-2</v>
      </c>
    </row>
    <row r="49" spans="1:215" ht="20.100000000000001" customHeight="1">
      <c r="A49" s="56"/>
      <c r="B49" s="353" t="s">
        <v>23</v>
      </c>
      <c r="C49" s="26">
        <v>7610</v>
      </c>
      <c r="D49" s="26">
        <v>10941</v>
      </c>
      <c r="E49" s="27">
        <v>18551</v>
      </c>
      <c r="F49" s="26">
        <v>7178</v>
      </c>
      <c r="G49" s="26">
        <v>7925</v>
      </c>
      <c r="H49" s="27">
        <v>15103</v>
      </c>
      <c r="I49" s="26">
        <v>6193</v>
      </c>
      <c r="J49" s="26">
        <v>6614</v>
      </c>
      <c r="K49" s="27">
        <v>12807</v>
      </c>
      <c r="L49" s="26">
        <v>597</v>
      </c>
      <c r="M49" s="26">
        <v>751</v>
      </c>
      <c r="N49" s="27">
        <v>1348</v>
      </c>
      <c r="O49" s="26">
        <v>388</v>
      </c>
      <c r="P49" s="26">
        <v>560</v>
      </c>
      <c r="Q49" s="27">
        <v>948</v>
      </c>
      <c r="R49" s="406">
        <v>0.86277514628030094</v>
      </c>
      <c r="S49" s="406">
        <v>0.83457413249211354</v>
      </c>
      <c r="T49" s="407">
        <v>0.84797722306826462</v>
      </c>
      <c r="U49" s="406">
        <v>8.3170799665645029E-2</v>
      </c>
      <c r="V49" s="406">
        <v>9.4763406940063091E-2</v>
      </c>
      <c r="W49" s="407">
        <v>8.9253790637621663E-2</v>
      </c>
      <c r="X49" s="406">
        <v>5.4054054054054057E-2</v>
      </c>
      <c r="Y49" s="406">
        <v>7.066246056782334E-2</v>
      </c>
      <c r="Z49" s="407">
        <v>6.2768986294113746E-2</v>
      </c>
      <c r="AA49" s="26">
        <v>432</v>
      </c>
      <c r="AB49" s="26">
        <v>3016</v>
      </c>
      <c r="AC49" s="27">
        <v>3448</v>
      </c>
      <c r="AD49" s="26">
        <v>430</v>
      </c>
      <c r="AE49" s="26">
        <v>581</v>
      </c>
      <c r="AF49" s="27">
        <v>1011</v>
      </c>
      <c r="AG49" s="26">
        <v>2584</v>
      </c>
      <c r="AH49" s="26">
        <v>1122</v>
      </c>
      <c r="AI49" s="27">
        <v>3706</v>
      </c>
      <c r="AJ49" s="269">
        <v>0.35998885483421567</v>
      </c>
      <c r="AK49" s="269">
        <v>0.14157728706624606</v>
      </c>
      <c r="AL49" s="270">
        <v>0.2453817122426008</v>
      </c>
      <c r="AM49" s="26">
        <v>2761</v>
      </c>
      <c r="AN49" s="26">
        <v>1177</v>
      </c>
      <c r="AO49" s="27">
        <v>3938</v>
      </c>
      <c r="AP49" s="269">
        <v>0.3846475341320702</v>
      </c>
      <c r="AQ49" s="269">
        <v>0.14851735015772871</v>
      </c>
      <c r="AR49" s="270">
        <v>0.26074289876183537</v>
      </c>
      <c r="AS49" s="36">
        <v>62.145184823999273</v>
      </c>
      <c r="AT49" s="36">
        <v>62.739106624605725</v>
      </c>
      <c r="AU49" s="28">
        <v>62.456833520934062</v>
      </c>
      <c r="AV49" s="36">
        <v>76.351041666666774</v>
      </c>
      <c r="AW49" s="36">
        <v>74.627143015031322</v>
      </c>
      <c r="AX49" s="28">
        <v>74.843130317092374</v>
      </c>
      <c r="AY49" s="26">
        <v>690</v>
      </c>
      <c r="AZ49" s="26">
        <v>964</v>
      </c>
      <c r="BA49" s="27">
        <v>1654</v>
      </c>
      <c r="BB49" s="302">
        <f t="shared" si="1"/>
        <v>9.6127054889941485E-2</v>
      </c>
      <c r="BC49" s="302">
        <f t="shared" si="2"/>
        <v>0.12164037854889589</v>
      </c>
      <c r="BD49" s="373">
        <f t="shared" si="3"/>
        <v>0.10951466596040521</v>
      </c>
      <c r="BE49" s="26">
        <v>985.00000000000284</v>
      </c>
      <c r="BF49" s="26">
        <v>1155.9999999999984</v>
      </c>
      <c r="BG49" s="27">
        <v>2141.0000000000014</v>
      </c>
      <c r="BH49" s="302">
        <v>0.13722485371969947</v>
      </c>
      <c r="BI49" s="302">
        <v>0.14586750788643513</v>
      </c>
      <c r="BJ49" s="373">
        <v>0.14175991524862619</v>
      </c>
      <c r="BK49" s="307">
        <v>0.21134020618556701</v>
      </c>
      <c r="BL49" s="307">
        <v>0.37678233438485803</v>
      </c>
      <c r="BM49" s="374">
        <v>0.29815268489704033</v>
      </c>
      <c r="BN49" s="307">
        <v>0.27949499346974316</v>
      </c>
      <c r="BO49" s="307">
        <v>0.40643833602822282</v>
      </c>
      <c r="BP49" s="374">
        <v>0.35526893042028607</v>
      </c>
      <c r="BQ49" s="307">
        <v>9.0170278637770898E-2</v>
      </c>
      <c r="BR49" s="307">
        <v>0.19696969696969696</v>
      </c>
      <c r="BS49" s="374">
        <v>0.12250404749055585</v>
      </c>
      <c r="BT49" s="302">
        <v>0.40150459738088606</v>
      </c>
      <c r="BU49" s="302">
        <v>0.26260796879353582</v>
      </c>
      <c r="BV49" s="302">
        <v>0.27946503204235162</v>
      </c>
      <c r="BW49" s="302">
        <v>2.1036500417943717E-2</v>
      </c>
      <c r="BX49" s="373">
        <v>3.5385901365282808E-2</v>
      </c>
      <c r="BY49" s="302">
        <v>0.2008832807570978</v>
      </c>
      <c r="BZ49" s="302">
        <v>0.64555205047318609</v>
      </c>
      <c r="CA49" s="302">
        <v>0.29413249211356468</v>
      </c>
      <c r="CB49" s="302">
        <v>5.867507886435331E-2</v>
      </c>
      <c r="CC49" s="373">
        <v>3.8611987381703468E-2</v>
      </c>
      <c r="CD49" s="302">
        <v>0.296232536582136</v>
      </c>
      <c r="CE49" s="302">
        <v>0.33874064755346622</v>
      </c>
      <c r="CF49" s="302">
        <v>0.28716149109448452</v>
      </c>
      <c r="CG49" s="302">
        <v>4.0786598689002182E-2</v>
      </c>
      <c r="CH49" s="373">
        <v>3.7078726080911076E-2</v>
      </c>
      <c r="CI49" s="302">
        <f>'[1]Département résidence'!AO47</f>
        <v>0.45358090185676392</v>
      </c>
      <c r="CJ49" s="302">
        <f>'[1]Département résidence'!AQ47</f>
        <v>0.34787991333952339</v>
      </c>
      <c r="CK49" s="373">
        <f>'[1]Département résidence'!AS47</f>
        <v>0.38682564503518374</v>
      </c>
      <c r="CL49" s="38">
        <v>126959</v>
      </c>
      <c r="CM49" s="38">
        <v>166656</v>
      </c>
      <c r="CN49" s="31">
        <v>293615</v>
      </c>
      <c r="CO49" s="30">
        <v>122734</v>
      </c>
      <c r="CP49" s="30">
        <v>121839</v>
      </c>
      <c r="CQ49" s="31">
        <v>244573</v>
      </c>
      <c r="CR49" s="30">
        <v>631</v>
      </c>
      <c r="CS49" s="30">
        <v>5212</v>
      </c>
      <c r="CT49" s="31">
        <v>5843</v>
      </c>
      <c r="CU49" s="30">
        <v>3594</v>
      </c>
      <c r="CV49" s="30">
        <v>39605</v>
      </c>
      <c r="CW49" s="31">
        <v>43199</v>
      </c>
      <c r="CX49" s="38">
        <v>126328</v>
      </c>
      <c r="CY49" s="38">
        <v>161444</v>
      </c>
      <c r="CZ49" s="31">
        <v>287772</v>
      </c>
      <c r="DA49" s="38">
        <v>126328</v>
      </c>
      <c r="DB49" s="38">
        <v>161443</v>
      </c>
      <c r="DC49" s="31">
        <v>287771</v>
      </c>
      <c r="DD49" s="38">
        <v>113448</v>
      </c>
      <c r="DE49" s="38">
        <v>134445</v>
      </c>
      <c r="DF49" s="31">
        <v>247893</v>
      </c>
      <c r="DG49" s="38">
        <v>6938</v>
      </c>
      <c r="DH49" s="38">
        <v>10310</v>
      </c>
      <c r="DI49" s="31">
        <v>17248</v>
      </c>
      <c r="DJ49" s="108">
        <v>5942</v>
      </c>
      <c r="DK49" s="108">
        <v>16688</v>
      </c>
      <c r="DL49" s="109">
        <v>22630</v>
      </c>
      <c r="DM49" s="151">
        <v>0.89804318915838133</v>
      </c>
      <c r="DN49" s="151">
        <v>0.83277069925608416</v>
      </c>
      <c r="DO49" s="152">
        <v>0.86142453548133757</v>
      </c>
      <c r="DP49" s="153">
        <v>5.4920524349312896E-2</v>
      </c>
      <c r="DQ49" s="153">
        <v>6.3861548658040293E-2</v>
      </c>
      <c r="DR49" s="154">
        <v>5.9936546768089904E-2</v>
      </c>
      <c r="DS49" s="153">
        <v>4.7036286492305741E-2</v>
      </c>
      <c r="DT49" s="153">
        <v>0.10336775208587551</v>
      </c>
      <c r="DU49" s="154">
        <v>7.863891775057251E-2</v>
      </c>
      <c r="DV49" s="38">
        <v>3455</v>
      </c>
      <c r="DW49" s="38">
        <v>4735</v>
      </c>
      <c r="DX49" s="31">
        <v>8190</v>
      </c>
      <c r="DY49" s="159">
        <v>2.734943955417643E-2</v>
      </c>
      <c r="DZ49" s="159">
        <v>2.9329055276132901E-2</v>
      </c>
      <c r="EA49" s="160">
        <v>2.8460030857762397E-2</v>
      </c>
      <c r="EB49" s="38">
        <v>36330</v>
      </c>
      <c r="EC49" s="38">
        <v>16369</v>
      </c>
      <c r="ED49" s="31">
        <v>52699</v>
      </c>
      <c r="EE49" s="38">
        <v>561</v>
      </c>
      <c r="EF49" s="38">
        <v>307</v>
      </c>
      <c r="EG49" s="31">
        <v>868</v>
      </c>
      <c r="EH49" s="38">
        <v>2637</v>
      </c>
      <c r="EI49" s="38">
        <v>130</v>
      </c>
      <c r="EJ49" s="31">
        <v>2767</v>
      </c>
      <c r="EK49" s="38">
        <v>470</v>
      </c>
      <c r="EL49" s="38">
        <v>411</v>
      </c>
      <c r="EM49" s="31">
        <v>881</v>
      </c>
      <c r="EN49" s="38">
        <v>39998</v>
      </c>
      <c r="EO49" s="38">
        <v>17217</v>
      </c>
      <c r="EP49" s="31">
        <v>57215</v>
      </c>
      <c r="EQ49" s="153">
        <v>0.31662022671141787</v>
      </c>
      <c r="ER49" s="153">
        <v>0.10664378979708133</v>
      </c>
      <c r="ES49" s="154">
        <v>0.19882059408142558</v>
      </c>
      <c r="ET49" s="38">
        <v>6553</v>
      </c>
      <c r="EU49" s="38">
        <v>13002</v>
      </c>
      <c r="EV49" s="31">
        <v>19555</v>
      </c>
      <c r="EW49" s="38">
        <v>11722</v>
      </c>
      <c r="EX49" s="38">
        <v>12135</v>
      </c>
      <c r="EY49" s="31">
        <v>23857</v>
      </c>
      <c r="EZ49" s="153">
        <v>5.1872902286112341E-2</v>
      </c>
      <c r="FA49" s="153">
        <v>8.053566561779936E-2</v>
      </c>
      <c r="FB49" s="154">
        <v>6.7953101761116436E-2</v>
      </c>
      <c r="FC49" s="153">
        <v>9.2790196947628398E-2</v>
      </c>
      <c r="FD49" s="153">
        <v>7.5165382423626761E-2</v>
      </c>
      <c r="FE49" s="154">
        <v>8.2902436651237782E-2</v>
      </c>
      <c r="FF49" s="38">
        <v>19623</v>
      </c>
      <c r="FG49" s="38">
        <v>74938</v>
      </c>
      <c r="FH49" s="31">
        <v>94561</v>
      </c>
      <c r="FI49" s="153">
        <v>0.15533373440567411</v>
      </c>
      <c r="FJ49" s="153">
        <v>0.46417333564579666</v>
      </c>
      <c r="FK49" s="154">
        <v>0.32859694480352503</v>
      </c>
      <c r="FL49" s="38">
        <v>225</v>
      </c>
      <c r="FM49" s="38">
        <v>731</v>
      </c>
      <c r="FN49" s="31">
        <v>956</v>
      </c>
      <c r="FO49" s="159">
        <v>1.7810778291431828E-3</v>
      </c>
      <c r="FP49" s="159">
        <v>4.5278858303808133E-3</v>
      </c>
      <c r="FQ49" s="160">
        <v>3.3220744200269658E-3</v>
      </c>
      <c r="FR49" s="38">
        <v>4225</v>
      </c>
      <c r="FS49" s="38">
        <v>44817</v>
      </c>
      <c r="FT49" s="31">
        <v>49042</v>
      </c>
      <c r="FU49" s="38">
        <v>24</v>
      </c>
      <c r="FV49" s="38">
        <v>2831</v>
      </c>
      <c r="FW49" s="31">
        <v>2855</v>
      </c>
      <c r="FX49" s="200">
        <v>72.98</v>
      </c>
      <c r="FY49" s="200">
        <v>74.959999999999994</v>
      </c>
      <c r="FZ49" s="201">
        <v>74.099999999999994</v>
      </c>
      <c r="GA49" s="203">
        <v>997.34</v>
      </c>
      <c r="GB49" s="203">
        <v>749.92</v>
      </c>
      <c r="GC49" s="204">
        <v>856.9</v>
      </c>
      <c r="GD49" s="37">
        <v>40303</v>
      </c>
      <c r="GE49" s="38">
        <v>51322</v>
      </c>
      <c r="GF49" s="38">
        <v>27240</v>
      </c>
      <c r="GG49" s="38">
        <v>4007</v>
      </c>
      <c r="GH49" s="31">
        <v>3456</v>
      </c>
      <c r="GI49" s="37">
        <v>19315</v>
      </c>
      <c r="GJ49" s="38">
        <v>74504</v>
      </c>
      <c r="GK49" s="38">
        <v>32963</v>
      </c>
      <c r="GL49" s="38">
        <v>28832</v>
      </c>
      <c r="GM49" s="31">
        <v>5830</v>
      </c>
      <c r="GN49" s="37">
        <v>59618</v>
      </c>
      <c r="GO49" s="38">
        <v>125826</v>
      </c>
      <c r="GP49" s="38">
        <v>60203</v>
      </c>
      <c r="GQ49" s="38">
        <v>32839</v>
      </c>
      <c r="GR49" s="31">
        <v>9286</v>
      </c>
      <c r="GS49" s="88">
        <v>0.31903457665758977</v>
      </c>
      <c r="GT49" s="67">
        <v>0.40625989487682856</v>
      </c>
      <c r="GU49" s="67">
        <v>0.215629155848268</v>
      </c>
      <c r="GV49" s="67">
        <v>3.171901716167437E-2</v>
      </c>
      <c r="GW49" s="68">
        <v>2.7357355455639287E-2</v>
      </c>
      <c r="GX49" s="88">
        <v>0.11963900795322217</v>
      </c>
      <c r="GY49" s="67">
        <v>0.46148509699957879</v>
      </c>
      <c r="GZ49" s="67">
        <v>0.20417606104903249</v>
      </c>
      <c r="HA49" s="67">
        <v>0.17858824112385718</v>
      </c>
      <c r="HB49" s="68">
        <v>3.6111592874309359E-2</v>
      </c>
      <c r="HC49" s="88">
        <v>0.20717095478364816</v>
      </c>
      <c r="HD49" s="67">
        <v>0.43724198323672908</v>
      </c>
      <c r="HE49" s="67">
        <v>0.20920381413063119</v>
      </c>
      <c r="HF49" s="67">
        <v>0.11411464631722336</v>
      </c>
      <c r="HG49" s="68">
        <v>3.2268601531768207E-2</v>
      </c>
    </row>
    <row r="50" spans="1:215" ht="20.100000000000001" customHeight="1">
      <c r="A50" s="56"/>
      <c r="B50" s="353" t="s">
        <v>66</v>
      </c>
      <c r="C50" s="26">
        <v>3669</v>
      </c>
      <c r="D50" s="26">
        <v>5573</v>
      </c>
      <c r="E50" s="27">
        <v>9242</v>
      </c>
      <c r="F50" s="26">
        <v>3391</v>
      </c>
      <c r="G50" s="26">
        <v>3952</v>
      </c>
      <c r="H50" s="27">
        <v>7343</v>
      </c>
      <c r="I50" s="26">
        <v>2991</v>
      </c>
      <c r="J50" s="26">
        <v>3391</v>
      </c>
      <c r="K50" s="27">
        <v>6382</v>
      </c>
      <c r="L50" s="26">
        <v>206</v>
      </c>
      <c r="M50" s="26">
        <v>296</v>
      </c>
      <c r="N50" s="27">
        <v>502</v>
      </c>
      <c r="O50" s="26">
        <v>194</v>
      </c>
      <c r="P50" s="26">
        <v>265</v>
      </c>
      <c r="Q50" s="27">
        <v>459</v>
      </c>
      <c r="R50" s="406">
        <v>0.88204069595989387</v>
      </c>
      <c r="S50" s="406">
        <v>0.85804655870445345</v>
      </c>
      <c r="T50" s="407">
        <v>0.86912705978482907</v>
      </c>
      <c r="U50" s="406">
        <v>6.0749041580654674E-2</v>
      </c>
      <c r="V50" s="406">
        <v>7.4898785425101214E-2</v>
      </c>
      <c r="W50" s="407">
        <v>6.8364428707612696E-2</v>
      </c>
      <c r="X50" s="406">
        <v>5.7210262459451489E-2</v>
      </c>
      <c r="Y50" s="406">
        <v>6.7054655870445345E-2</v>
      </c>
      <c r="Z50" s="407">
        <v>6.250851150755822E-2</v>
      </c>
      <c r="AA50" s="26">
        <v>278</v>
      </c>
      <c r="AB50" s="26">
        <v>1621</v>
      </c>
      <c r="AC50" s="27">
        <v>1899</v>
      </c>
      <c r="AD50" s="26">
        <v>245</v>
      </c>
      <c r="AE50" s="26">
        <v>312</v>
      </c>
      <c r="AF50" s="27">
        <v>557</v>
      </c>
      <c r="AG50" s="26">
        <v>1340</v>
      </c>
      <c r="AH50" s="26">
        <v>762</v>
      </c>
      <c r="AI50" s="27">
        <v>2102</v>
      </c>
      <c r="AJ50" s="269">
        <v>0.39516366853435564</v>
      </c>
      <c r="AK50" s="269">
        <v>0.19281376518218624</v>
      </c>
      <c r="AL50" s="270">
        <v>0.28625902219801169</v>
      </c>
      <c r="AM50" s="26">
        <v>1353</v>
      </c>
      <c r="AN50" s="26">
        <v>772</v>
      </c>
      <c r="AO50" s="27">
        <v>2125</v>
      </c>
      <c r="AP50" s="269">
        <v>0.39899734591565911</v>
      </c>
      <c r="AQ50" s="269">
        <v>0.19534412955465588</v>
      </c>
      <c r="AR50" s="270">
        <v>0.28939125697943618</v>
      </c>
      <c r="AS50" s="36">
        <v>62.206894721321191</v>
      </c>
      <c r="AT50" s="36">
        <v>62.737564102564136</v>
      </c>
      <c r="AU50" s="28">
        <v>62.492500794407412</v>
      </c>
      <c r="AV50" s="36">
        <v>75.443920863309359</v>
      </c>
      <c r="AW50" s="36">
        <v>74.400074028378299</v>
      </c>
      <c r="AX50" s="28">
        <v>74.552885729331862</v>
      </c>
      <c r="AY50" s="26">
        <v>337</v>
      </c>
      <c r="AZ50" s="26">
        <v>481</v>
      </c>
      <c r="BA50" s="27">
        <v>818</v>
      </c>
      <c r="BB50" s="302">
        <f t="shared" si="1"/>
        <v>9.9380713653789449E-2</v>
      </c>
      <c r="BC50" s="302">
        <f t="shared" si="2"/>
        <v>0.12171052631578948</v>
      </c>
      <c r="BD50" s="373">
        <f t="shared" si="3"/>
        <v>0.1113986109219665</v>
      </c>
      <c r="BE50" s="26">
        <v>474.99999999999881</v>
      </c>
      <c r="BF50" s="26">
        <v>587.99999999999886</v>
      </c>
      <c r="BG50" s="27">
        <v>1062.9999999999977</v>
      </c>
      <c r="BH50" s="302">
        <v>0.14007667354762571</v>
      </c>
      <c r="BI50" s="302">
        <v>0.14878542510121429</v>
      </c>
      <c r="BJ50" s="373">
        <v>0.14476372055018355</v>
      </c>
      <c r="BK50" s="307">
        <v>0.19404305514597464</v>
      </c>
      <c r="BL50" s="307">
        <v>0.34261133603238869</v>
      </c>
      <c r="BM50" s="374">
        <v>0.27400245131417678</v>
      </c>
      <c r="BN50" s="307">
        <v>0.25207215992198928</v>
      </c>
      <c r="BO50" s="307">
        <v>0.38181818181818183</v>
      </c>
      <c r="BP50" s="374">
        <v>0.33104369395153599</v>
      </c>
      <c r="BQ50" s="307">
        <v>0.10522388059701493</v>
      </c>
      <c r="BR50" s="307">
        <v>0.17847769028871391</v>
      </c>
      <c r="BS50" s="374">
        <v>0.13177925784966699</v>
      </c>
      <c r="BT50" s="302">
        <v>0.40725449719846651</v>
      </c>
      <c r="BU50" s="302">
        <v>0.23326452373930995</v>
      </c>
      <c r="BV50" s="302">
        <v>0.28900029489826012</v>
      </c>
      <c r="BW50" s="302">
        <v>2.624594514892362E-2</v>
      </c>
      <c r="BX50" s="373">
        <v>4.4234739015039812E-2</v>
      </c>
      <c r="BY50" s="302">
        <v>0.22444331983805668</v>
      </c>
      <c r="BZ50" s="302">
        <v>0.58021255060728749</v>
      </c>
      <c r="CA50" s="302">
        <v>0.29352226720647773</v>
      </c>
      <c r="CB50" s="302">
        <v>5.743927125506073E-2</v>
      </c>
      <c r="CC50" s="373">
        <v>4.4534412955465584E-2</v>
      </c>
      <c r="CD50" s="302">
        <v>0.3088655862726406</v>
      </c>
      <c r="CE50" s="302">
        <v>0.31227018929592809</v>
      </c>
      <c r="CF50" s="302">
        <v>0.29143401879340869</v>
      </c>
      <c r="CG50" s="302">
        <v>4.303418221435381E-2</v>
      </c>
      <c r="CH50" s="373">
        <v>4.4396023423668801E-2</v>
      </c>
      <c r="CI50" s="302">
        <f>'[1]Département résidence'!AO48</f>
        <v>0.40075853350189633</v>
      </c>
      <c r="CJ50" s="302">
        <f>'[1]Département résidence'!AQ48</f>
        <v>0.31491344873501997</v>
      </c>
      <c r="CK50" s="373">
        <f>'[1]Département résidence'!AS48</f>
        <v>0.34452682075883123</v>
      </c>
      <c r="CL50" s="38">
        <v>65479</v>
      </c>
      <c r="CM50" s="38">
        <v>81825</v>
      </c>
      <c r="CN50" s="31">
        <v>147304</v>
      </c>
      <c r="CO50" s="30">
        <v>63077</v>
      </c>
      <c r="CP50" s="30">
        <v>60043</v>
      </c>
      <c r="CQ50" s="31">
        <v>123120</v>
      </c>
      <c r="CR50" s="30">
        <v>234</v>
      </c>
      <c r="CS50" s="30">
        <v>2239</v>
      </c>
      <c r="CT50" s="31">
        <v>2473</v>
      </c>
      <c r="CU50" s="30">
        <v>2168</v>
      </c>
      <c r="CV50" s="30">
        <v>19543</v>
      </c>
      <c r="CW50" s="31">
        <v>21711</v>
      </c>
      <c r="CX50" s="38">
        <v>65245</v>
      </c>
      <c r="CY50" s="38">
        <v>79586</v>
      </c>
      <c r="CZ50" s="31">
        <v>144831</v>
      </c>
      <c r="DA50" s="38">
        <v>65245</v>
      </c>
      <c r="DB50" s="38">
        <v>79585</v>
      </c>
      <c r="DC50" s="31">
        <v>144830</v>
      </c>
      <c r="DD50" s="38">
        <v>59231</v>
      </c>
      <c r="DE50" s="38">
        <v>69197</v>
      </c>
      <c r="DF50" s="31">
        <v>128428</v>
      </c>
      <c r="DG50" s="38">
        <v>3274</v>
      </c>
      <c r="DH50" s="38">
        <v>4991</v>
      </c>
      <c r="DI50" s="31">
        <v>8265</v>
      </c>
      <c r="DJ50" s="108">
        <v>2740</v>
      </c>
      <c r="DK50" s="108">
        <v>5397</v>
      </c>
      <c r="DL50" s="109">
        <v>8137</v>
      </c>
      <c r="DM50" s="151">
        <v>0.90782435435665565</v>
      </c>
      <c r="DN50" s="151">
        <v>0.8694728906200917</v>
      </c>
      <c r="DO50" s="152">
        <v>0.8867499827383829</v>
      </c>
      <c r="DP50" s="153">
        <v>5.0180090428385317E-2</v>
      </c>
      <c r="DQ50" s="153">
        <v>6.2712822768109563E-2</v>
      </c>
      <c r="DR50" s="154">
        <v>5.7066906027756679E-2</v>
      </c>
      <c r="DS50" s="153">
        <v>4.1995555214958999E-2</v>
      </c>
      <c r="DT50" s="153">
        <v>6.781428661179871E-2</v>
      </c>
      <c r="DU50" s="154">
        <v>5.618311123386039E-2</v>
      </c>
      <c r="DV50" s="38">
        <v>1877</v>
      </c>
      <c r="DW50" s="38">
        <v>2229</v>
      </c>
      <c r="DX50" s="31">
        <v>4106</v>
      </c>
      <c r="DY50" s="159">
        <v>2.8768488006743812E-2</v>
      </c>
      <c r="DZ50" s="159">
        <v>2.8007438494207525E-2</v>
      </c>
      <c r="EA50" s="160">
        <v>2.8350284124255165E-2</v>
      </c>
      <c r="EB50" s="38">
        <v>20263</v>
      </c>
      <c r="EC50" s="38">
        <v>11267</v>
      </c>
      <c r="ED50" s="31">
        <v>31530</v>
      </c>
      <c r="EE50" s="38">
        <v>273</v>
      </c>
      <c r="EF50" s="38">
        <v>180</v>
      </c>
      <c r="EG50" s="31">
        <v>453</v>
      </c>
      <c r="EH50" s="38">
        <v>45</v>
      </c>
      <c r="EI50" s="38">
        <v>14</v>
      </c>
      <c r="EJ50" s="31">
        <v>59</v>
      </c>
      <c r="EK50" s="38">
        <v>144</v>
      </c>
      <c r="EL50" s="38">
        <v>57</v>
      </c>
      <c r="EM50" s="31">
        <v>201</v>
      </c>
      <c r="EN50" s="38">
        <v>20725</v>
      </c>
      <c r="EO50" s="38">
        <v>11518</v>
      </c>
      <c r="EP50" s="31">
        <v>32243</v>
      </c>
      <c r="EQ50" s="153">
        <v>0.31764886198176107</v>
      </c>
      <c r="ER50" s="153">
        <v>0.14472394642273767</v>
      </c>
      <c r="ES50" s="154">
        <v>0.22262499050617615</v>
      </c>
      <c r="ET50" s="38">
        <v>3312</v>
      </c>
      <c r="EU50" s="38">
        <v>7492</v>
      </c>
      <c r="EV50" s="31">
        <v>10804</v>
      </c>
      <c r="EW50" s="38">
        <v>6254</v>
      </c>
      <c r="EX50" s="38">
        <v>6411</v>
      </c>
      <c r="EY50" s="31">
        <v>12665</v>
      </c>
      <c r="EZ50" s="153">
        <v>5.0762510537205915E-2</v>
      </c>
      <c r="FA50" s="153">
        <v>9.413715980197522E-2</v>
      </c>
      <c r="FB50" s="154">
        <v>7.459728925437234E-2</v>
      </c>
      <c r="FC50" s="153">
        <v>9.5854088435895476E-2</v>
      </c>
      <c r="FD50" s="153">
        <v>8.0554368858844524E-2</v>
      </c>
      <c r="FE50" s="154">
        <v>8.7446748279028666E-2</v>
      </c>
      <c r="FF50" s="38">
        <v>9143</v>
      </c>
      <c r="FG50" s="38">
        <v>29455</v>
      </c>
      <c r="FH50" s="31">
        <v>38598</v>
      </c>
      <c r="FI50" s="153">
        <v>0.14013334355122997</v>
      </c>
      <c r="FJ50" s="153">
        <v>0.3701027818963134</v>
      </c>
      <c r="FK50" s="154">
        <v>0.26650371812664414</v>
      </c>
      <c r="FL50" s="38">
        <v>72</v>
      </c>
      <c r="FM50" s="38">
        <v>204</v>
      </c>
      <c r="FN50" s="31">
        <v>276</v>
      </c>
      <c r="FO50" s="159">
        <v>1.103532837765346E-3</v>
      </c>
      <c r="FP50" s="159">
        <v>2.563264895835951E-3</v>
      </c>
      <c r="FQ50" s="160">
        <v>1.9056693663649356E-3</v>
      </c>
      <c r="FR50" s="38">
        <v>2402</v>
      </c>
      <c r="FS50" s="38">
        <v>21782</v>
      </c>
      <c r="FT50" s="31">
        <v>24184</v>
      </c>
      <c r="FU50" s="38">
        <v>19</v>
      </c>
      <c r="FV50" s="38">
        <v>1090</v>
      </c>
      <c r="FW50" s="31">
        <v>1109</v>
      </c>
      <c r="FX50" s="200">
        <v>73.430000000000007</v>
      </c>
      <c r="FY50" s="200">
        <v>75.099999999999994</v>
      </c>
      <c r="FZ50" s="201">
        <v>74.36</v>
      </c>
      <c r="GA50" s="203">
        <v>991.68</v>
      </c>
      <c r="GB50" s="203">
        <v>792.46</v>
      </c>
      <c r="GC50" s="204">
        <v>881.01</v>
      </c>
      <c r="GD50" s="37">
        <v>20822</v>
      </c>
      <c r="GE50" s="38">
        <v>24861</v>
      </c>
      <c r="GF50" s="38">
        <v>14656</v>
      </c>
      <c r="GG50" s="38">
        <v>2795</v>
      </c>
      <c r="GH50" s="31">
        <v>2111</v>
      </c>
      <c r="GI50" s="37">
        <v>11853</v>
      </c>
      <c r="GJ50" s="38">
        <v>35957</v>
      </c>
      <c r="GK50" s="38">
        <v>17192</v>
      </c>
      <c r="GL50" s="38">
        <v>11409</v>
      </c>
      <c r="GM50" s="31">
        <v>3175</v>
      </c>
      <c r="GN50" s="37">
        <v>32675</v>
      </c>
      <c r="GO50" s="38">
        <v>60818</v>
      </c>
      <c r="GP50" s="38">
        <v>31848</v>
      </c>
      <c r="GQ50" s="38">
        <v>14204</v>
      </c>
      <c r="GR50" s="31">
        <v>5286</v>
      </c>
      <c r="GS50" s="88">
        <v>0.31913556594375048</v>
      </c>
      <c r="GT50" s="67">
        <v>0.38104069277339259</v>
      </c>
      <c r="GU50" s="67">
        <v>0.22463023986512376</v>
      </c>
      <c r="GV50" s="67">
        <v>4.2838531688251975E-2</v>
      </c>
      <c r="GW50" s="68">
        <v>3.2354969729481188E-2</v>
      </c>
      <c r="GX50" s="88">
        <v>0.14893322946246829</v>
      </c>
      <c r="GY50" s="67">
        <v>0.45180056793908474</v>
      </c>
      <c r="GZ50" s="67">
        <v>0.21601789259417487</v>
      </c>
      <c r="HA50" s="67">
        <v>0.14335435880682532</v>
      </c>
      <c r="HB50" s="68">
        <v>3.9893951197446785E-2</v>
      </c>
      <c r="HC50" s="88">
        <v>0.22560777734048651</v>
      </c>
      <c r="HD50" s="67">
        <v>0.41992391131732848</v>
      </c>
      <c r="HE50" s="67">
        <v>0.21989767384054518</v>
      </c>
      <c r="HF50" s="67">
        <v>9.8072926376259223E-2</v>
      </c>
      <c r="HG50" s="68">
        <v>3.6497711125380618E-2</v>
      </c>
    </row>
    <row r="51" spans="1:215" ht="20.100000000000001" customHeight="1">
      <c r="A51" s="56"/>
      <c r="B51" s="353" t="s">
        <v>69</v>
      </c>
      <c r="C51" s="26">
        <v>1160</v>
      </c>
      <c r="D51" s="26">
        <v>1812</v>
      </c>
      <c r="E51" s="27">
        <v>2972</v>
      </c>
      <c r="F51" s="26">
        <v>1056</v>
      </c>
      <c r="G51" s="26">
        <v>1275</v>
      </c>
      <c r="H51" s="27">
        <v>2331</v>
      </c>
      <c r="I51" s="26">
        <v>880</v>
      </c>
      <c r="J51" s="26">
        <v>1063</v>
      </c>
      <c r="K51" s="27">
        <v>1943</v>
      </c>
      <c r="L51" s="26">
        <v>76</v>
      </c>
      <c r="M51" s="26">
        <v>97</v>
      </c>
      <c r="N51" s="27">
        <v>173</v>
      </c>
      <c r="O51" s="26">
        <v>100</v>
      </c>
      <c r="P51" s="26">
        <v>115</v>
      </c>
      <c r="Q51" s="27">
        <v>215</v>
      </c>
      <c r="R51" s="406">
        <v>0.83333333333333337</v>
      </c>
      <c r="S51" s="406">
        <v>0.83372549019607844</v>
      </c>
      <c r="T51" s="407">
        <v>0.83354783354783357</v>
      </c>
      <c r="U51" s="406">
        <v>7.1969696969696975E-2</v>
      </c>
      <c r="V51" s="406">
        <v>7.6078431372549021E-2</v>
      </c>
      <c r="W51" s="407">
        <v>7.4217074217074214E-2</v>
      </c>
      <c r="X51" s="406">
        <v>9.4696969696969696E-2</v>
      </c>
      <c r="Y51" s="406">
        <v>9.0196078431372548E-2</v>
      </c>
      <c r="Z51" s="407">
        <v>9.2235092235092242E-2</v>
      </c>
      <c r="AA51" s="26">
        <v>104</v>
      </c>
      <c r="AB51" s="26">
        <v>537</v>
      </c>
      <c r="AC51" s="27">
        <v>641</v>
      </c>
      <c r="AD51" s="26">
        <v>95</v>
      </c>
      <c r="AE51" s="26">
        <v>114</v>
      </c>
      <c r="AF51" s="27">
        <v>209</v>
      </c>
      <c r="AG51" s="26">
        <v>275</v>
      </c>
      <c r="AH51" s="26">
        <v>104</v>
      </c>
      <c r="AI51" s="27">
        <v>379</v>
      </c>
      <c r="AJ51" s="269">
        <v>0.26041666666666669</v>
      </c>
      <c r="AK51" s="269">
        <v>8.1568627450980397E-2</v>
      </c>
      <c r="AL51" s="270">
        <v>0.1625911625911626</v>
      </c>
      <c r="AM51" s="26">
        <v>286</v>
      </c>
      <c r="AN51" s="26">
        <v>104</v>
      </c>
      <c r="AO51" s="27">
        <v>390</v>
      </c>
      <c r="AP51" s="269">
        <v>0.27083333333333331</v>
      </c>
      <c r="AQ51" s="269">
        <v>8.1568627450980397E-2</v>
      </c>
      <c r="AR51" s="270">
        <v>0.16731016731016732</v>
      </c>
      <c r="AS51" s="36">
        <v>62.705385101010108</v>
      </c>
      <c r="AT51" s="36">
        <v>63.249877124183044</v>
      </c>
      <c r="AU51" s="28">
        <v>63.003208923208952</v>
      </c>
      <c r="AV51" s="36">
        <v>75.552916666666619</v>
      </c>
      <c r="AW51" s="36">
        <v>73.611669770329087</v>
      </c>
      <c r="AX51" s="28">
        <v>73.926630265210676</v>
      </c>
      <c r="AY51" s="26">
        <v>144</v>
      </c>
      <c r="AZ51" s="26">
        <v>188</v>
      </c>
      <c r="BA51" s="27">
        <v>332</v>
      </c>
      <c r="BB51" s="302">
        <f t="shared" si="1"/>
        <v>0.13636363636363635</v>
      </c>
      <c r="BC51" s="302">
        <f t="shared" si="2"/>
        <v>0.14745098039215687</v>
      </c>
      <c r="BD51" s="373">
        <f t="shared" si="3"/>
        <v>0.14242814242814242</v>
      </c>
      <c r="BE51" s="26">
        <v>139.99999999999966</v>
      </c>
      <c r="BF51" s="26">
        <v>221.99999999999943</v>
      </c>
      <c r="BG51" s="27">
        <v>361.99999999999909</v>
      </c>
      <c r="BH51" s="302">
        <v>0.13257575757575726</v>
      </c>
      <c r="BI51" s="302">
        <v>0.17411764705882307</v>
      </c>
      <c r="BJ51" s="373">
        <v>0.15529815529815491</v>
      </c>
      <c r="BK51" s="307">
        <v>0.28125</v>
      </c>
      <c r="BL51" s="307">
        <v>0.42196078431372547</v>
      </c>
      <c r="BM51" s="374">
        <v>0.35821535821535821</v>
      </c>
      <c r="BN51" s="307">
        <v>0.33034571062740076</v>
      </c>
      <c r="BO51" s="307">
        <v>0.43637916310845432</v>
      </c>
      <c r="BP51" s="374">
        <v>0.39395491803278687</v>
      </c>
      <c r="BQ51" s="307">
        <v>0.14181818181818182</v>
      </c>
      <c r="BR51" s="307">
        <v>0.25961538461538464</v>
      </c>
      <c r="BS51" s="374">
        <v>0.17414248021108181</v>
      </c>
      <c r="BT51" s="302">
        <v>0.28030303030303028</v>
      </c>
      <c r="BU51" s="302">
        <v>0.30208333333333331</v>
      </c>
      <c r="BV51" s="302">
        <v>0.32196969696969696</v>
      </c>
      <c r="BW51" s="302">
        <v>3.4090909090909088E-2</v>
      </c>
      <c r="BX51" s="373">
        <v>6.1553030303030304E-2</v>
      </c>
      <c r="BY51" s="302">
        <v>0.11450980392156863</v>
      </c>
      <c r="BZ51" s="302">
        <v>0.65411764705882358</v>
      </c>
      <c r="CA51" s="302">
        <v>0.34588235294117647</v>
      </c>
      <c r="CB51" s="302">
        <v>7.5294117647058817E-2</v>
      </c>
      <c r="CC51" s="373">
        <v>6.03921568627451E-2</v>
      </c>
      <c r="CD51" s="302">
        <v>0.18961818961818963</v>
      </c>
      <c r="CE51" s="302">
        <v>0.35778635778635781</v>
      </c>
      <c r="CF51" s="302">
        <v>0.33504933504933504</v>
      </c>
      <c r="CG51" s="302">
        <v>5.6628056628056631E-2</v>
      </c>
      <c r="CH51" s="373">
        <v>6.0918060918060915E-2</v>
      </c>
      <c r="CI51" s="302">
        <f>'[1]Département résidence'!AO49</f>
        <v>0.43887147335423199</v>
      </c>
      <c r="CJ51" s="302">
        <f>'[1]Département résidence'!AQ49</f>
        <v>0.34174757281553397</v>
      </c>
      <c r="CK51" s="373">
        <f>'[1]Département résidence'!AS49</f>
        <v>0.37889688249400477</v>
      </c>
      <c r="CL51" s="38">
        <v>21208</v>
      </c>
      <c r="CM51" s="38">
        <v>26460</v>
      </c>
      <c r="CN51" s="31">
        <v>47668</v>
      </c>
      <c r="CO51" s="30">
        <v>20231</v>
      </c>
      <c r="CP51" s="30">
        <v>19716</v>
      </c>
      <c r="CQ51" s="31">
        <v>39947</v>
      </c>
      <c r="CR51" s="30">
        <v>170</v>
      </c>
      <c r="CS51" s="30">
        <v>1067</v>
      </c>
      <c r="CT51" s="31">
        <v>1237</v>
      </c>
      <c r="CU51" s="30">
        <v>807</v>
      </c>
      <c r="CV51" s="30">
        <v>5677</v>
      </c>
      <c r="CW51" s="31">
        <v>6484</v>
      </c>
      <c r="CX51" s="38">
        <v>21038</v>
      </c>
      <c r="CY51" s="38">
        <v>25393</v>
      </c>
      <c r="CZ51" s="31">
        <v>46431</v>
      </c>
      <c r="DA51" s="38">
        <v>21037</v>
      </c>
      <c r="DB51" s="38">
        <v>25393</v>
      </c>
      <c r="DC51" s="31">
        <v>46430</v>
      </c>
      <c r="DD51" s="38">
        <v>18371</v>
      </c>
      <c r="DE51" s="38">
        <v>20786</v>
      </c>
      <c r="DF51" s="31">
        <v>39157</v>
      </c>
      <c r="DG51" s="38">
        <v>1116</v>
      </c>
      <c r="DH51" s="38">
        <v>1687</v>
      </c>
      <c r="DI51" s="31">
        <v>2803</v>
      </c>
      <c r="DJ51" s="108">
        <v>1550</v>
      </c>
      <c r="DK51" s="108">
        <v>2920</v>
      </c>
      <c r="DL51" s="109">
        <v>4470</v>
      </c>
      <c r="DM51" s="151">
        <v>0.87327090364595716</v>
      </c>
      <c r="DN51" s="151">
        <v>0.81857204741464185</v>
      </c>
      <c r="DO51" s="152">
        <v>0.84335558905879815</v>
      </c>
      <c r="DP51" s="153">
        <v>5.3049389171459807E-2</v>
      </c>
      <c r="DQ51" s="153">
        <v>6.6435631867049968E-2</v>
      </c>
      <c r="DR51" s="154">
        <v>6.0370450139995695E-2</v>
      </c>
      <c r="DS51" s="153">
        <v>7.3679707182583071E-2</v>
      </c>
      <c r="DT51" s="153">
        <v>0.1149923207183082</v>
      </c>
      <c r="DU51" s="154">
        <v>9.6273960801206121E-2</v>
      </c>
      <c r="DV51" s="38">
        <v>695</v>
      </c>
      <c r="DW51" s="38">
        <v>1012</v>
      </c>
      <c r="DX51" s="31">
        <v>1707</v>
      </c>
      <c r="DY51" s="159">
        <v>3.3035459644452897E-2</v>
      </c>
      <c r="DZ51" s="159">
        <v>3.9853502933879417E-2</v>
      </c>
      <c r="EA51" s="160">
        <v>3.6764230794081539E-2</v>
      </c>
      <c r="EB51" s="38">
        <v>4514</v>
      </c>
      <c r="EC51" s="38">
        <v>1877</v>
      </c>
      <c r="ED51" s="31">
        <v>6391</v>
      </c>
      <c r="EE51" s="38">
        <v>56</v>
      </c>
      <c r="EF51" s="38">
        <v>30</v>
      </c>
      <c r="EG51" s="31">
        <v>86</v>
      </c>
      <c r="EH51" s="38">
        <v>71</v>
      </c>
      <c r="EI51" s="38">
        <v>6</v>
      </c>
      <c r="EJ51" s="31">
        <v>77</v>
      </c>
      <c r="EK51" s="38">
        <v>73</v>
      </c>
      <c r="EL51" s="38">
        <v>19</v>
      </c>
      <c r="EM51" s="31">
        <v>92</v>
      </c>
      <c r="EN51" s="38">
        <v>4714</v>
      </c>
      <c r="EO51" s="38">
        <v>1932</v>
      </c>
      <c r="EP51" s="31">
        <v>6646</v>
      </c>
      <c r="EQ51" s="153">
        <v>0.22407072915676396</v>
      </c>
      <c r="ER51" s="153">
        <v>7.6083960146497071E-2</v>
      </c>
      <c r="ES51" s="154">
        <v>0.14313712821175509</v>
      </c>
      <c r="ET51" s="38">
        <v>1472</v>
      </c>
      <c r="EU51" s="38">
        <v>2320</v>
      </c>
      <c r="EV51" s="31">
        <v>3792</v>
      </c>
      <c r="EW51" s="38">
        <v>2140</v>
      </c>
      <c r="EX51" s="38">
        <v>2290</v>
      </c>
      <c r="EY51" s="31">
        <v>4430</v>
      </c>
      <c r="EZ51" s="153">
        <v>6.9968628196596633E-2</v>
      </c>
      <c r="FA51" s="153">
        <v>9.1363761666601026E-2</v>
      </c>
      <c r="FB51" s="154">
        <v>8.1669574206887641E-2</v>
      </c>
      <c r="FC51" s="153">
        <v>0.10172069588363913</v>
      </c>
      <c r="FD51" s="153">
        <v>9.0182333714015669E-2</v>
      </c>
      <c r="FE51" s="154">
        <v>9.5410393917856606E-2</v>
      </c>
      <c r="FF51" s="38">
        <v>5251</v>
      </c>
      <c r="FG51" s="38">
        <v>12044</v>
      </c>
      <c r="FH51" s="31">
        <v>17295</v>
      </c>
      <c r="FI51" s="153">
        <v>0.24959596919859303</v>
      </c>
      <c r="FJ51" s="153">
        <v>0.47430394203126847</v>
      </c>
      <c r="FK51" s="154">
        <v>0.37248820830910384</v>
      </c>
      <c r="FL51" s="38">
        <v>21</v>
      </c>
      <c r="FM51" s="38">
        <v>79</v>
      </c>
      <c r="FN51" s="31">
        <v>100</v>
      </c>
      <c r="FO51" s="159">
        <v>9.9819374465253351E-4</v>
      </c>
      <c r="FP51" s="159">
        <v>3.1110936084747763E-3</v>
      </c>
      <c r="FQ51" s="160">
        <v>2.1537334970170791E-3</v>
      </c>
      <c r="FR51" s="38">
        <v>977</v>
      </c>
      <c r="FS51" s="38">
        <v>6744</v>
      </c>
      <c r="FT51" s="31">
        <v>7721</v>
      </c>
      <c r="FU51" s="38">
        <v>8</v>
      </c>
      <c r="FV51" s="38">
        <v>507</v>
      </c>
      <c r="FW51" s="31">
        <v>515</v>
      </c>
      <c r="FX51" s="200">
        <v>73.8</v>
      </c>
      <c r="FY51" s="200">
        <v>75.319999999999993</v>
      </c>
      <c r="FZ51" s="201">
        <v>74.64</v>
      </c>
      <c r="GA51" s="203">
        <v>845.38</v>
      </c>
      <c r="GB51" s="203">
        <v>687.27</v>
      </c>
      <c r="GC51" s="204">
        <v>757.61</v>
      </c>
      <c r="GD51" s="37">
        <v>4753</v>
      </c>
      <c r="GE51" s="38">
        <v>8904</v>
      </c>
      <c r="GF51" s="38">
        <v>5391</v>
      </c>
      <c r="GG51" s="38">
        <v>1084</v>
      </c>
      <c r="GH51" s="31">
        <v>906</v>
      </c>
      <c r="GI51" s="37">
        <v>2175</v>
      </c>
      <c r="GJ51" s="38">
        <v>11739</v>
      </c>
      <c r="GK51" s="38">
        <v>6038</v>
      </c>
      <c r="GL51" s="38">
        <v>4039</v>
      </c>
      <c r="GM51" s="31">
        <v>1402</v>
      </c>
      <c r="GN51" s="37">
        <v>6928</v>
      </c>
      <c r="GO51" s="38">
        <v>20643</v>
      </c>
      <c r="GP51" s="38">
        <v>11429</v>
      </c>
      <c r="GQ51" s="38">
        <v>5123</v>
      </c>
      <c r="GR51" s="31">
        <v>2308</v>
      </c>
      <c r="GS51" s="88">
        <v>0.22592451753969009</v>
      </c>
      <c r="GT51" s="67">
        <v>0.4232341477326742</v>
      </c>
      <c r="GU51" s="67">
        <v>0.25625059416294327</v>
      </c>
      <c r="GV51" s="67">
        <v>5.1525810438254584E-2</v>
      </c>
      <c r="GW51" s="68">
        <v>4.3064930126437875E-2</v>
      </c>
      <c r="GX51" s="88">
        <v>8.5653526562438465E-2</v>
      </c>
      <c r="GY51" s="67">
        <v>0.46229275784665064</v>
      </c>
      <c r="GZ51" s="67">
        <v>0.23778206592367976</v>
      </c>
      <c r="HA51" s="67">
        <v>0.15905958334974205</v>
      </c>
      <c r="HB51" s="68">
        <v>5.5212066317489074E-2</v>
      </c>
      <c r="HC51" s="88">
        <v>0.14921065667334324</v>
      </c>
      <c r="HD51" s="67">
        <v>0.44459520578923561</v>
      </c>
      <c r="HE51" s="67">
        <v>0.24615020137408197</v>
      </c>
      <c r="HF51" s="67">
        <v>0.11033576705218497</v>
      </c>
      <c r="HG51" s="68">
        <v>4.9708169111154187E-2</v>
      </c>
    </row>
    <row r="52" spans="1:215" ht="20.100000000000001" customHeight="1">
      <c r="A52" s="56"/>
      <c r="B52" s="353" t="s">
        <v>76</v>
      </c>
      <c r="C52" s="26">
        <v>1984</v>
      </c>
      <c r="D52" s="26">
        <v>3036</v>
      </c>
      <c r="E52" s="27">
        <v>5020</v>
      </c>
      <c r="F52" s="26">
        <v>1771</v>
      </c>
      <c r="G52" s="26">
        <v>2046</v>
      </c>
      <c r="H52" s="27">
        <v>3817</v>
      </c>
      <c r="I52" s="26">
        <v>1478</v>
      </c>
      <c r="J52" s="26">
        <v>1671</v>
      </c>
      <c r="K52" s="27">
        <v>3149</v>
      </c>
      <c r="L52" s="26">
        <v>156</v>
      </c>
      <c r="M52" s="26">
        <v>168</v>
      </c>
      <c r="N52" s="27">
        <v>324</v>
      </c>
      <c r="O52" s="26">
        <v>137</v>
      </c>
      <c r="P52" s="26">
        <v>207</v>
      </c>
      <c r="Q52" s="27">
        <v>344</v>
      </c>
      <c r="R52" s="406">
        <v>0.83455674760022591</v>
      </c>
      <c r="S52" s="406">
        <v>0.81671554252199419</v>
      </c>
      <c r="T52" s="407">
        <v>0.82499345035368088</v>
      </c>
      <c r="U52" s="406">
        <v>8.8085827216262E-2</v>
      </c>
      <c r="V52" s="406">
        <v>8.2111436950146624E-2</v>
      </c>
      <c r="W52" s="407">
        <v>8.4883416295520042E-2</v>
      </c>
      <c r="X52" s="406">
        <v>7.7357425183512143E-2</v>
      </c>
      <c r="Y52" s="406">
        <v>0.10117302052785923</v>
      </c>
      <c r="Z52" s="407">
        <v>9.0123133350799051E-2</v>
      </c>
      <c r="AA52" s="26">
        <v>213</v>
      </c>
      <c r="AB52" s="26">
        <v>990</v>
      </c>
      <c r="AC52" s="27">
        <v>1203</v>
      </c>
      <c r="AD52" s="26">
        <v>170</v>
      </c>
      <c r="AE52" s="26">
        <v>250</v>
      </c>
      <c r="AF52" s="27">
        <v>420</v>
      </c>
      <c r="AG52" s="26">
        <v>482</v>
      </c>
      <c r="AH52" s="26">
        <v>189</v>
      </c>
      <c r="AI52" s="27">
        <v>671</v>
      </c>
      <c r="AJ52" s="269">
        <v>0.27216261998870694</v>
      </c>
      <c r="AK52" s="269">
        <v>9.2375366568914957E-2</v>
      </c>
      <c r="AL52" s="270">
        <v>0.17579250720461095</v>
      </c>
      <c r="AM52" s="26">
        <v>526</v>
      </c>
      <c r="AN52" s="26">
        <v>198</v>
      </c>
      <c r="AO52" s="27">
        <v>724</v>
      </c>
      <c r="AP52" s="269">
        <v>0.29700734048560135</v>
      </c>
      <c r="AQ52" s="269">
        <v>9.6774193548387094E-2</v>
      </c>
      <c r="AR52" s="270">
        <v>0.18967775740110035</v>
      </c>
      <c r="AS52" s="36">
        <v>62.560397139092757</v>
      </c>
      <c r="AT52" s="36">
        <v>63.336840990550655</v>
      </c>
      <c r="AU52" s="28">
        <v>62.976588944196983</v>
      </c>
      <c r="AV52" s="36">
        <v>78.495195618153346</v>
      </c>
      <c r="AW52" s="36">
        <v>74.007653198653614</v>
      </c>
      <c r="AX52" s="28">
        <v>74.802205597118657</v>
      </c>
      <c r="AY52" s="26">
        <v>198</v>
      </c>
      <c r="AZ52" s="26">
        <v>253</v>
      </c>
      <c r="BA52" s="27">
        <v>451</v>
      </c>
      <c r="BB52" s="302">
        <f t="shared" si="1"/>
        <v>0.11180124223602485</v>
      </c>
      <c r="BC52" s="302">
        <f t="shared" si="2"/>
        <v>0.12365591397849462</v>
      </c>
      <c r="BD52" s="373">
        <f t="shared" si="3"/>
        <v>0.11815561959654179</v>
      </c>
      <c r="BE52" s="26">
        <v>275.00000000000074</v>
      </c>
      <c r="BF52" s="26">
        <v>347.99999999999909</v>
      </c>
      <c r="BG52" s="27">
        <v>622.99999999999977</v>
      </c>
      <c r="BH52" s="302">
        <v>0.15527950310559047</v>
      </c>
      <c r="BI52" s="302">
        <v>0.17008797653958899</v>
      </c>
      <c r="BJ52" s="373">
        <v>0.16321718627194126</v>
      </c>
      <c r="BK52" s="307">
        <v>0.24957651044607565</v>
      </c>
      <c r="BL52" s="307">
        <v>0.45307917888563048</v>
      </c>
      <c r="BM52" s="374">
        <v>0.35865863243384855</v>
      </c>
      <c r="BN52" s="307">
        <v>0.30178432893716056</v>
      </c>
      <c r="BO52" s="307">
        <v>0.47495961227786754</v>
      </c>
      <c r="BP52" s="374">
        <v>0.40400508582326766</v>
      </c>
      <c r="BQ52" s="307">
        <v>0.10995850622406639</v>
      </c>
      <c r="BR52" s="307">
        <v>0.23809523809523808</v>
      </c>
      <c r="BS52" s="374">
        <v>0.14605067064083457</v>
      </c>
      <c r="BT52" s="302">
        <v>0.3026538678712592</v>
      </c>
      <c r="BU52" s="302">
        <v>0.2857142857142857</v>
      </c>
      <c r="BV52" s="302">
        <v>0.32298136645962733</v>
      </c>
      <c r="BW52" s="302">
        <v>3.6137775268210048E-2</v>
      </c>
      <c r="BX52" s="373">
        <v>5.2512704686617728E-2</v>
      </c>
      <c r="BY52" s="302">
        <v>0.11779081133919844</v>
      </c>
      <c r="BZ52" s="302">
        <v>0.65493646138807426</v>
      </c>
      <c r="CA52" s="302">
        <v>0.33577712609970672</v>
      </c>
      <c r="CB52" s="302">
        <v>7.0869990224828941E-2</v>
      </c>
      <c r="CC52" s="373">
        <v>6.7937438905180836E-2</v>
      </c>
      <c r="CD52" s="302">
        <v>0.20356300759758972</v>
      </c>
      <c r="CE52" s="302">
        <v>0.35106104270369398</v>
      </c>
      <c r="CF52" s="302">
        <v>0.32984018862981401</v>
      </c>
      <c r="CG52" s="302">
        <v>5.4755043227665709E-2</v>
      </c>
      <c r="CH52" s="373">
        <v>6.0780717841236571E-2</v>
      </c>
      <c r="CI52" s="302">
        <f>'[1]Département résidence'!AO50</f>
        <v>0.46837944664031622</v>
      </c>
      <c r="CJ52" s="302">
        <f>'[1]Département résidence'!AQ50</f>
        <v>0.36810551558752996</v>
      </c>
      <c r="CK52" s="373">
        <f>'[1]Département résidence'!AS50</f>
        <v>0.40597014925373132</v>
      </c>
      <c r="CL52" s="38">
        <v>36074</v>
      </c>
      <c r="CM52" s="38">
        <v>46656</v>
      </c>
      <c r="CN52" s="31">
        <v>82730</v>
      </c>
      <c r="CO52" s="30">
        <v>34249</v>
      </c>
      <c r="CP52" s="30">
        <v>33093</v>
      </c>
      <c r="CQ52" s="31">
        <v>67342</v>
      </c>
      <c r="CR52" s="30">
        <v>286</v>
      </c>
      <c r="CS52" s="30">
        <v>2098</v>
      </c>
      <c r="CT52" s="31">
        <v>2384</v>
      </c>
      <c r="CU52" s="30">
        <v>1539</v>
      </c>
      <c r="CV52" s="30">
        <v>11465</v>
      </c>
      <c r="CW52" s="31">
        <v>13004</v>
      </c>
      <c r="CX52" s="38">
        <v>35788</v>
      </c>
      <c r="CY52" s="38">
        <v>44558</v>
      </c>
      <c r="CZ52" s="31">
        <v>80346</v>
      </c>
      <c r="DA52" s="38">
        <v>35788</v>
      </c>
      <c r="DB52" s="38">
        <v>44553</v>
      </c>
      <c r="DC52" s="31">
        <v>80341</v>
      </c>
      <c r="DD52" s="38">
        <v>31094</v>
      </c>
      <c r="DE52" s="38">
        <v>36437</v>
      </c>
      <c r="DF52" s="31">
        <v>67531</v>
      </c>
      <c r="DG52" s="38">
        <v>1928</v>
      </c>
      <c r="DH52" s="38">
        <v>2480</v>
      </c>
      <c r="DI52" s="31">
        <v>4408</v>
      </c>
      <c r="DJ52" s="108">
        <v>2766</v>
      </c>
      <c r="DK52" s="108">
        <v>5636</v>
      </c>
      <c r="DL52" s="109">
        <v>8402</v>
      </c>
      <c r="DM52" s="151">
        <v>0.86883871688834247</v>
      </c>
      <c r="DN52" s="151">
        <v>0.81783493816353559</v>
      </c>
      <c r="DO52" s="152">
        <v>0.84055463586462698</v>
      </c>
      <c r="DP52" s="153">
        <v>5.3872806527327594E-2</v>
      </c>
      <c r="DQ52" s="153">
        <v>5.5664040580881195E-2</v>
      </c>
      <c r="DR52" s="154">
        <v>5.486613310762873E-2</v>
      </c>
      <c r="DS52" s="153">
        <v>7.728847658432994E-2</v>
      </c>
      <c r="DT52" s="153">
        <v>0.12650102125558324</v>
      </c>
      <c r="DU52" s="154">
        <v>0.10457923102774425</v>
      </c>
      <c r="DV52" s="38">
        <v>1455</v>
      </c>
      <c r="DW52" s="38">
        <v>2221</v>
      </c>
      <c r="DX52" s="31">
        <v>3676</v>
      </c>
      <c r="DY52" s="159">
        <v>4.0656085838828661E-2</v>
      </c>
      <c r="DZ52" s="159">
        <v>4.9845145652856949E-2</v>
      </c>
      <c r="EA52" s="160">
        <v>4.5752122072038437E-2</v>
      </c>
      <c r="EB52" s="38">
        <v>7642</v>
      </c>
      <c r="EC52" s="38">
        <v>2919</v>
      </c>
      <c r="ED52" s="31">
        <v>10561</v>
      </c>
      <c r="EE52" s="38">
        <v>112</v>
      </c>
      <c r="EF52" s="38">
        <v>56</v>
      </c>
      <c r="EG52" s="31">
        <v>168</v>
      </c>
      <c r="EH52" s="38">
        <v>500</v>
      </c>
      <c r="EI52" s="38">
        <v>62</v>
      </c>
      <c r="EJ52" s="31">
        <v>562</v>
      </c>
      <c r="EK52" s="38">
        <v>206</v>
      </c>
      <c r="EL52" s="38">
        <v>103</v>
      </c>
      <c r="EM52" s="31">
        <v>309</v>
      </c>
      <c r="EN52" s="38">
        <v>8460</v>
      </c>
      <c r="EO52" s="38">
        <v>3140</v>
      </c>
      <c r="EP52" s="31">
        <v>11600</v>
      </c>
      <c r="EQ52" s="153">
        <v>0.23639208673298312</v>
      </c>
      <c r="ER52" s="153">
        <v>7.0469949279590646E-2</v>
      </c>
      <c r="ES52" s="154">
        <v>0.14437557563537701</v>
      </c>
      <c r="ET52" s="38">
        <v>1973</v>
      </c>
      <c r="EU52" s="38">
        <v>3553</v>
      </c>
      <c r="EV52" s="31">
        <v>5526</v>
      </c>
      <c r="EW52" s="38">
        <v>3452</v>
      </c>
      <c r="EX52" s="38">
        <v>3799</v>
      </c>
      <c r="EY52" s="31">
        <v>7251</v>
      </c>
      <c r="EZ52" s="153">
        <v>5.5130211243992401E-2</v>
      </c>
      <c r="FA52" s="153">
        <v>7.9738767449167372E-2</v>
      </c>
      <c r="FB52" s="154">
        <v>6.8777537151818391E-2</v>
      </c>
      <c r="FC52" s="153">
        <v>9.6456912931708952E-2</v>
      </c>
      <c r="FD52" s="153">
        <v>8.5259661564702188E-2</v>
      </c>
      <c r="FE52" s="154">
        <v>9.024718094242401E-2</v>
      </c>
      <c r="FF52" s="38">
        <v>9258</v>
      </c>
      <c r="FG52" s="38">
        <v>23806</v>
      </c>
      <c r="FH52" s="31">
        <v>33064</v>
      </c>
      <c r="FI52" s="153">
        <v>0.25869006370850567</v>
      </c>
      <c r="FJ52" s="153">
        <v>0.53426994030252706</v>
      </c>
      <c r="FK52" s="154">
        <v>0.41152017524207801</v>
      </c>
      <c r="FL52" s="38">
        <v>28</v>
      </c>
      <c r="FM52" s="38">
        <v>80</v>
      </c>
      <c r="FN52" s="31">
        <v>108</v>
      </c>
      <c r="FO52" s="159">
        <v>7.8238515703587792E-4</v>
      </c>
      <c r="FP52" s="159">
        <v>1.7954127204991247E-3</v>
      </c>
      <c r="FQ52" s="160">
        <v>1.3441863938466133E-3</v>
      </c>
      <c r="FR52" s="38">
        <v>1825</v>
      </c>
      <c r="FS52" s="38">
        <v>13563</v>
      </c>
      <c r="FT52" s="31">
        <v>15388</v>
      </c>
      <c r="FU52" s="38">
        <v>14</v>
      </c>
      <c r="FV52" s="38">
        <v>950</v>
      </c>
      <c r="FW52" s="31">
        <v>964</v>
      </c>
      <c r="FX52" s="200">
        <v>74.069999999999993</v>
      </c>
      <c r="FY52" s="200">
        <v>75.739999999999995</v>
      </c>
      <c r="FZ52" s="201">
        <v>75.010000000000005</v>
      </c>
      <c r="GA52" s="203">
        <v>842.41</v>
      </c>
      <c r="GB52" s="203">
        <v>670.18</v>
      </c>
      <c r="GC52" s="204">
        <v>745.28</v>
      </c>
      <c r="GD52" s="37">
        <v>8468</v>
      </c>
      <c r="GE52" s="38">
        <v>15652</v>
      </c>
      <c r="GF52" s="38">
        <v>8547</v>
      </c>
      <c r="GG52" s="38">
        <v>1744</v>
      </c>
      <c r="GH52" s="31">
        <v>1377</v>
      </c>
      <c r="GI52" s="37">
        <v>3367</v>
      </c>
      <c r="GJ52" s="38">
        <v>20484</v>
      </c>
      <c r="GK52" s="38">
        <v>10300</v>
      </c>
      <c r="GL52" s="38">
        <v>8022</v>
      </c>
      <c r="GM52" s="31">
        <v>2385</v>
      </c>
      <c r="GN52" s="37">
        <v>11835</v>
      </c>
      <c r="GO52" s="38">
        <v>36136</v>
      </c>
      <c r="GP52" s="38">
        <v>18847</v>
      </c>
      <c r="GQ52" s="38">
        <v>9766</v>
      </c>
      <c r="GR52" s="31">
        <v>3762</v>
      </c>
      <c r="GS52" s="88">
        <v>0.2366156253492791</v>
      </c>
      <c r="GT52" s="67">
        <v>0.43735330278305579</v>
      </c>
      <c r="GU52" s="67">
        <v>0.23882306918520174</v>
      </c>
      <c r="GV52" s="67">
        <v>4.87314183525204E-2</v>
      </c>
      <c r="GW52" s="68">
        <v>3.8476584329942998E-2</v>
      </c>
      <c r="GX52" s="88">
        <v>7.5564432874006909E-2</v>
      </c>
      <c r="GY52" s="67">
        <v>0.45971542708380086</v>
      </c>
      <c r="GZ52" s="67">
        <v>0.23115938776426231</v>
      </c>
      <c r="HA52" s="67">
        <v>0.18003501054804974</v>
      </c>
      <c r="HB52" s="68">
        <v>5.3525741729880158E-2</v>
      </c>
      <c r="HC52" s="88">
        <v>0.14730042565902471</v>
      </c>
      <c r="HD52" s="67">
        <v>0.44975481044482613</v>
      </c>
      <c r="HE52" s="67">
        <v>0.23457297189654744</v>
      </c>
      <c r="HF52" s="67">
        <v>0.12154929928061135</v>
      </c>
      <c r="HG52" s="68">
        <v>4.6822492718990368E-2</v>
      </c>
    </row>
    <row r="53" spans="1:215" ht="20.100000000000001" customHeight="1">
      <c r="A53" s="56"/>
      <c r="B53" s="353" t="s">
        <v>81</v>
      </c>
      <c r="C53" s="26">
        <v>469</v>
      </c>
      <c r="D53" s="26">
        <v>653</v>
      </c>
      <c r="E53" s="27">
        <v>1122</v>
      </c>
      <c r="F53" s="26">
        <v>421</v>
      </c>
      <c r="G53" s="26">
        <v>444</v>
      </c>
      <c r="H53" s="27">
        <v>865</v>
      </c>
      <c r="I53" s="26">
        <v>336</v>
      </c>
      <c r="J53" s="26">
        <v>360</v>
      </c>
      <c r="K53" s="27">
        <v>696</v>
      </c>
      <c r="L53" s="26">
        <v>36</v>
      </c>
      <c r="M53" s="26">
        <v>33</v>
      </c>
      <c r="N53" s="27">
        <v>69</v>
      </c>
      <c r="O53" s="26">
        <v>49</v>
      </c>
      <c r="P53" s="26">
        <v>51</v>
      </c>
      <c r="Q53" s="27">
        <v>100</v>
      </c>
      <c r="R53" s="406">
        <v>0.79809976247030878</v>
      </c>
      <c r="S53" s="406">
        <v>0.81081081081081086</v>
      </c>
      <c r="T53" s="407">
        <v>0.80462427745664744</v>
      </c>
      <c r="U53" s="406">
        <v>8.5510688836104506E-2</v>
      </c>
      <c r="V53" s="406">
        <v>7.4324324324324328E-2</v>
      </c>
      <c r="W53" s="407">
        <v>7.9768786127167632E-2</v>
      </c>
      <c r="X53" s="406">
        <v>0.1163895486935867</v>
      </c>
      <c r="Y53" s="406">
        <v>0.11486486486486487</v>
      </c>
      <c r="Z53" s="407">
        <v>0.11560693641618497</v>
      </c>
      <c r="AA53" s="26">
        <v>48</v>
      </c>
      <c r="AB53" s="26">
        <v>209</v>
      </c>
      <c r="AC53" s="27">
        <v>257</v>
      </c>
      <c r="AD53" s="26">
        <v>41</v>
      </c>
      <c r="AE53" s="26">
        <v>34</v>
      </c>
      <c r="AF53" s="27">
        <v>75</v>
      </c>
      <c r="AG53" s="26">
        <v>100</v>
      </c>
      <c r="AH53" s="26">
        <v>27</v>
      </c>
      <c r="AI53" s="27">
        <v>127</v>
      </c>
      <c r="AJ53" s="269">
        <v>0.23752969121140141</v>
      </c>
      <c r="AK53" s="269">
        <v>6.0810810810810814E-2</v>
      </c>
      <c r="AL53" s="270">
        <v>0.14682080924855492</v>
      </c>
      <c r="AM53" s="26">
        <v>107</v>
      </c>
      <c r="AN53" s="26">
        <v>35</v>
      </c>
      <c r="AO53" s="27">
        <v>142</v>
      </c>
      <c r="AP53" s="269">
        <v>0.25415676959619954</v>
      </c>
      <c r="AQ53" s="269">
        <v>7.8828828828828829E-2</v>
      </c>
      <c r="AR53" s="270">
        <v>0.16416184971098266</v>
      </c>
      <c r="AS53" s="36">
        <v>62.62371338083927</v>
      </c>
      <c r="AT53" s="36">
        <v>63.304887387387403</v>
      </c>
      <c r="AU53" s="28">
        <v>62.97335645472063</v>
      </c>
      <c r="AV53" s="36">
        <v>77.440138888888853</v>
      </c>
      <c r="AW53" s="36">
        <v>75.737336523126004</v>
      </c>
      <c r="AX53" s="28">
        <v>76.055369649805442</v>
      </c>
      <c r="AY53" s="26">
        <v>59</v>
      </c>
      <c r="AZ53" s="26">
        <v>71</v>
      </c>
      <c r="BA53" s="27">
        <v>130</v>
      </c>
      <c r="BB53" s="302">
        <f t="shared" si="1"/>
        <v>0.14014251781472684</v>
      </c>
      <c r="BC53" s="302">
        <f t="shared" si="2"/>
        <v>0.15990990990990991</v>
      </c>
      <c r="BD53" s="373">
        <f t="shared" si="3"/>
        <v>0.15028901734104047</v>
      </c>
      <c r="BE53" s="26">
        <v>66.999999999999801</v>
      </c>
      <c r="BF53" s="26">
        <v>88.999999999999801</v>
      </c>
      <c r="BG53" s="27">
        <v>155.9999999999996</v>
      </c>
      <c r="BH53" s="302">
        <v>0.15914489311163849</v>
      </c>
      <c r="BI53" s="302">
        <v>0.20045045045045001</v>
      </c>
      <c r="BJ53" s="373">
        <v>0.1803468208092481</v>
      </c>
      <c r="BK53" s="307">
        <v>0.33966745843230406</v>
      </c>
      <c r="BL53" s="307">
        <v>0.41216216216216217</v>
      </c>
      <c r="BM53" s="374">
        <v>0.37687861271676298</v>
      </c>
      <c r="BN53" s="307">
        <v>0.3925233644859813</v>
      </c>
      <c r="BO53" s="307">
        <v>0.42925659472422062</v>
      </c>
      <c r="BP53" s="374">
        <v>0.41327913279132789</v>
      </c>
      <c r="BQ53" s="307">
        <v>0.17</v>
      </c>
      <c r="BR53" s="307">
        <v>0.14814814814814814</v>
      </c>
      <c r="BS53" s="374">
        <v>0.16535433070866143</v>
      </c>
      <c r="BT53" s="302">
        <v>0.27790973871733965</v>
      </c>
      <c r="BU53" s="302">
        <v>0.32066508313539194</v>
      </c>
      <c r="BV53" s="302">
        <v>0.32779097387173395</v>
      </c>
      <c r="BW53" s="302">
        <v>3.5629453681710214E-2</v>
      </c>
      <c r="BX53" s="373">
        <v>3.800475059382423E-2</v>
      </c>
      <c r="BY53" s="302">
        <v>0.11486486486486487</v>
      </c>
      <c r="BZ53" s="302">
        <v>0.7004504504504504</v>
      </c>
      <c r="CA53" s="302">
        <v>0.3536036036036036</v>
      </c>
      <c r="CB53" s="302">
        <v>7.4324324324324328E-2</v>
      </c>
      <c r="CC53" s="373">
        <v>6.0810810810810814E-2</v>
      </c>
      <c r="CD53" s="302">
        <v>0.19421965317919074</v>
      </c>
      <c r="CE53" s="302">
        <v>0.35953757225433525</v>
      </c>
      <c r="CF53" s="302">
        <v>0.34104046242774566</v>
      </c>
      <c r="CG53" s="302">
        <v>5.5491329479768786E-2</v>
      </c>
      <c r="CH53" s="373">
        <v>4.971098265895954E-2</v>
      </c>
      <c r="CI53" s="302">
        <f>'[1]Département résidence'!AO51</f>
        <v>0.51851851851851849</v>
      </c>
      <c r="CJ53" s="302">
        <f>'[1]Département résidence'!AQ51</f>
        <v>0.38418079096045199</v>
      </c>
      <c r="CK53" s="373">
        <f>'[1]Département résidence'!AS51</f>
        <v>0.44230769230769229</v>
      </c>
      <c r="CL53" s="38">
        <v>7957</v>
      </c>
      <c r="CM53" s="38">
        <v>9659</v>
      </c>
      <c r="CN53" s="31">
        <v>17616</v>
      </c>
      <c r="CO53" s="30">
        <v>7560</v>
      </c>
      <c r="CP53" s="30">
        <v>7129</v>
      </c>
      <c r="CQ53" s="31">
        <v>14689</v>
      </c>
      <c r="CR53" s="30">
        <v>93</v>
      </c>
      <c r="CS53" s="30">
        <v>426</v>
      </c>
      <c r="CT53" s="31">
        <v>519</v>
      </c>
      <c r="CU53" s="30">
        <v>304</v>
      </c>
      <c r="CV53" s="30">
        <v>2104</v>
      </c>
      <c r="CW53" s="31">
        <v>2408</v>
      </c>
      <c r="CX53" s="38">
        <v>7864</v>
      </c>
      <c r="CY53" s="38">
        <v>9233</v>
      </c>
      <c r="CZ53" s="31">
        <v>17097</v>
      </c>
      <c r="DA53" s="38">
        <v>7864</v>
      </c>
      <c r="DB53" s="38">
        <v>9233</v>
      </c>
      <c r="DC53" s="31">
        <v>17097</v>
      </c>
      <c r="DD53" s="38">
        <v>6241</v>
      </c>
      <c r="DE53" s="38">
        <v>7016</v>
      </c>
      <c r="DF53" s="31">
        <v>13257</v>
      </c>
      <c r="DG53" s="38">
        <v>649</v>
      </c>
      <c r="DH53" s="38">
        <v>654</v>
      </c>
      <c r="DI53" s="31">
        <v>1303</v>
      </c>
      <c r="DJ53" s="108">
        <v>974</v>
      </c>
      <c r="DK53" s="108">
        <v>1563</v>
      </c>
      <c r="DL53" s="109">
        <v>2537</v>
      </c>
      <c r="DM53" s="151">
        <v>0.79361648016276709</v>
      </c>
      <c r="DN53" s="151">
        <v>0.75988302826816856</v>
      </c>
      <c r="DO53" s="152">
        <v>0.77539919284084924</v>
      </c>
      <c r="DP53" s="153">
        <v>8.2527975584944055E-2</v>
      </c>
      <c r="DQ53" s="153">
        <v>7.0832882053503743E-2</v>
      </c>
      <c r="DR53" s="154">
        <v>7.6212200970930566E-2</v>
      </c>
      <c r="DS53" s="153">
        <v>0.12385554425228891</v>
      </c>
      <c r="DT53" s="153">
        <v>0.16928408967832773</v>
      </c>
      <c r="DU53" s="154">
        <v>0.14838860618822017</v>
      </c>
      <c r="DV53" s="38">
        <v>350</v>
      </c>
      <c r="DW53" s="38">
        <v>359</v>
      </c>
      <c r="DX53" s="31">
        <v>709</v>
      </c>
      <c r="DY53" s="159">
        <v>4.4506612410986773E-2</v>
      </c>
      <c r="DZ53" s="159">
        <v>3.8882270118054806E-2</v>
      </c>
      <c r="EA53" s="160">
        <v>4.1469263613499445E-2</v>
      </c>
      <c r="EB53" s="38">
        <v>1477</v>
      </c>
      <c r="EC53" s="38">
        <v>506</v>
      </c>
      <c r="ED53" s="31">
        <v>1983</v>
      </c>
      <c r="EE53" s="38">
        <v>28</v>
      </c>
      <c r="EF53" s="38">
        <v>20</v>
      </c>
      <c r="EG53" s="31">
        <v>48</v>
      </c>
      <c r="EH53" s="38">
        <v>14</v>
      </c>
      <c r="EI53" s="38">
        <v>2</v>
      </c>
      <c r="EJ53" s="31">
        <v>16</v>
      </c>
      <c r="EK53" s="38">
        <v>58</v>
      </c>
      <c r="EL53" s="38">
        <v>27</v>
      </c>
      <c r="EM53" s="31">
        <v>85</v>
      </c>
      <c r="EN53" s="38">
        <v>1577</v>
      </c>
      <c r="EO53" s="38">
        <v>555</v>
      </c>
      <c r="EP53" s="31">
        <v>2132</v>
      </c>
      <c r="EQ53" s="153">
        <v>0.20053407934893183</v>
      </c>
      <c r="ER53" s="153">
        <v>6.0110473302285278E-2</v>
      </c>
      <c r="ES53" s="154">
        <v>0.12470023980815348</v>
      </c>
      <c r="ET53" s="38">
        <v>550</v>
      </c>
      <c r="EU53" s="38">
        <v>690</v>
      </c>
      <c r="EV53" s="31">
        <v>1240</v>
      </c>
      <c r="EW53" s="38">
        <v>880</v>
      </c>
      <c r="EX53" s="38">
        <v>950</v>
      </c>
      <c r="EY53" s="31">
        <v>1830</v>
      </c>
      <c r="EZ53" s="153">
        <v>6.9938962360122078E-2</v>
      </c>
      <c r="FA53" s="153">
        <v>7.4731939781219545E-2</v>
      </c>
      <c r="FB53" s="154">
        <v>7.2527343978475753E-2</v>
      </c>
      <c r="FC53" s="153">
        <v>0.11190233977619532</v>
      </c>
      <c r="FD53" s="153">
        <v>0.10289180114805589</v>
      </c>
      <c r="FE53" s="154">
        <v>0.10703632216178277</v>
      </c>
      <c r="FF53" s="38">
        <v>2435</v>
      </c>
      <c r="FG53" s="38">
        <v>4720</v>
      </c>
      <c r="FH53" s="31">
        <v>7155</v>
      </c>
      <c r="FI53" s="153">
        <v>0.30963886063072227</v>
      </c>
      <c r="FJ53" s="153">
        <v>0.51120979096718289</v>
      </c>
      <c r="FK53" s="154">
        <v>0.41849447271451135</v>
      </c>
      <c r="FL53" s="38">
        <v>15</v>
      </c>
      <c r="FM53" s="38">
        <v>40</v>
      </c>
      <c r="FN53" s="31">
        <v>55</v>
      </c>
      <c r="FO53" s="159">
        <v>1.9074262461851476E-3</v>
      </c>
      <c r="FP53" s="159">
        <v>4.3322863641286685E-3</v>
      </c>
      <c r="FQ53" s="160">
        <v>3.216938644206586E-3</v>
      </c>
      <c r="FR53" s="38">
        <v>397</v>
      </c>
      <c r="FS53" s="38">
        <v>2530</v>
      </c>
      <c r="FT53" s="31">
        <v>2927</v>
      </c>
      <c r="FU53" s="38">
        <v>7</v>
      </c>
      <c r="FV53" s="38">
        <v>179</v>
      </c>
      <c r="FW53" s="31">
        <v>186</v>
      </c>
      <c r="FX53" s="200">
        <v>73.48</v>
      </c>
      <c r="FY53" s="200">
        <v>75.45</v>
      </c>
      <c r="FZ53" s="201">
        <v>74.56</v>
      </c>
      <c r="GA53" s="203">
        <v>763.96</v>
      </c>
      <c r="GB53" s="203">
        <v>654.62</v>
      </c>
      <c r="GC53" s="204">
        <v>704.01</v>
      </c>
      <c r="GD53" s="37">
        <v>1618</v>
      </c>
      <c r="GE53" s="38">
        <v>3614</v>
      </c>
      <c r="GF53" s="38">
        <v>1980</v>
      </c>
      <c r="GG53" s="38">
        <v>330</v>
      </c>
      <c r="GH53" s="31">
        <v>322</v>
      </c>
      <c r="GI53" s="37">
        <v>671</v>
      </c>
      <c r="GJ53" s="38">
        <v>4363</v>
      </c>
      <c r="GK53" s="38">
        <v>2261</v>
      </c>
      <c r="GL53" s="38">
        <v>1362</v>
      </c>
      <c r="GM53" s="31">
        <v>576</v>
      </c>
      <c r="GN53" s="37">
        <v>2289</v>
      </c>
      <c r="GO53" s="38">
        <v>7977</v>
      </c>
      <c r="GP53" s="38">
        <v>4241</v>
      </c>
      <c r="GQ53" s="38">
        <v>1692</v>
      </c>
      <c r="GR53" s="31">
        <v>898</v>
      </c>
      <c r="GS53" s="88">
        <v>0.20574771108850456</v>
      </c>
      <c r="GT53" s="67">
        <v>0.45956256358087488</v>
      </c>
      <c r="GU53" s="67">
        <v>0.25178026449643948</v>
      </c>
      <c r="GV53" s="67">
        <v>4.1963377416073248E-2</v>
      </c>
      <c r="GW53" s="68">
        <v>4.0946083418107834E-2</v>
      </c>
      <c r="GX53" s="88">
        <v>7.2674103758258418E-2</v>
      </c>
      <c r="GY53" s="67">
        <v>0.47254413516733457</v>
      </c>
      <c r="GZ53" s="67">
        <v>0.24488248673237301</v>
      </c>
      <c r="HA53" s="67">
        <v>0.14751435069858118</v>
      </c>
      <c r="HB53" s="68">
        <v>6.2384923643452835E-2</v>
      </c>
      <c r="HC53" s="88">
        <v>0.133883137392525</v>
      </c>
      <c r="HD53" s="67">
        <v>0.466573082997017</v>
      </c>
      <c r="HE53" s="67">
        <v>0.24805521436509329</v>
      </c>
      <c r="HF53" s="67">
        <v>9.8964730654500788E-2</v>
      </c>
      <c r="HG53" s="68">
        <v>5.2523834590863891E-2</v>
      </c>
    </row>
    <row r="54" spans="1:215" ht="20.100000000000001" customHeight="1">
      <c r="A54" s="56"/>
      <c r="B54" s="353" t="s">
        <v>38</v>
      </c>
      <c r="C54" s="26">
        <v>4381</v>
      </c>
      <c r="D54" s="26">
        <v>6341</v>
      </c>
      <c r="E54" s="27">
        <v>10722</v>
      </c>
      <c r="F54" s="26">
        <v>3969</v>
      </c>
      <c r="G54" s="26">
        <v>4524</v>
      </c>
      <c r="H54" s="27">
        <v>8493</v>
      </c>
      <c r="I54" s="26">
        <v>3521</v>
      </c>
      <c r="J54" s="26">
        <v>3891</v>
      </c>
      <c r="K54" s="27">
        <v>7412</v>
      </c>
      <c r="L54" s="26">
        <v>253</v>
      </c>
      <c r="M54" s="26">
        <v>350</v>
      </c>
      <c r="N54" s="27">
        <v>603</v>
      </c>
      <c r="O54" s="26">
        <v>195</v>
      </c>
      <c r="P54" s="26">
        <v>283</v>
      </c>
      <c r="Q54" s="27">
        <v>478</v>
      </c>
      <c r="R54" s="406">
        <v>0.8871252204585538</v>
      </c>
      <c r="S54" s="406">
        <v>0.86007957559681703</v>
      </c>
      <c r="T54" s="407">
        <v>0.87271870952549158</v>
      </c>
      <c r="U54" s="406">
        <v>6.3744016124968508E-2</v>
      </c>
      <c r="V54" s="406">
        <v>7.7365163572060122E-2</v>
      </c>
      <c r="W54" s="407">
        <v>7.0999646767926528E-2</v>
      </c>
      <c r="X54" s="406">
        <v>4.91307634164777E-2</v>
      </c>
      <c r="Y54" s="406">
        <v>6.2555260831122894E-2</v>
      </c>
      <c r="Z54" s="407">
        <v>5.6281643706581889E-2</v>
      </c>
      <c r="AA54" s="26">
        <v>412</v>
      </c>
      <c r="AB54" s="26">
        <v>1817</v>
      </c>
      <c r="AC54" s="27">
        <v>2229</v>
      </c>
      <c r="AD54" s="26">
        <v>200</v>
      </c>
      <c r="AE54" s="26">
        <v>290</v>
      </c>
      <c r="AF54" s="27">
        <v>490</v>
      </c>
      <c r="AG54" s="26">
        <v>1776</v>
      </c>
      <c r="AH54" s="26">
        <v>880</v>
      </c>
      <c r="AI54" s="27">
        <v>2656</v>
      </c>
      <c r="AJ54" s="269">
        <v>0.4474678760393046</v>
      </c>
      <c r="AK54" s="269">
        <v>0.19451812555260831</v>
      </c>
      <c r="AL54" s="270">
        <v>0.31272812904745084</v>
      </c>
      <c r="AM54" s="26">
        <v>1842</v>
      </c>
      <c r="AN54" s="26">
        <v>926</v>
      </c>
      <c r="AO54" s="27">
        <v>2768</v>
      </c>
      <c r="AP54" s="269">
        <v>0.46409674981103555</v>
      </c>
      <c r="AQ54" s="269">
        <v>0.20468611847922194</v>
      </c>
      <c r="AR54" s="270">
        <v>0.32591545979041564</v>
      </c>
      <c r="AS54" s="36">
        <v>61.91153775090288</v>
      </c>
      <c r="AT54" s="36">
        <v>62.493570586501647</v>
      </c>
      <c r="AU54" s="28">
        <v>62.221571490246909</v>
      </c>
      <c r="AV54" s="36">
        <v>78.59561488673144</v>
      </c>
      <c r="AW54" s="36">
        <v>74.911148413136033</v>
      </c>
      <c r="AX54" s="28">
        <v>75.592171377299934</v>
      </c>
      <c r="AY54" s="26">
        <v>333</v>
      </c>
      <c r="AZ54" s="26">
        <v>403</v>
      </c>
      <c r="BA54" s="27">
        <v>736</v>
      </c>
      <c r="BB54" s="302">
        <f t="shared" si="1"/>
        <v>8.390022675736962E-2</v>
      </c>
      <c r="BC54" s="302">
        <f t="shared" si="2"/>
        <v>8.9080459770114945E-2</v>
      </c>
      <c r="BD54" s="373">
        <f t="shared" si="3"/>
        <v>8.6659602025197222E-2</v>
      </c>
      <c r="BE54" s="26">
        <v>465.00000000000136</v>
      </c>
      <c r="BF54" s="26">
        <v>611.00000000000068</v>
      </c>
      <c r="BG54" s="27">
        <v>1076.000000000002</v>
      </c>
      <c r="BH54" s="302">
        <v>0.11715797430083179</v>
      </c>
      <c r="BI54" s="302">
        <v>0.13505747126436796</v>
      </c>
      <c r="BJ54" s="373">
        <v>0.12669257035205486</v>
      </c>
      <c r="BK54" s="307">
        <v>0.19173595364071555</v>
      </c>
      <c r="BL54" s="307">
        <v>0.35477453580901858</v>
      </c>
      <c r="BM54" s="374">
        <v>0.27858236194513131</v>
      </c>
      <c r="BN54" s="307">
        <v>0.28271773825809393</v>
      </c>
      <c r="BO54" s="307">
        <v>0.39983534577387486</v>
      </c>
      <c r="BP54" s="374">
        <v>0.35583347610073668</v>
      </c>
      <c r="BQ54" s="307">
        <v>7.9391891891891886E-2</v>
      </c>
      <c r="BR54" s="307">
        <v>0.16818181818181818</v>
      </c>
      <c r="BS54" s="374">
        <v>0.10881024096385543</v>
      </c>
      <c r="BT54" s="302">
        <v>0.48173343411438652</v>
      </c>
      <c r="BU54" s="302">
        <v>0.23179642227261274</v>
      </c>
      <c r="BV54" s="302">
        <v>0.23406399596875788</v>
      </c>
      <c r="BW54" s="302">
        <v>2.1164021164021163E-2</v>
      </c>
      <c r="BX54" s="373">
        <v>3.1242126480221719E-2</v>
      </c>
      <c r="BY54" s="302">
        <v>0.26635720601237844</v>
      </c>
      <c r="BZ54" s="302">
        <v>0.59372236958443858</v>
      </c>
      <c r="CA54" s="302">
        <v>0.25817860300618922</v>
      </c>
      <c r="CB54" s="302">
        <v>5.2829354553492483E-2</v>
      </c>
      <c r="CC54" s="373">
        <v>3.2272325375773653E-2</v>
      </c>
      <c r="CD54" s="302">
        <v>0.36700812433768987</v>
      </c>
      <c r="CE54" s="302">
        <v>0.31626044978217355</v>
      </c>
      <c r="CF54" s="302">
        <v>0.24690921935711763</v>
      </c>
      <c r="CG54" s="302">
        <v>3.803131991051454E-2</v>
      </c>
      <c r="CH54" s="373">
        <v>3.1790886612504413E-2</v>
      </c>
      <c r="CI54" s="302">
        <f>'[1]Département résidence'!AO52</f>
        <v>0.40869565217391307</v>
      </c>
      <c r="CJ54" s="302">
        <f>'[1]Département résidence'!AQ52</f>
        <v>0.30390492359932086</v>
      </c>
      <c r="CK54" s="373">
        <f>'[1]Département résidence'!AS52</f>
        <v>0.33978414588760697</v>
      </c>
      <c r="CL54" s="38">
        <v>75916</v>
      </c>
      <c r="CM54" s="38">
        <v>101227</v>
      </c>
      <c r="CN54" s="31">
        <v>177143</v>
      </c>
      <c r="CO54" s="30">
        <v>72088</v>
      </c>
      <c r="CP54" s="30">
        <v>75431</v>
      </c>
      <c r="CQ54" s="31">
        <v>147519</v>
      </c>
      <c r="CR54" s="30">
        <v>831</v>
      </c>
      <c r="CS54" s="30">
        <v>2509</v>
      </c>
      <c r="CT54" s="31">
        <v>3340</v>
      </c>
      <c r="CU54" s="30">
        <v>2997</v>
      </c>
      <c r="CV54" s="30">
        <v>23287</v>
      </c>
      <c r="CW54" s="31">
        <v>26284</v>
      </c>
      <c r="CX54" s="38">
        <v>75085</v>
      </c>
      <c r="CY54" s="38">
        <v>98718</v>
      </c>
      <c r="CZ54" s="31">
        <v>173803</v>
      </c>
      <c r="DA54" s="38">
        <v>75085</v>
      </c>
      <c r="DB54" s="38">
        <v>98717</v>
      </c>
      <c r="DC54" s="31">
        <v>173802</v>
      </c>
      <c r="DD54" s="38">
        <v>68547</v>
      </c>
      <c r="DE54" s="38">
        <v>86138</v>
      </c>
      <c r="DF54" s="31">
        <v>154685</v>
      </c>
      <c r="DG54" s="38">
        <v>3555</v>
      </c>
      <c r="DH54" s="38">
        <v>5447</v>
      </c>
      <c r="DI54" s="31">
        <v>9002</v>
      </c>
      <c r="DJ54" s="108">
        <v>2983</v>
      </c>
      <c r="DK54" s="108">
        <v>7132</v>
      </c>
      <c r="DL54" s="109">
        <v>10115</v>
      </c>
      <c r="DM54" s="151">
        <v>0.91292535126856234</v>
      </c>
      <c r="DN54" s="151">
        <v>0.87257513903380368</v>
      </c>
      <c r="DO54" s="152">
        <v>0.89000701948193917</v>
      </c>
      <c r="DP54" s="153">
        <v>4.734634081374442E-2</v>
      </c>
      <c r="DQ54" s="153">
        <v>5.5177932878835462E-2</v>
      </c>
      <c r="DR54" s="154">
        <v>5.1794570833477174E-2</v>
      </c>
      <c r="DS54" s="153">
        <v>3.972830791769328E-2</v>
      </c>
      <c r="DT54" s="153">
        <v>7.2246928087360843E-2</v>
      </c>
      <c r="DU54" s="154">
        <v>5.8198409684583605E-2</v>
      </c>
      <c r="DV54" s="38">
        <v>1629</v>
      </c>
      <c r="DW54" s="38">
        <v>2592</v>
      </c>
      <c r="DX54" s="31">
        <v>4221</v>
      </c>
      <c r="DY54" s="159">
        <v>2.1695411866551242E-2</v>
      </c>
      <c r="DZ54" s="159">
        <v>2.6256609736826111E-2</v>
      </c>
      <c r="EA54" s="160">
        <v>2.4286117040557411E-2</v>
      </c>
      <c r="EB54" s="38">
        <v>25843</v>
      </c>
      <c r="EC54" s="38">
        <v>12254</v>
      </c>
      <c r="ED54" s="31">
        <v>38097</v>
      </c>
      <c r="EE54" s="38">
        <v>373</v>
      </c>
      <c r="EF54" s="38">
        <v>216</v>
      </c>
      <c r="EG54" s="31">
        <v>589</v>
      </c>
      <c r="EH54" s="38">
        <v>501</v>
      </c>
      <c r="EI54" s="38">
        <v>398</v>
      </c>
      <c r="EJ54" s="31">
        <v>899</v>
      </c>
      <c r="EK54" s="38">
        <v>392</v>
      </c>
      <c r="EL54" s="38">
        <v>365</v>
      </c>
      <c r="EM54" s="31">
        <v>757</v>
      </c>
      <c r="EN54" s="38">
        <v>27109</v>
      </c>
      <c r="EO54" s="38">
        <v>13233</v>
      </c>
      <c r="EP54" s="31">
        <v>40342</v>
      </c>
      <c r="EQ54" s="153">
        <v>0.36104414996337486</v>
      </c>
      <c r="ER54" s="153">
        <v>0.13404850179298608</v>
      </c>
      <c r="ES54" s="154">
        <v>0.23211336973469962</v>
      </c>
      <c r="ET54" s="38">
        <v>3170</v>
      </c>
      <c r="EU54" s="38">
        <v>6217</v>
      </c>
      <c r="EV54" s="31">
        <v>9387</v>
      </c>
      <c r="EW54" s="38">
        <v>6204</v>
      </c>
      <c r="EX54" s="38">
        <v>6425</v>
      </c>
      <c r="EY54" s="31">
        <v>12629</v>
      </c>
      <c r="EZ54" s="153">
        <v>4.2218818672171539E-2</v>
      </c>
      <c r="FA54" s="153">
        <v>6.2977369881885778E-2</v>
      </c>
      <c r="FB54" s="154">
        <v>5.4009424463329174E-2</v>
      </c>
      <c r="FC54" s="153">
        <v>8.2626356795631614E-2</v>
      </c>
      <c r="FD54" s="153">
        <v>6.5084381774347125E-2</v>
      </c>
      <c r="FE54" s="154">
        <v>7.2662727340724848E-2</v>
      </c>
      <c r="FF54" s="38">
        <v>12954</v>
      </c>
      <c r="FG54" s="38">
        <v>46865</v>
      </c>
      <c r="FH54" s="31">
        <v>59819</v>
      </c>
      <c r="FI54" s="153">
        <v>0.17252447226476661</v>
      </c>
      <c r="FJ54" s="153">
        <v>0.47473611702019897</v>
      </c>
      <c r="FK54" s="154">
        <v>0.34417702801447614</v>
      </c>
      <c r="FL54" s="38">
        <v>140</v>
      </c>
      <c r="FM54" s="38">
        <v>454</v>
      </c>
      <c r="FN54" s="31">
        <v>594</v>
      </c>
      <c r="FO54" s="159">
        <v>1.8645535060265034E-3</v>
      </c>
      <c r="FP54" s="159">
        <v>4.5989586498916104E-3</v>
      </c>
      <c r="FQ54" s="160">
        <v>3.4176625259633034E-3</v>
      </c>
      <c r="FR54" s="38">
        <v>3828</v>
      </c>
      <c r="FS54" s="38">
        <v>25796</v>
      </c>
      <c r="FT54" s="31">
        <v>29624</v>
      </c>
      <c r="FU54" s="38">
        <v>16</v>
      </c>
      <c r="FV54" s="38">
        <v>1185</v>
      </c>
      <c r="FW54" s="31">
        <v>1201</v>
      </c>
      <c r="FX54" s="200">
        <v>73.16</v>
      </c>
      <c r="FY54" s="200">
        <v>75.25</v>
      </c>
      <c r="FZ54" s="201">
        <v>74.349999999999994</v>
      </c>
      <c r="GA54" s="203">
        <v>955.06</v>
      </c>
      <c r="GB54" s="203">
        <v>751.46</v>
      </c>
      <c r="GC54" s="204">
        <v>838.71</v>
      </c>
      <c r="GD54" s="37">
        <v>27402</v>
      </c>
      <c r="GE54" s="38">
        <v>29258</v>
      </c>
      <c r="GF54" s="38">
        <v>14224</v>
      </c>
      <c r="GG54" s="38">
        <v>2394</v>
      </c>
      <c r="GH54" s="31">
        <v>1807</v>
      </c>
      <c r="GI54" s="37">
        <v>14487</v>
      </c>
      <c r="GJ54" s="38">
        <v>48736</v>
      </c>
      <c r="GK54" s="38">
        <v>18070</v>
      </c>
      <c r="GL54" s="38">
        <v>14606</v>
      </c>
      <c r="GM54" s="31">
        <v>2819</v>
      </c>
      <c r="GN54" s="37">
        <v>41889</v>
      </c>
      <c r="GO54" s="38">
        <v>77994</v>
      </c>
      <c r="GP54" s="38">
        <v>32294</v>
      </c>
      <c r="GQ54" s="38">
        <v>17000</v>
      </c>
      <c r="GR54" s="31">
        <v>4626</v>
      </c>
      <c r="GS54" s="88">
        <v>0.36494639408670176</v>
      </c>
      <c r="GT54" s="67">
        <v>0.38966504628088167</v>
      </c>
      <c r="GU54" s="67">
        <v>0.18943863621229273</v>
      </c>
      <c r="GV54" s="67">
        <v>3.1883864953053204E-2</v>
      </c>
      <c r="GW54" s="68">
        <v>2.4066058467070654E-2</v>
      </c>
      <c r="GX54" s="88">
        <v>0.14675135233695982</v>
      </c>
      <c r="GY54" s="67">
        <v>0.49368909418748352</v>
      </c>
      <c r="GZ54" s="67">
        <v>0.18304665815758017</v>
      </c>
      <c r="HA54" s="67">
        <v>0.14795680625620455</v>
      </c>
      <c r="HB54" s="68">
        <v>2.8556089061771917E-2</v>
      </c>
      <c r="HC54" s="88">
        <v>0.24101425176780608</v>
      </c>
      <c r="HD54" s="67">
        <v>0.44874944621209067</v>
      </c>
      <c r="HE54" s="67">
        <v>0.18580807005632813</v>
      </c>
      <c r="HF54" s="67">
        <v>9.7811890473697233E-2</v>
      </c>
      <c r="HG54" s="68">
        <v>2.6616341490077848E-2</v>
      </c>
    </row>
    <row r="55" spans="1:215" ht="20.100000000000001" customHeight="1">
      <c r="A55" s="56"/>
      <c r="B55" s="353" t="s">
        <v>42</v>
      </c>
      <c r="C55" s="26">
        <v>2941</v>
      </c>
      <c r="D55" s="26">
        <v>4196</v>
      </c>
      <c r="E55" s="27">
        <v>7137</v>
      </c>
      <c r="F55" s="26">
        <v>2674</v>
      </c>
      <c r="G55" s="26">
        <v>2889</v>
      </c>
      <c r="H55" s="27">
        <v>5563</v>
      </c>
      <c r="I55" s="26">
        <v>2236</v>
      </c>
      <c r="J55" s="26">
        <v>2344</v>
      </c>
      <c r="K55" s="27">
        <v>4580</v>
      </c>
      <c r="L55" s="26">
        <v>253</v>
      </c>
      <c r="M55" s="26">
        <v>294</v>
      </c>
      <c r="N55" s="27">
        <v>547</v>
      </c>
      <c r="O55" s="26">
        <v>185</v>
      </c>
      <c r="P55" s="26">
        <v>251</v>
      </c>
      <c r="Q55" s="27">
        <v>436</v>
      </c>
      <c r="R55" s="406">
        <v>0.83620044876589383</v>
      </c>
      <c r="S55" s="406">
        <v>0.81135340948425061</v>
      </c>
      <c r="T55" s="407">
        <v>0.82329678231170234</v>
      </c>
      <c r="U55" s="406">
        <v>9.4614809274495143E-2</v>
      </c>
      <c r="V55" s="406">
        <v>0.10176531671858775</v>
      </c>
      <c r="W55" s="407">
        <v>9.8328240158188029E-2</v>
      </c>
      <c r="X55" s="406">
        <v>6.9184741959611065E-2</v>
      </c>
      <c r="Y55" s="406">
        <v>8.6881273797161651E-2</v>
      </c>
      <c r="Z55" s="407">
        <v>7.8374977530109649E-2</v>
      </c>
      <c r="AA55" s="26">
        <v>267</v>
      </c>
      <c r="AB55" s="26">
        <v>1307</v>
      </c>
      <c r="AC55" s="27">
        <v>1574</v>
      </c>
      <c r="AD55" s="26">
        <v>108</v>
      </c>
      <c r="AE55" s="26">
        <v>201</v>
      </c>
      <c r="AF55" s="27">
        <v>309</v>
      </c>
      <c r="AG55" s="26">
        <v>1067</v>
      </c>
      <c r="AH55" s="26">
        <v>452</v>
      </c>
      <c r="AI55" s="27">
        <v>1519</v>
      </c>
      <c r="AJ55" s="269">
        <v>0.39902767389678384</v>
      </c>
      <c r="AK55" s="269">
        <v>0.15645552094150225</v>
      </c>
      <c r="AL55" s="270">
        <v>0.27305410749595543</v>
      </c>
      <c r="AM55" s="26">
        <v>1160</v>
      </c>
      <c r="AN55" s="26">
        <v>475</v>
      </c>
      <c r="AO55" s="27">
        <v>1635</v>
      </c>
      <c r="AP55" s="269">
        <v>0.43380703066566939</v>
      </c>
      <c r="AQ55" s="269">
        <v>0.16441675320179994</v>
      </c>
      <c r="AR55" s="270">
        <v>0.29390616573791117</v>
      </c>
      <c r="AS55" s="36">
        <v>61.978824482672614</v>
      </c>
      <c r="AT55" s="36">
        <v>62.755109034267925</v>
      </c>
      <c r="AU55" s="28">
        <v>62.381967763197316</v>
      </c>
      <c r="AV55" s="36">
        <v>76.059088639200979</v>
      </c>
      <c r="AW55" s="36">
        <v>73.571563376690222</v>
      </c>
      <c r="AX55" s="28">
        <v>73.993526048285119</v>
      </c>
      <c r="AY55" s="26">
        <v>240</v>
      </c>
      <c r="AZ55" s="26">
        <v>368</v>
      </c>
      <c r="BA55" s="27">
        <v>608</v>
      </c>
      <c r="BB55" s="302">
        <f t="shared" si="1"/>
        <v>8.9753178758414362E-2</v>
      </c>
      <c r="BC55" s="302">
        <f t="shared" si="2"/>
        <v>0.1273797161647629</v>
      </c>
      <c r="BD55" s="373">
        <f t="shared" si="3"/>
        <v>0.10929354664749236</v>
      </c>
      <c r="BE55" s="26">
        <v>267.00000000000017</v>
      </c>
      <c r="BF55" s="26">
        <v>344.00000000000148</v>
      </c>
      <c r="BG55" s="27">
        <v>611.00000000000159</v>
      </c>
      <c r="BH55" s="302">
        <v>9.9850411368736042E-2</v>
      </c>
      <c r="BI55" s="302">
        <v>0.1190723433714093</v>
      </c>
      <c r="BJ55" s="373">
        <v>0.10983282401581909</v>
      </c>
      <c r="BK55" s="307">
        <v>0.24008975317875841</v>
      </c>
      <c r="BL55" s="307">
        <v>0.41952232606438211</v>
      </c>
      <c r="BM55" s="374">
        <v>0.33327341362574153</v>
      </c>
      <c r="BN55" s="307">
        <v>0.31362787803360298</v>
      </c>
      <c r="BO55" s="307">
        <v>0.45178498153467378</v>
      </c>
      <c r="BP55" s="374">
        <v>0.39688427299703266</v>
      </c>
      <c r="BQ55" s="307">
        <v>0.12933458294283037</v>
      </c>
      <c r="BR55" s="307">
        <v>0.24557522123893805</v>
      </c>
      <c r="BS55" s="374">
        <v>0.16392363396971693</v>
      </c>
      <c r="BT55" s="302">
        <v>0.43866866118175019</v>
      </c>
      <c r="BU55" s="302">
        <v>0.2849663425579656</v>
      </c>
      <c r="BV55" s="302">
        <v>0.22737471952131638</v>
      </c>
      <c r="BW55" s="302">
        <v>1.2341062079281975E-2</v>
      </c>
      <c r="BX55" s="373">
        <v>3.6649214659685861E-2</v>
      </c>
      <c r="BY55" s="302">
        <v>0.19660782277604708</v>
      </c>
      <c r="BZ55" s="302">
        <v>0.69678089304257529</v>
      </c>
      <c r="CA55" s="302">
        <v>0.27206645898234683</v>
      </c>
      <c r="CB55" s="302">
        <v>5.8151609553478714E-2</v>
      </c>
      <c r="CC55" s="373">
        <v>4.0152301834544823E-2</v>
      </c>
      <c r="CD55" s="302">
        <v>0.31296063275211217</v>
      </c>
      <c r="CE55" s="302">
        <v>0.36185511414704297</v>
      </c>
      <c r="CF55" s="302">
        <v>0.25058421714902029</v>
      </c>
      <c r="CG55" s="302">
        <v>3.613158367787165E-2</v>
      </c>
      <c r="CH55" s="373">
        <v>3.8468452273952902E-2</v>
      </c>
      <c r="CI55" s="302">
        <f>'[1]Département résidence'!AO53</f>
        <v>0.51574803149606296</v>
      </c>
      <c r="CJ55" s="302">
        <f>'[1]Département résidence'!AQ53</f>
        <v>0.36159999999999998</v>
      </c>
      <c r="CK55" s="373">
        <f>'[1]Département résidence'!AS53</f>
        <v>0.41998011928429424</v>
      </c>
      <c r="CL55" s="38">
        <v>54510</v>
      </c>
      <c r="CM55" s="38">
        <v>70537</v>
      </c>
      <c r="CN55" s="31">
        <v>125047</v>
      </c>
      <c r="CO55" s="30">
        <v>52120</v>
      </c>
      <c r="CP55" s="30">
        <v>51010</v>
      </c>
      <c r="CQ55" s="31">
        <v>103130</v>
      </c>
      <c r="CR55" s="30">
        <v>520</v>
      </c>
      <c r="CS55" s="30">
        <v>2627</v>
      </c>
      <c r="CT55" s="31">
        <v>3147</v>
      </c>
      <c r="CU55" s="30">
        <v>1870</v>
      </c>
      <c r="CV55" s="30">
        <v>16900</v>
      </c>
      <c r="CW55" s="31">
        <v>18770</v>
      </c>
      <c r="CX55" s="38">
        <v>53990</v>
      </c>
      <c r="CY55" s="38">
        <v>67910</v>
      </c>
      <c r="CZ55" s="31">
        <v>121900</v>
      </c>
      <c r="DA55" s="38">
        <v>53990</v>
      </c>
      <c r="DB55" s="38">
        <v>67910</v>
      </c>
      <c r="DC55" s="31">
        <v>121900</v>
      </c>
      <c r="DD55" s="38">
        <v>48155</v>
      </c>
      <c r="DE55" s="38">
        <v>56138</v>
      </c>
      <c r="DF55" s="31">
        <v>104293</v>
      </c>
      <c r="DG55" s="38">
        <v>3015</v>
      </c>
      <c r="DH55" s="38">
        <v>4274</v>
      </c>
      <c r="DI55" s="31">
        <v>7289</v>
      </c>
      <c r="DJ55" s="108">
        <v>2820</v>
      </c>
      <c r="DK55" s="108">
        <v>7498</v>
      </c>
      <c r="DL55" s="109">
        <v>10318</v>
      </c>
      <c r="DM55" s="151">
        <v>0.89192443045008329</v>
      </c>
      <c r="DN55" s="151">
        <v>0.82665292298630544</v>
      </c>
      <c r="DO55" s="152">
        <v>0.85556193601312547</v>
      </c>
      <c r="DP55" s="153">
        <v>5.5843674754584183E-2</v>
      </c>
      <c r="DQ55" s="153">
        <v>6.2936239140038291E-2</v>
      </c>
      <c r="DR55" s="154">
        <v>5.9794913863822803E-2</v>
      </c>
      <c r="DS55" s="153">
        <v>5.2231894795332467E-2</v>
      </c>
      <c r="DT55" s="153">
        <v>0.11041083787365631</v>
      </c>
      <c r="DU55" s="154">
        <v>8.464315012305168E-2</v>
      </c>
      <c r="DV55" s="38">
        <v>1136</v>
      </c>
      <c r="DW55" s="38">
        <v>1900</v>
      </c>
      <c r="DX55" s="31">
        <v>3036</v>
      </c>
      <c r="DY55" s="159">
        <v>2.1040933506204854E-2</v>
      </c>
      <c r="DZ55" s="159">
        <v>2.7978206449712856E-2</v>
      </c>
      <c r="EA55" s="160">
        <v>2.4905660377358491E-2</v>
      </c>
      <c r="EB55" s="38">
        <v>17487</v>
      </c>
      <c r="EC55" s="38">
        <v>7755</v>
      </c>
      <c r="ED55" s="31">
        <v>25242</v>
      </c>
      <c r="EE55" s="38">
        <v>268</v>
      </c>
      <c r="EF55" s="38">
        <v>143</v>
      </c>
      <c r="EG55" s="31">
        <v>411</v>
      </c>
      <c r="EH55" s="38">
        <v>1294</v>
      </c>
      <c r="EI55" s="38">
        <v>535</v>
      </c>
      <c r="EJ55" s="31">
        <v>1829</v>
      </c>
      <c r="EK55" s="38">
        <v>209</v>
      </c>
      <c r="EL55" s="38">
        <v>141</v>
      </c>
      <c r="EM55" s="31">
        <v>350</v>
      </c>
      <c r="EN55" s="38">
        <v>19258</v>
      </c>
      <c r="EO55" s="38">
        <v>8574</v>
      </c>
      <c r="EP55" s="31">
        <v>27832</v>
      </c>
      <c r="EQ55" s="153">
        <v>0.35669568438599741</v>
      </c>
      <c r="ER55" s="153">
        <v>0.12625533794728316</v>
      </c>
      <c r="ES55" s="154">
        <v>0.228318293683347</v>
      </c>
      <c r="ET55" s="38">
        <v>2668</v>
      </c>
      <c r="EU55" s="38">
        <v>5729</v>
      </c>
      <c r="EV55" s="31">
        <v>8397</v>
      </c>
      <c r="EW55" s="38">
        <v>3872</v>
      </c>
      <c r="EX55" s="38">
        <v>4215</v>
      </c>
      <c r="EY55" s="31">
        <v>8087</v>
      </c>
      <c r="EZ55" s="153">
        <v>4.9416558621967033E-2</v>
      </c>
      <c r="FA55" s="153">
        <v>8.4361655131792071E-2</v>
      </c>
      <c r="FB55" s="154">
        <v>6.888433141919606E-2</v>
      </c>
      <c r="FC55" s="153">
        <v>7.1716984626782734E-2</v>
      </c>
      <c r="FD55" s="153">
        <v>6.2067442202915622E-2</v>
      </c>
      <c r="FE55" s="154">
        <v>6.6341263330598851E-2</v>
      </c>
      <c r="FF55" s="38">
        <v>10794</v>
      </c>
      <c r="FG55" s="38">
        <v>34652</v>
      </c>
      <c r="FH55" s="31">
        <v>45446</v>
      </c>
      <c r="FI55" s="153">
        <v>0.19992591220596406</v>
      </c>
      <c r="FJ55" s="153">
        <v>0.51026358415549988</v>
      </c>
      <c r="FK55" s="154">
        <v>0.37281378178835112</v>
      </c>
      <c r="FL55" s="38">
        <v>60</v>
      </c>
      <c r="FM55" s="38">
        <v>217</v>
      </c>
      <c r="FN55" s="31">
        <v>277</v>
      </c>
      <c r="FO55" s="159">
        <v>1.1113169105389886E-3</v>
      </c>
      <c r="FP55" s="159">
        <v>3.1954056839935208E-3</v>
      </c>
      <c r="FQ55" s="160">
        <v>2.2723543888433142E-3</v>
      </c>
      <c r="FR55" s="38">
        <v>2390</v>
      </c>
      <c r="FS55" s="38">
        <v>19527</v>
      </c>
      <c r="FT55" s="31">
        <v>21917</v>
      </c>
      <c r="FU55" s="38">
        <v>15</v>
      </c>
      <c r="FV55" s="38">
        <v>1254</v>
      </c>
      <c r="FW55" s="31">
        <v>1269</v>
      </c>
      <c r="FX55" s="200">
        <v>72.92</v>
      </c>
      <c r="FY55" s="200">
        <v>75.069999999999993</v>
      </c>
      <c r="FZ55" s="201">
        <v>74.13</v>
      </c>
      <c r="GA55" s="203">
        <v>900.91</v>
      </c>
      <c r="GB55" s="203">
        <v>694.99</v>
      </c>
      <c r="GC55" s="204">
        <v>784.75</v>
      </c>
      <c r="GD55" s="37">
        <v>19302</v>
      </c>
      <c r="GE55" s="38">
        <v>22717</v>
      </c>
      <c r="GF55" s="38">
        <v>9551</v>
      </c>
      <c r="GG55" s="38">
        <v>1201</v>
      </c>
      <c r="GH55" s="31">
        <v>1219</v>
      </c>
      <c r="GI55" s="37">
        <v>9185</v>
      </c>
      <c r="GJ55" s="38">
        <v>33777</v>
      </c>
      <c r="GK55" s="38">
        <v>12725</v>
      </c>
      <c r="GL55" s="38">
        <v>10043</v>
      </c>
      <c r="GM55" s="31">
        <v>2180</v>
      </c>
      <c r="GN55" s="37">
        <v>28487</v>
      </c>
      <c r="GO55" s="38">
        <v>56494</v>
      </c>
      <c r="GP55" s="38">
        <v>22276</v>
      </c>
      <c r="GQ55" s="38">
        <v>11244</v>
      </c>
      <c r="GR55" s="31">
        <v>3399</v>
      </c>
      <c r="GS55" s="88">
        <v>0.35751065012039268</v>
      </c>
      <c r="GT55" s="67">
        <v>0.42076310427857011</v>
      </c>
      <c r="GU55" s="67">
        <v>0.17690313020929802</v>
      </c>
      <c r="GV55" s="67">
        <v>2.2244860159288758E-2</v>
      </c>
      <c r="GW55" s="68">
        <v>2.2578255232450453E-2</v>
      </c>
      <c r="GX55" s="88">
        <v>0.1352525401266382</v>
      </c>
      <c r="GY55" s="67">
        <v>0.49737888381681639</v>
      </c>
      <c r="GZ55" s="67">
        <v>0.18738035635399794</v>
      </c>
      <c r="HA55" s="67">
        <v>0.1478869091444559</v>
      </c>
      <c r="HB55" s="68">
        <v>3.2101310558091595E-2</v>
      </c>
      <c r="HC55" s="88">
        <v>0.2336915504511895</v>
      </c>
      <c r="HD55" s="67">
        <v>0.46344544708777685</v>
      </c>
      <c r="HE55" s="67">
        <v>0.18273995077932731</v>
      </c>
      <c r="HF55" s="67">
        <v>9.2239540607054957E-2</v>
      </c>
      <c r="HG55" s="68">
        <v>2.7883511074651354E-2</v>
      </c>
    </row>
    <row r="56" spans="1:215" ht="20.100000000000001" customHeight="1">
      <c r="A56" s="56"/>
      <c r="B56" s="353" t="s">
        <v>51</v>
      </c>
      <c r="C56" s="26">
        <v>2338</v>
      </c>
      <c r="D56" s="26">
        <v>3908</v>
      </c>
      <c r="E56" s="27">
        <v>6246</v>
      </c>
      <c r="F56" s="26">
        <v>2190</v>
      </c>
      <c r="G56" s="26">
        <v>2745</v>
      </c>
      <c r="H56" s="27">
        <v>4935</v>
      </c>
      <c r="I56" s="26">
        <v>1897</v>
      </c>
      <c r="J56" s="26">
        <v>2323</v>
      </c>
      <c r="K56" s="27">
        <v>4220</v>
      </c>
      <c r="L56" s="26">
        <v>155</v>
      </c>
      <c r="M56" s="26">
        <v>211</v>
      </c>
      <c r="N56" s="27">
        <v>366</v>
      </c>
      <c r="O56" s="26">
        <v>138</v>
      </c>
      <c r="P56" s="26">
        <v>211</v>
      </c>
      <c r="Q56" s="27">
        <v>349</v>
      </c>
      <c r="R56" s="406">
        <v>0.86621004566210047</v>
      </c>
      <c r="S56" s="406">
        <v>0.84626593806921679</v>
      </c>
      <c r="T56" s="407">
        <v>0.85511651469098282</v>
      </c>
      <c r="U56" s="406">
        <v>7.0776255707762553E-2</v>
      </c>
      <c r="V56" s="406">
        <v>7.6867030965391617E-2</v>
      </c>
      <c r="W56" s="407">
        <v>7.4164133738601826E-2</v>
      </c>
      <c r="X56" s="406">
        <v>6.3013698630136991E-2</v>
      </c>
      <c r="Y56" s="406">
        <v>7.6867030965391617E-2</v>
      </c>
      <c r="Z56" s="407">
        <v>7.0719351570415395E-2</v>
      </c>
      <c r="AA56" s="26">
        <v>148</v>
      </c>
      <c r="AB56" s="26">
        <v>1163</v>
      </c>
      <c r="AC56" s="27">
        <v>1311</v>
      </c>
      <c r="AD56" s="26">
        <v>130</v>
      </c>
      <c r="AE56" s="26">
        <v>294</v>
      </c>
      <c r="AF56" s="27">
        <v>424</v>
      </c>
      <c r="AG56" s="26">
        <v>787</v>
      </c>
      <c r="AH56" s="26">
        <v>342</v>
      </c>
      <c r="AI56" s="27">
        <v>1129</v>
      </c>
      <c r="AJ56" s="269">
        <v>0.35936073059360729</v>
      </c>
      <c r="AK56" s="269">
        <v>0.12459016393442623</v>
      </c>
      <c r="AL56" s="270">
        <v>0.228774062816616</v>
      </c>
      <c r="AM56" s="26">
        <v>815</v>
      </c>
      <c r="AN56" s="26">
        <v>349</v>
      </c>
      <c r="AO56" s="27">
        <v>1164</v>
      </c>
      <c r="AP56" s="269">
        <v>0.37214611872146119</v>
      </c>
      <c r="AQ56" s="269">
        <v>0.12714025500910747</v>
      </c>
      <c r="AR56" s="270">
        <v>0.23586626139817629</v>
      </c>
      <c r="AS56" s="36">
        <v>62.261298325722947</v>
      </c>
      <c r="AT56" s="36">
        <v>63.161897996357027</v>
      </c>
      <c r="AU56" s="28">
        <v>62.762239783856792</v>
      </c>
      <c r="AV56" s="36">
        <v>76.716734234234224</v>
      </c>
      <c r="AW56" s="36">
        <v>73.235829750645422</v>
      </c>
      <c r="AX56" s="28">
        <v>73.628792270531875</v>
      </c>
      <c r="AY56" s="26">
        <v>211</v>
      </c>
      <c r="AZ56" s="26">
        <v>403</v>
      </c>
      <c r="BA56" s="27">
        <v>614</v>
      </c>
      <c r="BB56" s="302">
        <f t="shared" si="1"/>
        <v>9.6347031963470317E-2</v>
      </c>
      <c r="BC56" s="302">
        <f t="shared" si="2"/>
        <v>0.14681238615664846</v>
      </c>
      <c r="BD56" s="373">
        <f t="shared" si="3"/>
        <v>0.12441742654508611</v>
      </c>
      <c r="BE56" s="26">
        <v>347.00000000000034</v>
      </c>
      <c r="BF56" s="26">
        <v>467.99999999999972</v>
      </c>
      <c r="BG56" s="27">
        <v>815</v>
      </c>
      <c r="BH56" s="302">
        <v>0.15844748858447505</v>
      </c>
      <c r="BI56" s="302">
        <v>0.17049180327868843</v>
      </c>
      <c r="BJ56" s="373">
        <v>0.1651469098277609</v>
      </c>
      <c r="BK56" s="307">
        <v>0.19543378995433791</v>
      </c>
      <c r="BL56" s="307">
        <v>0.39489981785063755</v>
      </c>
      <c r="BM56" s="374">
        <v>0.30638297872340425</v>
      </c>
      <c r="BN56" s="307">
        <v>0.2637205987170349</v>
      </c>
      <c r="BO56" s="307">
        <v>0.41947565543071164</v>
      </c>
      <c r="BP56" s="374">
        <v>0.36205990541250654</v>
      </c>
      <c r="BQ56" s="307">
        <v>7.3697585768742052E-2</v>
      </c>
      <c r="BR56" s="307">
        <v>0.22222222222222221</v>
      </c>
      <c r="BS56" s="374">
        <v>0.11868910540301152</v>
      </c>
      <c r="BT56" s="302">
        <v>0.38036529680365294</v>
      </c>
      <c r="BU56" s="302">
        <v>0.27305936073059361</v>
      </c>
      <c r="BV56" s="302">
        <v>0.27945205479452057</v>
      </c>
      <c r="BW56" s="302">
        <v>2.0547945205479451E-2</v>
      </c>
      <c r="BX56" s="373">
        <v>4.6575342465753428E-2</v>
      </c>
      <c r="BY56" s="302">
        <v>0.15227686703096538</v>
      </c>
      <c r="BZ56" s="302">
        <v>0.60655737704918034</v>
      </c>
      <c r="CA56" s="302">
        <v>0.33806921675774138</v>
      </c>
      <c r="CB56" s="302">
        <v>5.5373406193078324E-2</v>
      </c>
      <c r="CC56" s="373">
        <v>6.5573770491803282E-2</v>
      </c>
      <c r="CD56" s="302">
        <v>0.25349544072948327</v>
      </c>
      <c r="CE56" s="302">
        <v>0.33738601823708209</v>
      </c>
      <c r="CF56" s="302">
        <v>0.31205673758865249</v>
      </c>
      <c r="CG56" s="302">
        <v>3.9918946301925023E-2</v>
      </c>
      <c r="CH56" s="373">
        <v>5.7142857142857141E-2</v>
      </c>
      <c r="CI56" s="302">
        <f>'[1]Département résidence'!AO54</f>
        <v>0.40802675585284282</v>
      </c>
      <c r="CJ56" s="302">
        <f>'[1]Département résidence'!AQ54</f>
        <v>0.3261480787253983</v>
      </c>
      <c r="CK56" s="373">
        <f>'[1]Département résidence'!AS54</f>
        <v>0.35555555555555557</v>
      </c>
      <c r="CL56" s="38">
        <v>48001</v>
      </c>
      <c r="CM56" s="38">
        <v>64030</v>
      </c>
      <c r="CN56" s="31">
        <v>112031</v>
      </c>
      <c r="CO56" s="30">
        <v>46418</v>
      </c>
      <c r="CP56" s="30">
        <v>45227</v>
      </c>
      <c r="CQ56" s="31">
        <v>91645</v>
      </c>
      <c r="CR56" s="30">
        <v>197</v>
      </c>
      <c r="CS56" s="30">
        <v>2620</v>
      </c>
      <c r="CT56" s="31">
        <v>2817</v>
      </c>
      <c r="CU56" s="30">
        <v>1386</v>
      </c>
      <c r="CV56" s="30">
        <v>16183</v>
      </c>
      <c r="CW56" s="31">
        <v>17569</v>
      </c>
      <c r="CX56" s="38">
        <v>47804</v>
      </c>
      <c r="CY56" s="38">
        <v>61410</v>
      </c>
      <c r="CZ56" s="31">
        <v>109214</v>
      </c>
      <c r="DA56" s="38">
        <v>47804</v>
      </c>
      <c r="DB56" s="38">
        <v>61407</v>
      </c>
      <c r="DC56" s="31">
        <v>109211</v>
      </c>
      <c r="DD56" s="38">
        <v>43339</v>
      </c>
      <c r="DE56" s="38">
        <v>53483</v>
      </c>
      <c r="DF56" s="31">
        <v>96822</v>
      </c>
      <c r="DG56" s="38">
        <v>2413</v>
      </c>
      <c r="DH56" s="38">
        <v>3391</v>
      </c>
      <c r="DI56" s="31">
        <v>5804</v>
      </c>
      <c r="DJ56" s="108">
        <v>2052</v>
      </c>
      <c r="DK56" s="108">
        <v>4533</v>
      </c>
      <c r="DL56" s="109">
        <v>6585</v>
      </c>
      <c r="DM56" s="151">
        <v>0.90659777424483312</v>
      </c>
      <c r="DN56" s="151">
        <v>0.8709593368834172</v>
      </c>
      <c r="DO56" s="152">
        <v>0.88655904624991988</v>
      </c>
      <c r="DP56" s="153">
        <v>5.0476947535771068E-2</v>
      </c>
      <c r="DQ56" s="153">
        <v>5.5221717393782468E-2</v>
      </c>
      <c r="DR56" s="154">
        <v>5.3144829733268624E-2</v>
      </c>
      <c r="DS56" s="153">
        <v>4.2925278219395867E-2</v>
      </c>
      <c r="DT56" s="153">
        <v>7.381894572280033E-2</v>
      </c>
      <c r="DU56" s="154">
        <v>6.0296124016811496E-2</v>
      </c>
      <c r="DV56" s="38">
        <v>1379</v>
      </c>
      <c r="DW56" s="38">
        <v>2227</v>
      </c>
      <c r="DX56" s="31">
        <v>3606</v>
      </c>
      <c r="DY56" s="159">
        <v>2.8846958413521882E-2</v>
      </c>
      <c r="DZ56" s="159">
        <v>3.62644520436411E-2</v>
      </c>
      <c r="EA56" s="160">
        <v>3.3017744977750105E-2</v>
      </c>
      <c r="EB56" s="38">
        <v>15151</v>
      </c>
      <c r="EC56" s="38">
        <v>6593</v>
      </c>
      <c r="ED56" s="31">
        <v>21744</v>
      </c>
      <c r="EE56" s="38">
        <v>195</v>
      </c>
      <c r="EF56" s="38">
        <v>88</v>
      </c>
      <c r="EG56" s="31">
        <v>283</v>
      </c>
      <c r="EH56" s="38">
        <v>207</v>
      </c>
      <c r="EI56" s="38">
        <v>41</v>
      </c>
      <c r="EJ56" s="31">
        <v>248</v>
      </c>
      <c r="EK56" s="38">
        <v>159</v>
      </c>
      <c r="EL56" s="38">
        <v>84</v>
      </c>
      <c r="EM56" s="31">
        <v>243</v>
      </c>
      <c r="EN56" s="38">
        <v>15712</v>
      </c>
      <c r="EO56" s="38">
        <v>6806</v>
      </c>
      <c r="EP56" s="31">
        <v>22518</v>
      </c>
      <c r="EQ56" s="153">
        <v>0.32867542465065686</v>
      </c>
      <c r="ER56" s="153">
        <v>0.1108288552353037</v>
      </c>
      <c r="ES56" s="154">
        <v>0.20618235757320491</v>
      </c>
      <c r="ET56" s="38">
        <v>2311</v>
      </c>
      <c r="EU56" s="38">
        <v>6988</v>
      </c>
      <c r="EV56" s="31">
        <v>9299</v>
      </c>
      <c r="EW56" s="38">
        <v>4995</v>
      </c>
      <c r="EX56" s="38">
        <v>5592</v>
      </c>
      <c r="EY56" s="31">
        <v>10587</v>
      </c>
      <c r="EZ56" s="153">
        <v>4.8343234875742616E-2</v>
      </c>
      <c r="FA56" s="153">
        <v>0.11379254193128155</v>
      </c>
      <c r="FB56" s="154">
        <v>8.5144761660592969E-2</v>
      </c>
      <c r="FC56" s="153">
        <v>0.10448916408668731</v>
      </c>
      <c r="FD56" s="153">
        <v>9.1060087933561309E-2</v>
      </c>
      <c r="FE56" s="154">
        <v>9.6938121486256343E-2</v>
      </c>
      <c r="FF56" s="38">
        <v>7627</v>
      </c>
      <c r="FG56" s="38">
        <v>26646</v>
      </c>
      <c r="FH56" s="31">
        <v>34273</v>
      </c>
      <c r="FI56" s="153">
        <v>0.15954731821604887</v>
      </c>
      <c r="FJ56" s="153">
        <v>0.43390327308255983</v>
      </c>
      <c r="FK56" s="154">
        <v>0.31381507865291997</v>
      </c>
      <c r="FL56" s="38">
        <v>37</v>
      </c>
      <c r="FM56" s="38">
        <v>123</v>
      </c>
      <c r="FN56" s="31">
        <v>160</v>
      </c>
      <c r="FO56" s="159">
        <v>7.7399380804953565E-4</v>
      </c>
      <c r="FP56" s="159">
        <v>2.002931118710308E-3</v>
      </c>
      <c r="FQ56" s="160">
        <v>1.4650136429395499E-3</v>
      </c>
      <c r="FR56" s="38">
        <v>1583</v>
      </c>
      <c r="FS56" s="38">
        <v>18803</v>
      </c>
      <c r="FT56" s="31">
        <v>20386</v>
      </c>
      <c r="FU56" s="38">
        <v>7</v>
      </c>
      <c r="FV56" s="38">
        <v>1100</v>
      </c>
      <c r="FW56" s="31">
        <v>1107</v>
      </c>
      <c r="FX56" s="200">
        <v>73.25</v>
      </c>
      <c r="FY56" s="200">
        <v>75</v>
      </c>
      <c r="FZ56" s="201">
        <v>74.25</v>
      </c>
      <c r="GA56" s="203">
        <v>958.66</v>
      </c>
      <c r="GB56" s="203">
        <v>730.22</v>
      </c>
      <c r="GC56" s="204">
        <v>828.09</v>
      </c>
      <c r="GD56" s="37">
        <v>15803</v>
      </c>
      <c r="GE56" s="38">
        <v>18494</v>
      </c>
      <c r="GF56" s="38">
        <v>10111</v>
      </c>
      <c r="GG56" s="38">
        <v>1756</v>
      </c>
      <c r="GH56" s="31">
        <v>1640</v>
      </c>
      <c r="GI56" s="37">
        <v>7146</v>
      </c>
      <c r="GJ56" s="38">
        <v>26966</v>
      </c>
      <c r="GK56" s="38">
        <v>13545</v>
      </c>
      <c r="GL56" s="38">
        <v>10407</v>
      </c>
      <c r="GM56" s="31">
        <v>3346</v>
      </c>
      <c r="GN56" s="37">
        <v>22949</v>
      </c>
      <c r="GO56" s="38">
        <v>45460</v>
      </c>
      <c r="GP56" s="38">
        <v>23656</v>
      </c>
      <c r="GQ56" s="38">
        <v>12163</v>
      </c>
      <c r="GR56" s="31">
        <v>4986</v>
      </c>
      <c r="GS56" s="88">
        <v>0.33057903104342734</v>
      </c>
      <c r="GT56" s="67">
        <v>0.38687139151535438</v>
      </c>
      <c r="GU56" s="67">
        <v>0.21150949711321229</v>
      </c>
      <c r="GV56" s="67">
        <v>3.673332775499958E-2</v>
      </c>
      <c r="GW56" s="68">
        <v>3.4306752573006444E-2</v>
      </c>
      <c r="GX56" s="88">
        <v>0.11636541279921837</v>
      </c>
      <c r="GY56" s="67">
        <v>0.43911415078977367</v>
      </c>
      <c r="GZ56" s="67">
        <v>0.22056668295065951</v>
      </c>
      <c r="HA56" s="67">
        <v>0.16946751343429409</v>
      </c>
      <c r="HB56" s="68">
        <v>5.4486240026054386E-2</v>
      </c>
      <c r="HC56" s="88">
        <v>0.21012873807387331</v>
      </c>
      <c r="HD56" s="67">
        <v>0.41624700130019959</v>
      </c>
      <c r="HE56" s="67">
        <v>0.21660226710861244</v>
      </c>
      <c r="HF56" s="67">
        <v>0.1113685058692109</v>
      </c>
      <c r="HG56" s="68">
        <v>4.5653487648103723E-2</v>
      </c>
    </row>
    <row r="57" spans="1:215" ht="20.100000000000001" customHeight="1">
      <c r="A57" s="56"/>
      <c r="B57" s="353" t="s">
        <v>82</v>
      </c>
      <c r="C57" s="26">
        <v>997</v>
      </c>
      <c r="D57" s="26">
        <v>1439</v>
      </c>
      <c r="E57" s="27">
        <v>2436</v>
      </c>
      <c r="F57" s="26">
        <v>890</v>
      </c>
      <c r="G57" s="26">
        <v>987</v>
      </c>
      <c r="H57" s="27">
        <v>1877</v>
      </c>
      <c r="I57" s="26">
        <v>766</v>
      </c>
      <c r="J57" s="26">
        <v>815</v>
      </c>
      <c r="K57" s="27">
        <v>1581</v>
      </c>
      <c r="L57" s="26">
        <v>76</v>
      </c>
      <c r="M57" s="26">
        <v>98</v>
      </c>
      <c r="N57" s="27">
        <v>174</v>
      </c>
      <c r="O57" s="26">
        <v>48</v>
      </c>
      <c r="P57" s="26">
        <v>74</v>
      </c>
      <c r="Q57" s="27">
        <v>122</v>
      </c>
      <c r="R57" s="406">
        <v>0.86067415730337082</v>
      </c>
      <c r="S57" s="406">
        <v>0.82573454913880451</v>
      </c>
      <c r="T57" s="407">
        <v>0.84230154501864674</v>
      </c>
      <c r="U57" s="406">
        <v>8.5393258426966295E-2</v>
      </c>
      <c r="V57" s="406">
        <v>9.9290780141843976E-2</v>
      </c>
      <c r="W57" s="407">
        <v>9.2701118806606281E-2</v>
      </c>
      <c r="X57" s="406">
        <v>5.3932584269662923E-2</v>
      </c>
      <c r="Y57" s="406">
        <v>7.4974670719351572E-2</v>
      </c>
      <c r="Z57" s="407">
        <v>6.4997336174746942E-2</v>
      </c>
      <c r="AA57" s="26">
        <v>107</v>
      </c>
      <c r="AB57" s="26">
        <v>452</v>
      </c>
      <c r="AC57" s="27">
        <v>559</v>
      </c>
      <c r="AD57" s="26">
        <v>59</v>
      </c>
      <c r="AE57" s="26">
        <v>128</v>
      </c>
      <c r="AF57" s="27">
        <v>187</v>
      </c>
      <c r="AG57" s="26">
        <v>340</v>
      </c>
      <c r="AH57" s="26">
        <v>126</v>
      </c>
      <c r="AI57" s="27">
        <v>466</v>
      </c>
      <c r="AJ57" s="269">
        <v>0.38202247191011235</v>
      </c>
      <c r="AK57" s="269">
        <v>0.1276595744680851</v>
      </c>
      <c r="AL57" s="270">
        <v>0.2482685135855088</v>
      </c>
      <c r="AM57" s="26">
        <v>363</v>
      </c>
      <c r="AN57" s="26">
        <v>148</v>
      </c>
      <c r="AO57" s="27">
        <v>511</v>
      </c>
      <c r="AP57" s="269">
        <v>0.40786516853932586</v>
      </c>
      <c r="AQ57" s="269">
        <v>0.14994934143870314</v>
      </c>
      <c r="AR57" s="270">
        <v>0.27224294086307937</v>
      </c>
      <c r="AS57" s="36">
        <v>61.977483146067442</v>
      </c>
      <c r="AT57" s="36">
        <v>62.930347855454208</v>
      </c>
      <c r="AU57" s="28">
        <v>62.478536671994313</v>
      </c>
      <c r="AV57" s="36">
        <v>76.798161993769426</v>
      </c>
      <c r="AW57" s="36">
        <v>74.388421828908633</v>
      </c>
      <c r="AX57" s="28">
        <v>74.84967799642223</v>
      </c>
      <c r="AY57" s="26">
        <v>84</v>
      </c>
      <c r="AZ57" s="26">
        <v>149</v>
      </c>
      <c r="BA57" s="27">
        <v>233</v>
      </c>
      <c r="BB57" s="302">
        <f t="shared" si="1"/>
        <v>9.4382022471910118E-2</v>
      </c>
      <c r="BC57" s="302">
        <f t="shared" si="2"/>
        <v>0.15096251266464034</v>
      </c>
      <c r="BD57" s="373">
        <f t="shared" si="3"/>
        <v>0.1241342567927544</v>
      </c>
      <c r="BE57" s="26">
        <v>114.9999999999999</v>
      </c>
      <c r="BF57" s="26">
        <v>136.99999999999997</v>
      </c>
      <c r="BG57" s="27">
        <v>251.99999999999989</v>
      </c>
      <c r="BH57" s="302">
        <v>0.12921348314606731</v>
      </c>
      <c r="BI57" s="302">
        <v>0.13880445795339411</v>
      </c>
      <c r="BJ57" s="373">
        <v>0.13425679275439525</v>
      </c>
      <c r="BK57" s="307">
        <v>0.21348314606741572</v>
      </c>
      <c r="BL57" s="307">
        <v>0.40526849037487334</v>
      </c>
      <c r="BM57" s="374">
        <v>0.31433137986148108</v>
      </c>
      <c r="BN57" s="307">
        <v>0.29272727272727272</v>
      </c>
      <c r="BO57" s="307">
        <v>0.43786295005807202</v>
      </c>
      <c r="BP57" s="374">
        <v>0.38128986534372783</v>
      </c>
      <c r="BQ57" s="307">
        <v>8.5294117647058826E-2</v>
      </c>
      <c r="BR57" s="307">
        <v>0.18253968253968253</v>
      </c>
      <c r="BS57" s="374">
        <v>0.11158798283261803</v>
      </c>
      <c r="BT57" s="302">
        <v>0.41910112359550561</v>
      </c>
      <c r="BU57" s="302">
        <v>0.27752808988764044</v>
      </c>
      <c r="BV57" s="302">
        <v>0.25280898876404495</v>
      </c>
      <c r="BW57" s="302">
        <v>1.4606741573033709E-2</v>
      </c>
      <c r="BX57" s="373">
        <v>3.5955056179775284E-2</v>
      </c>
      <c r="BY57" s="302">
        <v>0.16312056737588654</v>
      </c>
      <c r="BZ57" s="302">
        <v>0.67882472137791283</v>
      </c>
      <c r="CA57" s="302">
        <v>0.303951367781155</v>
      </c>
      <c r="CB57" s="302">
        <v>6.0790273556231005E-2</v>
      </c>
      <c r="CC57" s="373">
        <v>4.3566362715298887E-2</v>
      </c>
      <c r="CD57" s="302">
        <v>0.28449653702717104</v>
      </c>
      <c r="CE57" s="302">
        <v>0.35695258391049545</v>
      </c>
      <c r="CF57" s="302">
        <v>0.27970165157165688</v>
      </c>
      <c r="CG57" s="302">
        <v>3.8891848694725624E-2</v>
      </c>
      <c r="CH57" s="373">
        <v>3.9957378795950987E-2</v>
      </c>
      <c r="CI57" s="302">
        <f>'[1]Département résidence'!AO55</f>
        <v>0.4251012145748988</v>
      </c>
      <c r="CJ57" s="302">
        <f>'[1]Département résidence'!AQ55</f>
        <v>0.35697399527186763</v>
      </c>
      <c r="CK57" s="373">
        <f>'[1]Département résidence'!AS55</f>
        <v>0.38208955223880597</v>
      </c>
      <c r="CL57" s="38">
        <v>19143</v>
      </c>
      <c r="CM57" s="38">
        <v>24422</v>
      </c>
      <c r="CN57" s="31">
        <v>43565</v>
      </c>
      <c r="CO57" s="30">
        <v>18215</v>
      </c>
      <c r="CP57" s="30">
        <v>16649</v>
      </c>
      <c r="CQ57" s="31">
        <v>34864</v>
      </c>
      <c r="CR57" s="30">
        <v>140</v>
      </c>
      <c r="CS57" s="30">
        <v>1015</v>
      </c>
      <c r="CT57" s="31">
        <v>1155</v>
      </c>
      <c r="CU57" s="30">
        <v>788</v>
      </c>
      <c r="CV57" s="30">
        <v>6758</v>
      </c>
      <c r="CW57" s="31">
        <v>7546</v>
      </c>
      <c r="CX57" s="38">
        <v>19003</v>
      </c>
      <c r="CY57" s="38">
        <v>23407</v>
      </c>
      <c r="CZ57" s="31">
        <v>42410</v>
      </c>
      <c r="DA57" s="38">
        <v>19003</v>
      </c>
      <c r="DB57" s="38">
        <v>23407</v>
      </c>
      <c r="DC57" s="31">
        <v>42410</v>
      </c>
      <c r="DD57" s="38">
        <v>16912</v>
      </c>
      <c r="DE57" s="38">
        <v>19991</v>
      </c>
      <c r="DF57" s="31">
        <v>36903</v>
      </c>
      <c r="DG57" s="38">
        <v>1192</v>
      </c>
      <c r="DH57" s="38">
        <v>1292</v>
      </c>
      <c r="DI57" s="31">
        <v>2484</v>
      </c>
      <c r="DJ57" s="108">
        <v>899</v>
      </c>
      <c r="DK57" s="108">
        <v>2124</v>
      </c>
      <c r="DL57" s="109">
        <v>3023</v>
      </c>
      <c r="DM57" s="151">
        <v>0.88996474240909329</v>
      </c>
      <c r="DN57" s="151">
        <v>0.854060751057376</v>
      </c>
      <c r="DO57" s="152">
        <v>0.87014854987031365</v>
      </c>
      <c r="DP57" s="153">
        <v>6.2726937851918116E-2</v>
      </c>
      <c r="DQ57" s="153">
        <v>5.5197163241765282E-2</v>
      </c>
      <c r="DR57" s="154">
        <v>5.8571091723650083E-2</v>
      </c>
      <c r="DS57" s="153">
        <v>4.730831973898858E-2</v>
      </c>
      <c r="DT57" s="153">
        <v>9.0742085700858718E-2</v>
      </c>
      <c r="DU57" s="154">
        <v>7.1280358406036318E-2</v>
      </c>
      <c r="DV57" s="38">
        <v>507</v>
      </c>
      <c r="DW57" s="38">
        <v>843</v>
      </c>
      <c r="DX57" s="31">
        <v>1350</v>
      </c>
      <c r="DY57" s="159">
        <v>2.66799978950692E-2</v>
      </c>
      <c r="DZ57" s="159">
        <v>3.6014867347374718E-2</v>
      </c>
      <c r="EA57" s="160">
        <v>3.1832115067201135E-2</v>
      </c>
      <c r="EB57" s="38">
        <v>5893</v>
      </c>
      <c r="EC57" s="38">
        <v>2215</v>
      </c>
      <c r="ED57" s="31">
        <v>8108</v>
      </c>
      <c r="EE57" s="38">
        <v>125</v>
      </c>
      <c r="EF57" s="38">
        <v>54</v>
      </c>
      <c r="EG57" s="31">
        <v>179</v>
      </c>
      <c r="EH57" s="38">
        <v>387</v>
      </c>
      <c r="EI57" s="38">
        <v>167</v>
      </c>
      <c r="EJ57" s="31">
        <v>554</v>
      </c>
      <c r="EK57" s="38">
        <v>138</v>
      </c>
      <c r="EL57" s="38">
        <v>103</v>
      </c>
      <c r="EM57" s="31">
        <v>241</v>
      </c>
      <c r="EN57" s="38">
        <v>6543</v>
      </c>
      <c r="EO57" s="38">
        <v>2539</v>
      </c>
      <c r="EP57" s="31">
        <v>9082</v>
      </c>
      <c r="EQ57" s="153">
        <v>0.34431405567541967</v>
      </c>
      <c r="ER57" s="153">
        <v>0.10847182466783441</v>
      </c>
      <c r="ES57" s="154">
        <v>0.21414760669653385</v>
      </c>
      <c r="ET57" s="38">
        <v>940</v>
      </c>
      <c r="EU57" s="38">
        <v>2558</v>
      </c>
      <c r="EV57" s="31">
        <v>3498</v>
      </c>
      <c r="EW57" s="38">
        <v>1427</v>
      </c>
      <c r="EX57" s="38">
        <v>1618</v>
      </c>
      <c r="EY57" s="31">
        <v>3045</v>
      </c>
      <c r="EZ57" s="153">
        <v>4.9465873809398514E-2</v>
      </c>
      <c r="FA57" s="153">
        <v>0.1092835476566839</v>
      </c>
      <c r="FB57" s="154">
        <v>8.248054704079226E-2</v>
      </c>
      <c r="FC57" s="153">
        <v>7.5093406304267751E-2</v>
      </c>
      <c r="FD57" s="153">
        <v>6.9124620839919687E-2</v>
      </c>
      <c r="FE57" s="154">
        <v>7.1799103984909213E-2</v>
      </c>
      <c r="FF57" s="38">
        <v>3412</v>
      </c>
      <c r="FG57" s="38">
        <v>11805</v>
      </c>
      <c r="FH57" s="31">
        <v>15217</v>
      </c>
      <c r="FI57" s="153">
        <v>0.17955059727411463</v>
      </c>
      <c r="FJ57" s="153">
        <v>0.5043363096509591</v>
      </c>
      <c r="FK57" s="154">
        <v>0.35880688516859233</v>
      </c>
      <c r="FL57" s="38">
        <v>13</v>
      </c>
      <c r="FM57" s="38">
        <v>37</v>
      </c>
      <c r="FN57" s="31">
        <v>50</v>
      </c>
      <c r="FO57" s="159">
        <v>6.8410251012997951E-4</v>
      </c>
      <c r="FP57" s="159">
        <v>1.5807237151279532E-3</v>
      </c>
      <c r="FQ57" s="160">
        <v>1.1789672247111531E-3</v>
      </c>
      <c r="FR57" s="38">
        <v>928</v>
      </c>
      <c r="FS57" s="38">
        <v>7773</v>
      </c>
      <c r="FT57" s="31">
        <v>8701</v>
      </c>
      <c r="FU57" s="38">
        <v>4</v>
      </c>
      <c r="FV57" s="38">
        <v>525</v>
      </c>
      <c r="FW57" s="31">
        <v>529</v>
      </c>
      <c r="FX57" s="200">
        <v>73.099999999999994</v>
      </c>
      <c r="FY57" s="200">
        <v>75.2</v>
      </c>
      <c r="FZ57" s="201">
        <v>74.28</v>
      </c>
      <c r="GA57" s="203">
        <v>918.3</v>
      </c>
      <c r="GB57" s="203">
        <v>715.59</v>
      </c>
      <c r="GC57" s="204">
        <v>804.67</v>
      </c>
      <c r="GD57" s="37">
        <v>6542</v>
      </c>
      <c r="GE57" s="38">
        <v>8076</v>
      </c>
      <c r="GF57" s="38">
        <v>3261</v>
      </c>
      <c r="GG57" s="38">
        <v>632</v>
      </c>
      <c r="GH57" s="31">
        <v>492</v>
      </c>
      <c r="GI57" s="37">
        <v>2628</v>
      </c>
      <c r="GJ57" s="38">
        <v>10835</v>
      </c>
      <c r="GK57" s="38">
        <v>4679</v>
      </c>
      <c r="GL57" s="38">
        <v>4299</v>
      </c>
      <c r="GM57" s="31">
        <v>966</v>
      </c>
      <c r="GN57" s="37">
        <v>9170</v>
      </c>
      <c r="GO57" s="38">
        <v>18911</v>
      </c>
      <c r="GP57" s="38">
        <v>7940</v>
      </c>
      <c r="GQ57" s="38">
        <v>4931</v>
      </c>
      <c r="GR57" s="31">
        <v>1458</v>
      </c>
      <c r="GS57" s="88">
        <v>0.34426143240540968</v>
      </c>
      <c r="GT57" s="67">
        <v>0.42498552860074723</v>
      </c>
      <c r="GU57" s="67">
        <v>0.17160448350260485</v>
      </c>
      <c r="GV57" s="67">
        <v>3.3257906646319002E-2</v>
      </c>
      <c r="GW57" s="68">
        <v>2.5890648844919224E-2</v>
      </c>
      <c r="GX57" s="88">
        <v>0.1122741060366557</v>
      </c>
      <c r="GY57" s="67">
        <v>0.46289571495706411</v>
      </c>
      <c r="GZ57" s="67">
        <v>0.19989746656982954</v>
      </c>
      <c r="HA57" s="67">
        <v>0.18366300679283976</v>
      </c>
      <c r="HB57" s="68">
        <v>4.1269705643610884E-2</v>
      </c>
      <c r="HC57" s="88">
        <v>0.21622258901202546</v>
      </c>
      <c r="HD57" s="67">
        <v>0.44590898373025228</v>
      </c>
      <c r="HE57" s="67">
        <v>0.18721999528413111</v>
      </c>
      <c r="HF57" s="67">
        <v>0.11626974770101391</v>
      </c>
      <c r="HG57" s="68">
        <v>3.4378684272577224E-2</v>
      </c>
    </row>
    <row r="58" spans="1:215" ht="20.100000000000001" customHeight="1">
      <c r="A58" s="56"/>
      <c r="B58" s="353" t="s">
        <v>52</v>
      </c>
      <c r="C58" s="26">
        <v>1740</v>
      </c>
      <c r="D58" s="26">
        <v>2419</v>
      </c>
      <c r="E58" s="27">
        <v>4159</v>
      </c>
      <c r="F58" s="26">
        <v>1577</v>
      </c>
      <c r="G58" s="26">
        <v>1724</v>
      </c>
      <c r="H58" s="27">
        <v>3301</v>
      </c>
      <c r="I58" s="26">
        <v>1354</v>
      </c>
      <c r="J58" s="26">
        <v>1437</v>
      </c>
      <c r="K58" s="27">
        <v>2791</v>
      </c>
      <c r="L58" s="26">
        <v>143</v>
      </c>
      <c r="M58" s="26">
        <v>191</v>
      </c>
      <c r="N58" s="27">
        <v>334</v>
      </c>
      <c r="O58" s="26">
        <v>80</v>
      </c>
      <c r="P58" s="26">
        <v>96</v>
      </c>
      <c r="Q58" s="27">
        <v>176</v>
      </c>
      <c r="R58" s="406">
        <v>0.85859226379201015</v>
      </c>
      <c r="S58" s="406">
        <v>0.83352668213457082</v>
      </c>
      <c r="T58" s="407">
        <v>0.84550136322326563</v>
      </c>
      <c r="U58" s="406">
        <v>9.0678503487634746E-2</v>
      </c>
      <c r="V58" s="406">
        <v>0.11078886310904873</v>
      </c>
      <c r="W58" s="407">
        <v>0.1011814601635868</v>
      </c>
      <c r="X58" s="406">
        <v>5.0729232720355108E-2</v>
      </c>
      <c r="Y58" s="406">
        <v>5.5684454756380508E-2</v>
      </c>
      <c r="Z58" s="407">
        <v>5.3317176613147534E-2</v>
      </c>
      <c r="AA58" s="26">
        <v>163</v>
      </c>
      <c r="AB58" s="26">
        <v>695</v>
      </c>
      <c r="AC58" s="27">
        <v>858</v>
      </c>
      <c r="AD58" s="26">
        <v>72</v>
      </c>
      <c r="AE58" s="26">
        <v>99</v>
      </c>
      <c r="AF58" s="27">
        <v>171</v>
      </c>
      <c r="AG58" s="26">
        <v>779</v>
      </c>
      <c r="AH58" s="26">
        <v>447</v>
      </c>
      <c r="AI58" s="27">
        <v>1226</v>
      </c>
      <c r="AJ58" s="269">
        <v>0.49397590361445781</v>
      </c>
      <c r="AK58" s="269">
        <v>0.25928074245939675</v>
      </c>
      <c r="AL58" s="270">
        <v>0.37140260527112995</v>
      </c>
      <c r="AM58" s="26">
        <v>821</v>
      </c>
      <c r="AN58" s="26">
        <v>457</v>
      </c>
      <c r="AO58" s="27">
        <v>1278</v>
      </c>
      <c r="AP58" s="269">
        <v>0.52060875079264424</v>
      </c>
      <c r="AQ58" s="269">
        <v>0.26508120649651973</v>
      </c>
      <c r="AR58" s="270">
        <v>0.38715540745228716</v>
      </c>
      <c r="AS58" s="36">
        <v>61.551483830057109</v>
      </c>
      <c r="AT58" s="36">
        <v>62.275779195668953</v>
      </c>
      <c r="AU58" s="28">
        <v>61.929758658992228</v>
      </c>
      <c r="AV58" s="36">
        <v>79.15134969325149</v>
      </c>
      <c r="AW58" s="36">
        <v>74.700532374101002</v>
      </c>
      <c r="AX58" s="28">
        <v>75.546083916084129</v>
      </c>
      <c r="AY58" s="26">
        <v>118</v>
      </c>
      <c r="AZ58" s="26">
        <v>125</v>
      </c>
      <c r="BA58" s="27">
        <v>243</v>
      </c>
      <c r="BB58" s="302">
        <f t="shared" si="1"/>
        <v>7.4825618262523777E-2</v>
      </c>
      <c r="BC58" s="302">
        <f t="shared" si="2"/>
        <v>7.2505800464037123E-2</v>
      </c>
      <c r="BD58" s="373">
        <f t="shared" si="3"/>
        <v>7.3614056346561652E-2</v>
      </c>
      <c r="BE58" s="26">
        <v>148.99999999999997</v>
      </c>
      <c r="BF58" s="26">
        <v>184.99999999999949</v>
      </c>
      <c r="BG58" s="27">
        <v>333.99999999999943</v>
      </c>
      <c r="BH58" s="302">
        <v>9.4483195941661366E-2</v>
      </c>
      <c r="BI58" s="302">
        <v>0.10730858468677465</v>
      </c>
      <c r="BJ58" s="373">
        <v>0.10118146016358662</v>
      </c>
      <c r="BK58" s="307">
        <v>0.19150285351934052</v>
      </c>
      <c r="BL58" s="307">
        <v>0.37761020881670532</v>
      </c>
      <c r="BM58" s="374">
        <v>0.28870039382005452</v>
      </c>
      <c r="BN58" s="307">
        <v>0.2907268170426065</v>
      </c>
      <c r="BO58" s="307">
        <v>0.43148003132341423</v>
      </c>
      <c r="BP58" s="374">
        <v>0.37734939759036146</v>
      </c>
      <c r="BQ58" s="307">
        <v>8.9858793324775352E-2</v>
      </c>
      <c r="BR58" s="307">
        <v>0.22371364653243847</v>
      </c>
      <c r="BS58" s="374">
        <v>0.13866231647634583</v>
      </c>
      <c r="BT58" s="302">
        <v>0.52631578947368418</v>
      </c>
      <c r="BU58" s="302">
        <v>0.23398858592263791</v>
      </c>
      <c r="BV58" s="302">
        <v>0.20481927710843373</v>
      </c>
      <c r="BW58" s="302">
        <v>1.1414077362079899E-2</v>
      </c>
      <c r="BX58" s="373">
        <v>2.3462270133164237E-2</v>
      </c>
      <c r="BY58" s="302">
        <v>0.30162412993039445</v>
      </c>
      <c r="BZ58" s="302">
        <v>0.62877030162412995</v>
      </c>
      <c r="CA58" s="302">
        <v>0.2140371229698376</v>
      </c>
      <c r="CB58" s="302">
        <v>4.1183294663573088E-2</v>
      </c>
      <c r="CC58" s="373">
        <v>2.8422273781902551E-2</v>
      </c>
      <c r="CD58" s="302">
        <v>0.40896697970312029</v>
      </c>
      <c r="CE58" s="302">
        <v>0.32838533777643136</v>
      </c>
      <c r="CF58" s="302">
        <v>0.2096334444107846</v>
      </c>
      <c r="CG58" s="302">
        <v>2.6961526810057559E-2</v>
      </c>
      <c r="CH58" s="373">
        <v>2.6052711299606179E-2</v>
      </c>
      <c r="CI58" s="302">
        <f>'[1]Département résidence'!AO56</f>
        <v>0.54742547425474253</v>
      </c>
      <c r="CJ58" s="302">
        <f>'[1]Département résidence'!AQ56</f>
        <v>0.36300417246175243</v>
      </c>
      <c r="CK58" s="373">
        <f>'[1]Département résidence'!AS56</f>
        <v>0.42555147058823528</v>
      </c>
      <c r="CL58" s="38">
        <v>30125</v>
      </c>
      <c r="CM58" s="38">
        <v>39347</v>
      </c>
      <c r="CN58" s="31">
        <v>69472</v>
      </c>
      <c r="CO58" s="30">
        <v>28440</v>
      </c>
      <c r="CP58" s="30">
        <v>29425</v>
      </c>
      <c r="CQ58" s="31">
        <v>57865</v>
      </c>
      <c r="CR58" s="30">
        <v>439</v>
      </c>
      <c r="CS58" s="30">
        <v>1071</v>
      </c>
      <c r="CT58" s="31">
        <v>1510</v>
      </c>
      <c r="CU58" s="30">
        <v>1246</v>
      </c>
      <c r="CV58" s="30">
        <v>8851</v>
      </c>
      <c r="CW58" s="31">
        <v>10097</v>
      </c>
      <c r="CX58" s="38">
        <v>29686</v>
      </c>
      <c r="CY58" s="38">
        <v>38276</v>
      </c>
      <c r="CZ58" s="31">
        <v>67962</v>
      </c>
      <c r="DA58" s="38">
        <v>29686</v>
      </c>
      <c r="DB58" s="38">
        <v>38275</v>
      </c>
      <c r="DC58" s="31">
        <v>67961</v>
      </c>
      <c r="DD58" s="38">
        <v>26864</v>
      </c>
      <c r="DE58" s="38">
        <v>32619</v>
      </c>
      <c r="DF58" s="31">
        <v>59483</v>
      </c>
      <c r="DG58" s="38">
        <v>1635</v>
      </c>
      <c r="DH58" s="38">
        <v>2507</v>
      </c>
      <c r="DI58" s="31">
        <v>4142</v>
      </c>
      <c r="DJ58" s="108">
        <v>1187</v>
      </c>
      <c r="DK58" s="108">
        <v>3149</v>
      </c>
      <c r="DL58" s="109">
        <v>4336</v>
      </c>
      <c r="DM58" s="151">
        <v>0.90493835478003104</v>
      </c>
      <c r="DN58" s="151">
        <v>0.85222730241672107</v>
      </c>
      <c r="DO58" s="152">
        <v>0.87525198275481531</v>
      </c>
      <c r="DP58" s="153">
        <v>5.5076467021491611E-2</v>
      </c>
      <c r="DQ58" s="153">
        <v>6.5499673416067924E-2</v>
      </c>
      <c r="DR58" s="154">
        <v>6.0946719442032928E-2</v>
      </c>
      <c r="DS58" s="153">
        <v>3.9985178198477397E-2</v>
      </c>
      <c r="DT58" s="153">
        <v>8.2273024167210967E-2</v>
      </c>
      <c r="DU58" s="154">
        <v>6.3801297803151802E-2</v>
      </c>
      <c r="DV58" s="38">
        <v>593</v>
      </c>
      <c r="DW58" s="38">
        <v>930</v>
      </c>
      <c r="DX58" s="31">
        <v>1523</v>
      </c>
      <c r="DY58" s="159">
        <v>1.9975746142963012E-2</v>
      </c>
      <c r="DZ58" s="159">
        <v>2.429720973978472E-2</v>
      </c>
      <c r="EA58" s="160">
        <v>2.2409581825137578E-2</v>
      </c>
      <c r="EB58" s="38">
        <v>11589</v>
      </c>
      <c r="EC58" s="38">
        <v>6478</v>
      </c>
      <c r="ED58" s="31">
        <v>18067</v>
      </c>
      <c r="EE58" s="38">
        <v>191</v>
      </c>
      <c r="EF58" s="38">
        <v>113</v>
      </c>
      <c r="EG58" s="31">
        <v>304</v>
      </c>
      <c r="EH58" s="38">
        <v>350</v>
      </c>
      <c r="EI58" s="38">
        <v>425</v>
      </c>
      <c r="EJ58" s="31">
        <v>775</v>
      </c>
      <c r="EK58" s="38">
        <v>139</v>
      </c>
      <c r="EL58" s="38">
        <v>122</v>
      </c>
      <c r="EM58" s="31">
        <v>261</v>
      </c>
      <c r="EN58" s="38">
        <v>12269</v>
      </c>
      <c r="EO58" s="38">
        <v>7138</v>
      </c>
      <c r="EP58" s="31">
        <v>19407</v>
      </c>
      <c r="EQ58" s="153">
        <v>0.41329246109277101</v>
      </c>
      <c r="ER58" s="153">
        <v>0.18648761626084231</v>
      </c>
      <c r="ES58" s="154">
        <v>0.28555663458991787</v>
      </c>
      <c r="ET58" s="38">
        <v>1039</v>
      </c>
      <c r="EU58" s="38">
        <v>2090</v>
      </c>
      <c r="EV58" s="31">
        <v>3129</v>
      </c>
      <c r="EW58" s="38">
        <v>1995</v>
      </c>
      <c r="EX58" s="38">
        <v>2218</v>
      </c>
      <c r="EY58" s="31">
        <v>4213</v>
      </c>
      <c r="EZ58" s="153">
        <v>3.4999663140874486E-2</v>
      </c>
      <c r="FA58" s="153">
        <v>5.4603406834569969E-2</v>
      </c>
      <c r="FB58" s="154">
        <v>4.6040434360377858E-2</v>
      </c>
      <c r="FC58" s="153">
        <v>6.7203395539985181E-2</v>
      </c>
      <c r="FD58" s="153">
        <v>5.7947538927787645E-2</v>
      </c>
      <c r="FE58" s="154">
        <v>6.1990524116417998E-2</v>
      </c>
      <c r="FF58" s="38">
        <v>5461</v>
      </c>
      <c r="FG58" s="38">
        <v>18638</v>
      </c>
      <c r="FH58" s="31">
        <v>24099</v>
      </c>
      <c r="FI58" s="153">
        <v>0.18395876844303713</v>
      </c>
      <c r="FJ58" s="153">
        <v>0.48693698401086843</v>
      </c>
      <c r="FK58" s="154">
        <v>0.35459521497307317</v>
      </c>
      <c r="FL58" s="38">
        <v>26</v>
      </c>
      <c r="FM58" s="38">
        <v>94</v>
      </c>
      <c r="FN58" s="31">
        <v>120</v>
      </c>
      <c r="FO58" s="159">
        <v>8.7583372633564648E-4</v>
      </c>
      <c r="FP58" s="159">
        <v>2.4558470059567353E-3</v>
      </c>
      <c r="FQ58" s="160">
        <v>1.7656925929195727E-3</v>
      </c>
      <c r="FR58" s="38">
        <v>1685</v>
      </c>
      <c r="FS58" s="38">
        <v>9922</v>
      </c>
      <c r="FT58" s="31">
        <v>11607</v>
      </c>
      <c r="FU58" s="38">
        <v>7</v>
      </c>
      <c r="FV58" s="38">
        <v>452</v>
      </c>
      <c r="FW58" s="31">
        <v>459</v>
      </c>
      <c r="FX58" s="200">
        <v>72.88</v>
      </c>
      <c r="FY58" s="200">
        <v>74.97</v>
      </c>
      <c r="FZ58" s="201">
        <v>74.06</v>
      </c>
      <c r="GA58" s="203">
        <v>926.39</v>
      </c>
      <c r="GB58" s="203">
        <v>716.98</v>
      </c>
      <c r="GC58" s="204">
        <v>807.79</v>
      </c>
      <c r="GD58" s="37">
        <v>12306</v>
      </c>
      <c r="GE58" s="38">
        <v>11554</v>
      </c>
      <c r="GF58" s="38">
        <v>4669</v>
      </c>
      <c r="GG58" s="38">
        <v>598</v>
      </c>
      <c r="GH58" s="31">
        <v>559</v>
      </c>
      <c r="GI58" s="37">
        <v>7432</v>
      </c>
      <c r="GJ58" s="38">
        <v>19711</v>
      </c>
      <c r="GK58" s="38">
        <v>6278</v>
      </c>
      <c r="GL58" s="38">
        <v>3929</v>
      </c>
      <c r="GM58" s="31">
        <v>926</v>
      </c>
      <c r="GN58" s="37">
        <v>19738</v>
      </c>
      <c r="GO58" s="38">
        <v>31265</v>
      </c>
      <c r="GP58" s="38">
        <v>10947</v>
      </c>
      <c r="GQ58" s="38">
        <v>4527</v>
      </c>
      <c r="GR58" s="31">
        <v>1485</v>
      </c>
      <c r="GS58" s="88">
        <v>0.41453883985717171</v>
      </c>
      <c r="GT58" s="67">
        <v>0.3892070336185407</v>
      </c>
      <c r="GU58" s="67">
        <v>0.15727952570235126</v>
      </c>
      <c r="GV58" s="67">
        <v>2.0144175705719868E-2</v>
      </c>
      <c r="GW58" s="68">
        <v>1.8830425116216399E-2</v>
      </c>
      <c r="GX58" s="88">
        <v>0.19416866966245167</v>
      </c>
      <c r="GY58" s="67">
        <v>0.51497021632354478</v>
      </c>
      <c r="GZ58" s="67">
        <v>0.16401922875953601</v>
      </c>
      <c r="HA58" s="67">
        <v>0.10264917964259589</v>
      </c>
      <c r="HB58" s="68">
        <v>2.419270561187167E-2</v>
      </c>
      <c r="HC58" s="88">
        <v>0.29042700332538773</v>
      </c>
      <c r="HD58" s="67">
        <v>0.46003649098025368</v>
      </c>
      <c r="HE58" s="67">
        <v>0.16107530678908802</v>
      </c>
      <c r="HF58" s="67">
        <v>6.6610753067890882E-2</v>
      </c>
      <c r="HG58" s="68">
        <v>2.1850445837379714E-2</v>
      </c>
    </row>
    <row r="59" spans="1:215" ht="20.100000000000001" customHeight="1">
      <c r="A59" s="56"/>
      <c r="B59" s="353" t="s">
        <v>93</v>
      </c>
      <c r="C59" s="26">
        <v>3553</v>
      </c>
      <c r="D59" s="26">
        <v>5575</v>
      </c>
      <c r="E59" s="27">
        <v>9128</v>
      </c>
      <c r="F59" s="26">
        <v>3341</v>
      </c>
      <c r="G59" s="26">
        <v>3894</v>
      </c>
      <c r="H59" s="27">
        <v>7235</v>
      </c>
      <c r="I59" s="26">
        <v>2831</v>
      </c>
      <c r="J59" s="26">
        <v>3293</v>
      </c>
      <c r="K59" s="27">
        <v>6124</v>
      </c>
      <c r="L59" s="26">
        <v>244</v>
      </c>
      <c r="M59" s="26">
        <v>277</v>
      </c>
      <c r="N59" s="27">
        <v>521</v>
      </c>
      <c r="O59" s="26">
        <v>266</v>
      </c>
      <c r="P59" s="26">
        <v>324</v>
      </c>
      <c r="Q59" s="27">
        <v>590</v>
      </c>
      <c r="R59" s="406">
        <v>0.84735109248727924</v>
      </c>
      <c r="S59" s="406">
        <v>0.84565998972778633</v>
      </c>
      <c r="T59" s="407">
        <v>0.84644091223220452</v>
      </c>
      <c r="U59" s="406">
        <v>7.303202633941934E-2</v>
      </c>
      <c r="V59" s="406">
        <v>7.1135079609655885E-2</v>
      </c>
      <c r="W59" s="407">
        <v>7.2011057360055281E-2</v>
      </c>
      <c r="X59" s="406">
        <v>7.9616881173301401E-2</v>
      </c>
      <c r="Y59" s="406">
        <v>8.3204930662557783E-2</v>
      </c>
      <c r="Z59" s="407">
        <v>8.1548030407740155E-2</v>
      </c>
      <c r="AA59" s="26">
        <v>212</v>
      </c>
      <c r="AB59" s="26">
        <v>1681</v>
      </c>
      <c r="AC59" s="27">
        <v>1893</v>
      </c>
      <c r="AD59" s="26">
        <v>281</v>
      </c>
      <c r="AE59" s="26">
        <v>416</v>
      </c>
      <c r="AF59" s="27">
        <v>697</v>
      </c>
      <c r="AG59" s="26">
        <v>1051</v>
      </c>
      <c r="AH59" s="26">
        <v>400</v>
      </c>
      <c r="AI59" s="27">
        <v>1451</v>
      </c>
      <c r="AJ59" s="269">
        <v>0.31457647410954803</v>
      </c>
      <c r="AK59" s="269">
        <v>0.1027221366204417</v>
      </c>
      <c r="AL59" s="270">
        <v>0.20055286800276434</v>
      </c>
      <c r="AM59" s="26">
        <v>1094</v>
      </c>
      <c r="AN59" s="26">
        <v>420</v>
      </c>
      <c r="AO59" s="27">
        <v>1514</v>
      </c>
      <c r="AP59" s="269">
        <v>0.32744687219395391</v>
      </c>
      <c r="AQ59" s="269">
        <v>0.10785824345146379</v>
      </c>
      <c r="AR59" s="270">
        <v>0.20926053904630271</v>
      </c>
      <c r="AS59" s="36">
        <v>62.45749575975254</v>
      </c>
      <c r="AT59" s="36">
        <v>63.370976716315674</v>
      </c>
      <c r="AU59" s="28">
        <v>62.949146740382375</v>
      </c>
      <c r="AV59" s="36">
        <v>74.338176100628928</v>
      </c>
      <c r="AW59" s="36">
        <v>72.836692444973934</v>
      </c>
      <c r="AX59" s="28">
        <v>73.004845923578728</v>
      </c>
      <c r="AY59" s="26">
        <v>388</v>
      </c>
      <c r="AZ59" s="26">
        <v>617</v>
      </c>
      <c r="BA59" s="27">
        <v>1005</v>
      </c>
      <c r="BB59" s="302">
        <f t="shared" si="1"/>
        <v>0.11613289434301108</v>
      </c>
      <c r="BC59" s="302">
        <f t="shared" si="2"/>
        <v>0.15844889573703133</v>
      </c>
      <c r="BD59" s="373">
        <f t="shared" si="3"/>
        <v>0.13890808569454044</v>
      </c>
      <c r="BE59" s="26">
        <v>552.00000000000091</v>
      </c>
      <c r="BF59" s="26">
        <v>667.99999999999943</v>
      </c>
      <c r="BG59" s="27">
        <v>1220.0000000000005</v>
      </c>
      <c r="BH59" s="302">
        <v>0.16521999401376861</v>
      </c>
      <c r="BI59" s="302">
        <v>0.17154596815613751</v>
      </c>
      <c r="BJ59" s="373">
        <v>0.16862474084312376</v>
      </c>
      <c r="BK59" s="307">
        <v>0.26369350493864113</v>
      </c>
      <c r="BL59" s="307">
        <v>0.42039034411915766</v>
      </c>
      <c r="BM59" s="374">
        <v>0.34803040774015204</v>
      </c>
      <c r="BN59" s="307">
        <v>0.32445414847161574</v>
      </c>
      <c r="BO59" s="307">
        <v>0.44304522037779048</v>
      </c>
      <c r="BP59" s="374">
        <v>0.39609266943291838</v>
      </c>
      <c r="BQ59" s="307">
        <v>0.1313035204567079</v>
      </c>
      <c r="BR59" s="307">
        <v>0.2225</v>
      </c>
      <c r="BS59" s="374">
        <v>0.15644383184011026</v>
      </c>
      <c r="BT59" s="302">
        <v>0.33552828494462733</v>
      </c>
      <c r="BU59" s="302">
        <v>0.27716252618976356</v>
      </c>
      <c r="BV59" s="302">
        <v>0.31786890152648906</v>
      </c>
      <c r="BW59" s="302">
        <v>2.6938042502244838E-2</v>
      </c>
      <c r="BX59" s="373">
        <v>4.2502244836875189E-2</v>
      </c>
      <c r="BY59" s="302">
        <v>0.13739085772984078</v>
      </c>
      <c r="BZ59" s="302">
        <v>0.61402157164869031</v>
      </c>
      <c r="CA59" s="302">
        <v>0.33872624550590652</v>
      </c>
      <c r="CB59" s="302">
        <v>8.39753466872111E-2</v>
      </c>
      <c r="CC59" s="373">
        <v>6.3687724704673862E-2</v>
      </c>
      <c r="CD59" s="302">
        <v>0.22888735314443676</v>
      </c>
      <c r="CE59" s="302">
        <v>0.33047684865238425</v>
      </c>
      <c r="CF59" s="302">
        <v>0.32909467864547337</v>
      </c>
      <c r="CG59" s="302">
        <v>5.7636489288182449E-2</v>
      </c>
      <c r="CH59" s="373">
        <v>5.3904630269523149E-2</v>
      </c>
      <c r="CI59" s="302">
        <f>'[1]Département résidence'!AO57</f>
        <v>0.45356371490280778</v>
      </c>
      <c r="CJ59" s="302">
        <f>'[1]Département résidence'!AQ57</f>
        <v>0.33378932968536251</v>
      </c>
      <c r="CK59" s="373">
        <f>'[1]Département résidence'!AS57</f>
        <v>0.38023450586264657</v>
      </c>
      <c r="CL59" s="38">
        <v>65766</v>
      </c>
      <c r="CM59" s="38">
        <v>84445</v>
      </c>
      <c r="CN59" s="31">
        <v>150211</v>
      </c>
      <c r="CO59" s="30">
        <v>63660</v>
      </c>
      <c r="CP59" s="30">
        <v>58122</v>
      </c>
      <c r="CQ59" s="31">
        <v>121782</v>
      </c>
      <c r="CR59" s="30">
        <v>225</v>
      </c>
      <c r="CS59" s="30">
        <v>3829</v>
      </c>
      <c r="CT59" s="31">
        <v>4054</v>
      </c>
      <c r="CU59" s="30">
        <v>1881</v>
      </c>
      <c r="CV59" s="30">
        <v>22494</v>
      </c>
      <c r="CW59" s="31">
        <v>24375</v>
      </c>
      <c r="CX59" s="38">
        <v>65541</v>
      </c>
      <c r="CY59" s="38">
        <v>80616</v>
      </c>
      <c r="CZ59" s="31">
        <v>146157</v>
      </c>
      <c r="DA59" s="38">
        <v>65541</v>
      </c>
      <c r="DB59" s="38">
        <v>80614</v>
      </c>
      <c r="DC59" s="31">
        <v>146155</v>
      </c>
      <c r="DD59" s="38">
        <v>59264</v>
      </c>
      <c r="DE59" s="38">
        <v>70106</v>
      </c>
      <c r="DF59" s="31">
        <v>129370</v>
      </c>
      <c r="DG59" s="38">
        <v>3011</v>
      </c>
      <c r="DH59" s="38">
        <v>3752</v>
      </c>
      <c r="DI59" s="31">
        <v>6763</v>
      </c>
      <c r="DJ59" s="108">
        <v>3266</v>
      </c>
      <c r="DK59" s="108">
        <v>6756</v>
      </c>
      <c r="DL59" s="109">
        <v>10022</v>
      </c>
      <c r="DM59" s="151">
        <v>0.9042278878869715</v>
      </c>
      <c r="DN59" s="151">
        <v>0.86965043292728306</v>
      </c>
      <c r="DO59" s="152">
        <v>0.8851561698197119</v>
      </c>
      <c r="DP59" s="153">
        <v>4.5940708869257413E-2</v>
      </c>
      <c r="DQ59" s="153">
        <v>4.6542784131788521E-2</v>
      </c>
      <c r="DR59" s="154">
        <v>4.6272792583216447E-2</v>
      </c>
      <c r="DS59" s="153">
        <v>4.9831403243771076E-2</v>
      </c>
      <c r="DT59" s="153">
        <v>8.3806782940928373E-2</v>
      </c>
      <c r="DU59" s="154">
        <v>6.8571037597071602E-2</v>
      </c>
      <c r="DV59" s="38">
        <v>2266</v>
      </c>
      <c r="DW59" s="38">
        <v>2927</v>
      </c>
      <c r="DX59" s="31">
        <v>5193</v>
      </c>
      <c r="DY59" s="159">
        <v>3.4573778245678276E-2</v>
      </c>
      <c r="DZ59" s="159">
        <v>3.6307928947107271E-2</v>
      </c>
      <c r="EA59" s="160">
        <v>3.553028592540898E-2</v>
      </c>
      <c r="EB59" s="38">
        <v>18457</v>
      </c>
      <c r="EC59" s="38">
        <v>7156</v>
      </c>
      <c r="ED59" s="31">
        <v>25613</v>
      </c>
      <c r="EE59" s="38">
        <v>317</v>
      </c>
      <c r="EF59" s="38">
        <v>180</v>
      </c>
      <c r="EG59" s="31">
        <v>497</v>
      </c>
      <c r="EH59" s="38">
        <v>513</v>
      </c>
      <c r="EI59" s="38">
        <v>92</v>
      </c>
      <c r="EJ59" s="31">
        <v>605</v>
      </c>
      <c r="EK59" s="38">
        <v>252</v>
      </c>
      <c r="EL59" s="38">
        <v>121</v>
      </c>
      <c r="EM59" s="31">
        <v>373</v>
      </c>
      <c r="EN59" s="38">
        <v>19539</v>
      </c>
      <c r="EO59" s="38">
        <v>7549</v>
      </c>
      <c r="EP59" s="31">
        <v>27088</v>
      </c>
      <c r="EQ59" s="153">
        <v>0.29811873483773516</v>
      </c>
      <c r="ER59" s="153">
        <v>9.3641460752208E-2</v>
      </c>
      <c r="ES59" s="154">
        <v>0.18533494803533188</v>
      </c>
      <c r="ET59" s="38">
        <v>3846</v>
      </c>
      <c r="EU59" s="38">
        <v>10288</v>
      </c>
      <c r="EV59" s="31">
        <v>14134</v>
      </c>
      <c r="EW59" s="38">
        <v>6623</v>
      </c>
      <c r="EX59" s="38">
        <v>7110</v>
      </c>
      <c r="EY59" s="31">
        <v>13733</v>
      </c>
      <c r="EZ59" s="153">
        <v>5.8680825742664894E-2</v>
      </c>
      <c r="FA59" s="153">
        <v>0.12761734643246997</v>
      </c>
      <c r="FB59" s="154">
        <v>9.6704229014005494E-2</v>
      </c>
      <c r="FC59" s="153">
        <v>0.10105125036236859</v>
      </c>
      <c r="FD59" s="153">
        <v>8.8195891634415005E-2</v>
      </c>
      <c r="FE59" s="154">
        <v>9.3960604008018769E-2</v>
      </c>
      <c r="FF59" s="38">
        <v>10532</v>
      </c>
      <c r="FG59" s="38">
        <v>36334</v>
      </c>
      <c r="FH59" s="31">
        <v>46866</v>
      </c>
      <c r="FI59" s="153">
        <v>0.16069330647991334</v>
      </c>
      <c r="FJ59" s="153">
        <v>0.45070457477423836</v>
      </c>
      <c r="FK59" s="154">
        <v>0.32065518586177877</v>
      </c>
      <c r="FL59" s="38">
        <v>59</v>
      </c>
      <c r="FM59" s="38">
        <v>247</v>
      </c>
      <c r="FN59" s="31">
        <v>306</v>
      </c>
      <c r="FO59" s="159">
        <v>9.0019987488747504E-4</v>
      </c>
      <c r="FP59" s="159">
        <v>3.0639079090999306E-3</v>
      </c>
      <c r="FQ59" s="160">
        <v>2.0936390319998359E-3</v>
      </c>
      <c r="FR59" s="38">
        <v>2106</v>
      </c>
      <c r="FS59" s="38">
        <v>26323</v>
      </c>
      <c r="FT59" s="31">
        <v>28429</v>
      </c>
      <c r="FU59" s="38">
        <v>10</v>
      </c>
      <c r="FV59" s="38">
        <v>2054</v>
      </c>
      <c r="FW59" s="31">
        <v>2064</v>
      </c>
      <c r="FX59" s="200">
        <v>73.33</v>
      </c>
      <c r="FY59" s="200">
        <v>75.16</v>
      </c>
      <c r="FZ59" s="201">
        <v>74.36</v>
      </c>
      <c r="GA59" s="203">
        <v>938.35</v>
      </c>
      <c r="GB59" s="203">
        <v>729.02</v>
      </c>
      <c r="GC59" s="204">
        <v>820.67</v>
      </c>
      <c r="GD59" s="37">
        <v>19641</v>
      </c>
      <c r="GE59" s="38">
        <v>26402</v>
      </c>
      <c r="GF59" s="38">
        <v>14044</v>
      </c>
      <c r="GG59" s="38">
        <v>3259</v>
      </c>
      <c r="GH59" s="31">
        <v>2195</v>
      </c>
      <c r="GI59" s="37">
        <v>8118</v>
      </c>
      <c r="GJ59" s="38">
        <v>33599</v>
      </c>
      <c r="GK59" s="38">
        <v>17815</v>
      </c>
      <c r="GL59" s="38">
        <v>16654</v>
      </c>
      <c r="GM59" s="31">
        <v>4430</v>
      </c>
      <c r="GN59" s="37">
        <v>27759</v>
      </c>
      <c r="GO59" s="38">
        <v>60001</v>
      </c>
      <c r="GP59" s="38">
        <v>31859</v>
      </c>
      <c r="GQ59" s="38">
        <v>19913</v>
      </c>
      <c r="GR59" s="31">
        <v>6625</v>
      </c>
      <c r="GS59" s="88">
        <v>0.29967501258754065</v>
      </c>
      <c r="GT59" s="67">
        <v>0.402831815199646</v>
      </c>
      <c r="GU59" s="67">
        <v>0.21427808547321525</v>
      </c>
      <c r="GV59" s="67">
        <v>4.9724599868784428E-2</v>
      </c>
      <c r="GW59" s="68">
        <v>3.3490486870813692E-2</v>
      </c>
      <c r="GX59" s="88">
        <v>0.10069961298005359</v>
      </c>
      <c r="GY59" s="67">
        <v>0.41677830703582414</v>
      </c>
      <c r="GZ59" s="67">
        <v>0.22098590850451524</v>
      </c>
      <c r="HA59" s="67">
        <v>0.20658430088319937</v>
      </c>
      <c r="HB59" s="68">
        <v>5.4951870596407659E-2</v>
      </c>
      <c r="HC59" s="88">
        <v>0.1899259015989655</v>
      </c>
      <c r="HD59" s="67">
        <v>0.41052429921249067</v>
      </c>
      <c r="HE59" s="67">
        <v>0.21797792784471492</v>
      </c>
      <c r="HF59" s="67">
        <v>0.13624390210527035</v>
      </c>
      <c r="HG59" s="68">
        <v>4.5327969238558537E-2</v>
      </c>
    </row>
    <row r="60" spans="1:215" ht="20.100000000000001" customHeight="1">
      <c r="A60" s="56"/>
      <c r="B60" s="353" t="s">
        <v>100</v>
      </c>
      <c r="C60" s="26">
        <v>1075</v>
      </c>
      <c r="D60" s="26">
        <v>1549</v>
      </c>
      <c r="E60" s="27">
        <v>2624</v>
      </c>
      <c r="F60" s="26">
        <v>968</v>
      </c>
      <c r="G60" s="26">
        <v>1093</v>
      </c>
      <c r="H60" s="27">
        <v>2061</v>
      </c>
      <c r="I60" s="26">
        <v>831</v>
      </c>
      <c r="J60" s="26">
        <v>907</v>
      </c>
      <c r="K60" s="27">
        <v>1738</v>
      </c>
      <c r="L60" s="26">
        <v>78</v>
      </c>
      <c r="M60" s="26">
        <v>86</v>
      </c>
      <c r="N60" s="27">
        <v>164</v>
      </c>
      <c r="O60" s="26">
        <v>59</v>
      </c>
      <c r="P60" s="26">
        <v>100</v>
      </c>
      <c r="Q60" s="27">
        <v>159</v>
      </c>
      <c r="R60" s="406">
        <v>0.85847107438016534</v>
      </c>
      <c r="S60" s="406">
        <v>0.82982616651418117</v>
      </c>
      <c r="T60" s="407">
        <v>0.84327996118389137</v>
      </c>
      <c r="U60" s="406">
        <v>8.057851239669421E-2</v>
      </c>
      <c r="V60" s="406">
        <v>7.868252516010979E-2</v>
      </c>
      <c r="W60" s="407">
        <v>7.957302280446385E-2</v>
      </c>
      <c r="X60" s="406">
        <v>6.0950413223140494E-2</v>
      </c>
      <c r="Y60" s="406">
        <v>9.1491308325709064E-2</v>
      </c>
      <c r="Z60" s="407">
        <v>7.7147016011644837E-2</v>
      </c>
      <c r="AA60" s="26">
        <v>107</v>
      </c>
      <c r="AB60" s="26">
        <v>456</v>
      </c>
      <c r="AC60" s="27">
        <v>563</v>
      </c>
      <c r="AD60" s="26">
        <v>75</v>
      </c>
      <c r="AE60" s="26">
        <v>101</v>
      </c>
      <c r="AF60" s="27">
        <v>176</v>
      </c>
      <c r="AG60" s="26">
        <v>394</v>
      </c>
      <c r="AH60" s="26">
        <v>107</v>
      </c>
      <c r="AI60" s="27">
        <v>501</v>
      </c>
      <c r="AJ60" s="269">
        <v>0.40702479338842973</v>
      </c>
      <c r="AK60" s="269">
        <v>9.7895699908508688E-2</v>
      </c>
      <c r="AL60" s="270">
        <v>0.2430858806404658</v>
      </c>
      <c r="AM60" s="26">
        <v>403</v>
      </c>
      <c r="AN60" s="26">
        <v>113</v>
      </c>
      <c r="AO60" s="27">
        <v>516</v>
      </c>
      <c r="AP60" s="269">
        <v>0.41632231404958675</v>
      </c>
      <c r="AQ60" s="269">
        <v>0.10338517840805124</v>
      </c>
      <c r="AR60" s="270">
        <v>0.25036390101892286</v>
      </c>
      <c r="AS60" s="36">
        <v>62.077248622589515</v>
      </c>
      <c r="AT60" s="36">
        <v>63.343595608417161</v>
      </c>
      <c r="AU60" s="28">
        <v>62.748824195374389</v>
      </c>
      <c r="AV60" s="36">
        <v>76.253239875389383</v>
      </c>
      <c r="AW60" s="36">
        <v>74.287039473684274</v>
      </c>
      <c r="AX60" s="28">
        <v>74.660722320900007</v>
      </c>
      <c r="AY60" s="26">
        <v>102</v>
      </c>
      <c r="AZ60" s="26">
        <v>169</v>
      </c>
      <c r="BA60" s="27">
        <v>271</v>
      </c>
      <c r="BB60" s="302">
        <f t="shared" si="1"/>
        <v>0.10537190082644628</v>
      </c>
      <c r="BC60" s="302">
        <f t="shared" si="2"/>
        <v>0.1546203110704483</v>
      </c>
      <c r="BD60" s="373">
        <f t="shared" si="3"/>
        <v>0.13148956817079088</v>
      </c>
      <c r="BE60" s="26">
        <v>115.0000000000003</v>
      </c>
      <c r="BF60" s="26">
        <v>149.99999999999994</v>
      </c>
      <c r="BG60" s="27">
        <v>265.00000000000023</v>
      </c>
      <c r="BH60" s="302">
        <v>0.1188016528925623</v>
      </c>
      <c r="BI60" s="302">
        <v>0.13723696248856354</v>
      </c>
      <c r="BJ60" s="373">
        <v>0.12857836001940817</v>
      </c>
      <c r="BK60" s="307">
        <v>0.22727272727272727</v>
      </c>
      <c r="BL60" s="307">
        <v>0.48581884720951507</v>
      </c>
      <c r="BM60" s="374">
        <v>0.36438622028141676</v>
      </c>
      <c r="BN60" s="307">
        <v>0.32229965156794427</v>
      </c>
      <c r="BO60" s="307">
        <v>0.51014198782961462</v>
      </c>
      <c r="BP60" s="374">
        <v>0.44102564102564101</v>
      </c>
      <c r="BQ60" s="307">
        <v>8.8832487309644673E-2</v>
      </c>
      <c r="BR60" s="307">
        <v>0.26168224299065418</v>
      </c>
      <c r="BS60" s="374">
        <v>0.12574850299401197</v>
      </c>
      <c r="BT60" s="302">
        <v>0.43388429752066116</v>
      </c>
      <c r="BU60" s="302">
        <v>0.27892561983471076</v>
      </c>
      <c r="BV60" s="302">
        <v>0.23347107438016529</v>
      </c>
      <c r="BW60" s="302">
        <v>1.5495867768595042E-2</v>
      </c>
      <c r="BX60" s="373">
        <v>3.8223140495867766E-2</v>
      </c>
      <c r="BY60" s="302">
        <v>0.12900274473924978</v>
      </c>
      <c r="BZ60" s="302">
        <v>0.67246111619396154</v>
      </c>
      <c r="CA60" s="302">
        <v>0.29643183897529735</v>
      </c>
      <c r="CB60" s="302">
        <v>8.4172003659652328E-2</v>
      </c>
      <c r="CC60" s="373">
        <v>6.495882891125343E-2</v>
      </c>
      <c r="CD60" s="302">
        <v>0.27219796215429404</v>
      </c>
      <c r="CE60" s="302">
        <v>0.35662299854439594</v>
      </c>
      <c r="CF60" s="302">
        <v>0.26686074721009218</v>
      </c>
      <c r="CG60" s="302">
        <v>5.1916545366327026E-2</v>
      </c>
      <c r="CH60" s="373">
        <v>5.2401746724890827E-2</v>
      </c>
      <c r="CI60" s="302">
        <f>'[1]Département résidence'!AO58</f>
        <v>0.44814814814814813</v>
      </c>
      <c r="CJ60" s="302">
        <f>'[1]Département résidence'!AQ58</f>
        <v>0.35181236673773986</v>
      </c>
      <c r="CK60" s="373">
        <f>'[1]Département résidence'!AS58</f>
        <v>0.38700947225981053</v>
      </c>
      <c r="CL60" s="38">
        <v>19267</v>
      </c>
      <c r="CM60" s="38">
        <v>23703</v>
      </c>
      <c r="CN60" s="31">
        <v>42970</v>
      </c>
      <c r="CO60" s="30">
        <v>18453</v>
      </c>
      <c r="CP60" s="30">
        <v>16081</v>
      </c>
      <c r="CQ60" s="31">
        <v>34534</v>
      </c>
      <c r="CR60" s="30">
        <v>106</v>
      </c>
      <c r="CS60" s="30">
        <v>1069</v>
      </c>
      <c r="CT60" s="31">
        <v>1175</v>
      </c>
      <c r="CU60" s="30">
        <v>708</v>
      </c>
      <c r="CV60" s="30">
        <v>6553</v>
      </c>
      <c r="CW60" s="31">
        <v>7261</v>
      </c>
      <c r="CX60" s="38">
        <v>19161</v>
      </c>
      <c r="CY60" s="38">
        <v>22634</v>
      </c>
      <c r="CZ60" s="31">
        <v>41795</v>
      </c>
      <c r="DA60" s="38">
        <v>19161</v>
      </c>
      <c r="DB60" s="38">
        <v>22634</v>
      </c>
      <c r="DC60" s="31">
        <v>41795</v>
      </c>
      <c r="DD60" s="38">
        <v>17162</v>
      </c>
      <c r="DE60" s="38">
        <v>19010</v>
      </c>
      <c r="DF60" s="31">
        <v>36172</v>
      </c>
      <c r="DG60" s="38">
        <v>1005</v>
      </c>
      <c r="DH60" s="38">
        <v>1158</v>
      </c>
      <c r="DI60" s="31">
        <v>2163</v>
      </c>
      <c r="DJ60" s="108">
        <v>994</v>
      </c>
      <c r="DK60" s="108">
        <v>2466</v>
      </c>
      <c r="DL60" s="109">
        <v>3460</v>
      </c>
      <c r="DM60" s="151">
        <v>0.89567350347059127</v>
      </c>
      <c r="DN60" s="151">
        <v>0.83988689582044707</v>
      </c>
      <c r="DO60" s="152">
        <v>0.86546237588228259</v>
      </c>
      <c r="DP60" s="153">
        <v>5.2450289650853299E-2</v>
      </c>
      <c r="DQ60" s="153">
        <v>5.1161968719625341E-2</v>
      </c>
      <c r="DR60" s="154">
        <v>5.1752601985883481E-2</v>
      </c>
      <c r="DS60" s="153">
        <v>5.1876206878555396E-2</v>
      </c>
      <c r="DT60" s="153">
        <v>0.10895113545992755</v>
      </c>
      <c r="DU60" s="154">
        <v>8.2785022131833946E-2</v>
      </c>
      <c r="DV60" s="38">
        <v>569</v>
      </c>
      <c r="DW60" s="38">
        <v>838</v>
      </c>
      <c r="DX60" s="31">
        <v>1407</v>
      </c>
      <c r="DY60" s="159">
        <v>2.9695736130682115E-2</v>
      </c>
      <c r="DZ60" s="159">
        <v>3.702394627551471E-2</v>
      </c>
      <c r="EA60" s="160">
        <v>3.3664313913147503E-2</v>
      </c>
      <c r="EB60" s="38">
        <v>6449</v>
      </c>
      <c r="EC60" s="38">
        <v>2165</v>
      </c>
      <c r="ED60" s="31">
        <v>8614</v>
      </c>
      <c r="EE60" s="38">
        <v>118</v>
      </c>
      <c r="EF60" s="38">
        <v>58</v>
      </c>
      <c r="EG60" s="31">
        <v>176</v>
      </c>
      <c r="EH60" s="38">
        <v>61</v>
      </c>
      <c r="EI60" s="38">
        <v>7</v>
      </c>
      <c r="EJ60" s="31">
        <v>68</v>
      </c>
      <c r="EK60" s="38">
        <v>98</v>
      </c>
      <c r="EL60" s="38">
        <v>51</v>
      </c>
      <c r="EM60" s="31">
        <v>149</v>
      </c>
      <c r="EN60" s="38">
        <v>6726</v>
      </c>
      <c r="EO60" s="38">
        <v>2281</v>
      </c>
      <c r="EP60" s="31">
        <v>9007</v>
      </c>
      <c r="EQ60" s="153">
        <v>0.35102552058869579</v>
      </c>
      <c r="ER60" s="153">
        <v>0.10077759123442609</v>
      </c>
      <c r="ES60" s="154">
        <v>0.21550424691948797</v>
      </c>
      <c r="ET60" s="38">
        <v>938</v>
      </c>
      <c r="EU60" s="38">
        <v>2600</v>
      </c>
      <c r="EV60" s="31">
        <v>3538</v>
      </c>
      <c r="EW60" s="38">
        <v>1546</v>
      </c>
      <c r="EX60" s="38">
        <v>1579</v>
      </c>
      <c r="EY60" s="31">
        <v>3125</v>
      </c>
      <c r="EZ60" s="153">
        <v>4.8953603674129743E-2</v>
      </c>
      <c r="FA60" s="153">
        <v>0.11487143235839888</v>
      </c>
      <c r="FB60" s="154">
        <v>8.4651274075846397E-2</v>
      </c>
      <c r="FC60" s="153">
        <v>8.0684724179322584E-2</v>
      </c>
      <c r="FD60" s="153">
        <v>6.9762304497658384E-2</v>
      </c>
      <c r="FE60" s="154">
        <v>7.476970929537026E-2</v>
      </c>
      <c r="FF60" s="38">
        <v>3496</v>
      </c>
      <c r="FG60" s="38">
        <v>11743</v>
      </c>
      <c r="FH60" s="31">
        <v>15239</v>
      </c>
      <c r="FI60" s="153">
        <v>0.18245394290485883</v>
      </c>
      <c r="FJ60" s="153">
        <v>0.51882124237872229</v>
      </c>
      <c r="FK60" s="154">
        <v>0.36461299198468716</v>
      </c>
      <c r="FL60" s="38">
        <v>32</v>
      </c>
      <c r="FM60" s="38">
        <v>55</v>
      </c>
      <c r="FN60" s="31">
        <v>87</v>
      </c>
      <c r="FO60" s="159">
        <v>1.6700589739575178E-3</v>
      </c>
      <c r="FP60" s="159">
        <v>2.4299726075815145E-3</v>
      </c>
      <c r="FQ60" s="160">
        <v>2.0815887067831078E-3</v>
      </c>
      <c r="FR60" s="38">
        <v>814</v>
      </c>
      <c r="FS60" s="38">
        <v>7622</v>
      </c>
      <c r="FT60" s="31">
        <v>8436</v>
      </c>
      <c r="FU60" s="38">
        <v>6</v>
      </c>
      <c r="FV60" s="38">
        <v>518</v>
      </c>
      <c r="FW60" s="31">
        <v>524</v>
      </c>
      <c r="FX60" s="200">
        <v>72.84</v>
      </c>
      <c r="FY60" s="200">
        <v>75.06</v>
      </c>
      <c r="FZ60" s="201">
        <v>74.06</v>
      </c>
      <c r="GA60" s="203">
        <v>909.91</v>
      </c>
      <c r="GB60" s="203">
        <v>689.27</v>
      </c>
      <c r="GC60" s="204">
        <v>788.2</v>
      </c>
      <c r="GD60" s="37">
        <v>6796</v>
      </c>
      <c r="GE60" s="38">
        <v>7926</v>
      </c>
      <c r="GF60" s="38">
        <v>3383</v>
      </c>
      <c r="GG60" s="38">
        <v>577</v>
      </c>
      <c r="GH60" s="31">
        <v>479</v>
      </c>
      <c r="GI60" s="37">
        <v>2477</v>
      </c>
      <c r="GJ60" s="38">
        <v>10249</v>
      </c>
      <c r="GK60" s="38">
        <v>4583</v>
      </c>
      <c r="GL60" s="38">
        <v>4242</v>
      </c>
      <c r="GM60" s="31">
        <v>1083</v>
      </c>
      <c r="GN60" s="37">
        <v>9273</v>
      </c>
      <c r="GO60" s="38">
        <v>18175</v>
      </c>
      <c r="GP60" s="38">
        <v>7966</v>
      </c>
      <c r="GQ60" s="38">
        <v>4819</v>
      </c>
      <c r="GR60" s="31">
        <v>1562</v>
      </c>
      <c r="GS60" s="88">
        <v>0.35467877459422786</v>
      </c>
      <c r="GT60" s="67">
        <v>0.41365273211210268</v>
      </c>
      <c r="GU60" s="67">
        <v>0.17655654715307134</v>
      </c>
      <c r="GV60" s="67">
        <v>3.0113250874171493E-2</v>
      </c>
      <c r="GW60" s="68">
        <v>2.4998695266426597E-2</v>
      </c>
      <c r="GX60" s="88">
        <v>0.10943712998144385</v>
      </c>
      <c r="GY60" s="67">
        <v>0.45281435009278076</v>
      </c>
      <c r="GZ60" s="67">
        <v>0.20248299019174693</v>
      </c>
      <c r="HA60" s="67">
        <v>0.18741716002474154</v>
      </c>
      <c r="HB60" s="68">
        <v>4.7848369709286916E-2</v>
      </c>
      <c r="HC60" s="88">
        <v>0.22186864457470989</v>
      </c>
      <c r="HD60" s="67">
        <v>0.43486062926187341</v>
      </c>
      <c r="HE60" s="67">
        <v>0.19059696135901424</v>
      </c>
      <c r="HF60" s="67">
        <v>0.11530087331020457</v>
      </c>
      <c r="HG60" s="68">
        <v>3.7372891494197868E-2</v>
      </c>
    </row>
    <row r="61" spans="1:215" ht="20.100000000000001" customHeight="1">
      <c r="A61" s="56"/>
      <c r="B61" s="353" t="s">
        <v>86</v>
      </c>
      <c r="C61" s="26">
        <v>4756</v>
      </c>
      <c r="D61" s="26">
        <v>7058</v>
      </c>
      <c r="E61" s="27">
        <v>11814</v>
      </c>
      <c r="F61" s="26">
        <v>4423</v>
      </c>
      <c r="G61" s="26">
        <v>5062</v>
      </c>
      <c r="H61" s="27">
        <v>9485</v>
      </c>
      <c r="I61" s="26">
        <v>3724</v>
      </c>
      <c r="J61" s="26">
        <v>4163</v>
      </c>
      <c r="K61" s="27">
        <v>7887</v>
      </c>
      <c r="L61" s="26">
        <v>412</v>
      </c>
      <c r="M61" s="26">
        <v>505</v>
      </c>
      <c r="N61" s="27">
        <v>917</v>
      </c>
      <c r="O61" s="26">
        <v>287</v>
      </c>
      <c r="P61" s="26">
        <v>394</v>
      </c>
      <c r="Q61" s="27">
        <v>681</v>
      </c>
      <c r="R61" s="406">
        <v>0.84196246891250281</v>
      </c>
      <c r="S61" s="406">
        <v>0.82240221256420387</v>
      </c>
      <c r="T61" s="407">
        <v>0.83152345809172379</v>
      </c>
      <c r="U61" s="406">
        <v>9.3149446077323089E-2</v>
      </c>
      <c r="V61" s="406">
        <v>9.976293954958515E-2</v>
      </c>
      <c r="W61" s="407">
        <v>9.6678966789667892E-2</v>
      </c>
      <c r="X61" s="406">
        <v>6.4888085010174096E-2</v>
      </c>
      <c r="Y61" s="406">
        <v>7.7834847886210978E-2</v>
      </c>
      <c r="Z61" s="407">
        <v>7.1797575118608334E-2</v>
      </c>
      <c r="AA61" s="26">
        <v>333</v>
      </c>
      <c r="AB61" s="26">
        <v>1996</v>
      </c>
      <c r="AC61" s="27">
        <v>2329</v>
      </c>
      <c r="AD61" s="26">
        <v>291</v>
      </c>
      <c r="AE61" s="26">
        <v>391</v>
      </c>
      <c r="AF61" s="27">
        <v>682</v>
      </c>
      <c r="AG61" s="26">
        <v>1413</v>
      </c>
      <c r="AH61" s="26">
        <v>662</v>
      </c>
      <c r="AI61" s="27">
        <v>2075</v>
      </c>
      <c r="AJ61" s="269">
        <v>0.31946642550305221</v>
      </c>
      <c r="AK61" s="269">
        <v>0.13077834847886211</v>
      </c>
      <c r="AL61" s="270">
        <v>0.2187664733790195</v>
      </c>
      <c r="AM61" s="26">
        <v>1571</v>
      </c>
      <c r="AN61" s="26">
        <v>705</v>
      </c>
      <c r="AO61" s="27">
        <v>2276</v>
      </c>
      <c r="AP61" s="269">
        <v>0.35518878589192854</v>
      </c>
      <c r="AQ61" s="269">
        <v>0.13927301461872776</v>
      </c>
      <c r="AR61" s="270">
        <v>0.23995782814971006</v>
      </c>
      <c r="AS61" s="36">
        <v>62.236495591227651</v>
      </c>
      <c r="AT61" s="36">
        <v>62.840128407743968</v>
      </c>
      <c r="AU61" s="28">
        <v>62.558645229309427</v>
      </c>
      <c r="AV61" s="36">
        <v>76.11524524524522</v>
      </c>
      <c r="AW61" s="36">
        <v>74.230394121577305</v>
      </c>
      <c r="AX61" s="28">
        <v>74.499889795334894</v>
      </c>
      <c r="AY61" s="26">
        <v>493</v>
      </c>
      <c r="AZ61" s="26">
        <v>635</v>
      </c>
      <c r="BA61" s="27">
        <v>1128</v>
      </c>
      <c r="BB61" s="302">
        <f t="shared" si="1"/>
        <v>0.11146280804883563</v>
      </c>
      <c r="BC61" s="302">
        <f t="shared" si="2"/>
        <v>0.12544448834452784</v>
      </c>
      <c r="BD61" s="373">
        <f t="shared" si="3"/>
        <v>0.11892461781760674</v>
      </c>
      <c r="BE61" s="26">
        <v>516.99999999999977</v>
      </c>
      <c r="BF61" s="26">
        <v>663.00000000000205</v>
      </c>
      <c r="BG61" s="27">
        <v>1180.0000000000018</v>
      </c>
      <c r="BH61" s="302">
        <v>0.11688898937372819</v>
      </c>
      <c r="BI61" s="302">
        <v>0.13097589885420824</v>
      </c>
      <c r="BJ61" s="373">
        <v>0.12440695835529803</v>
      </c>
      <c r="BK61" s="307">
        <v>0.23626497852136558</v>
      </c>
      <c r="BL61" s="307">
        <v>0.39510075069142631</v>
      </c>
      <c r="BM61" s="374">
        <v>0.3210332103321033</v>
      </c>
      <c r="BN61" s="307">
        <v>0.29003322259136211</v>
      </c>
      <c r="BO61" s="307">
        <v>0.42522727272727273</v>
      </c>
      <c r="BP61" s="374">
        <v>0.37031039136302296</v>
      </c>
      <c r="BQ61" s="307">
        <v>0.12172682236376504</v>
      </c>
      <c r="BR61" s="307">
        <v>0.19486404833836857</v>
      </c>
      <c r="BS61" s="374">
        <v>0.14506024096385542</v>
      </c>
      <c r="BT61" s="302">
        <v>0.36604114854171377</v>
      </c>
      <c r="BU61" s="302">
        <v>0.30318788152837439</v>
      </c>
      <c r="BV61" s="302">
        <v>0.26950033913633281</v>
      </c>
      <c r="BW61" s="302">
        <v>2.2835179742256385E-2</v>
      </c>
      <c r="BX61" s="373">
        <v>3.8435451051322629E-2</v>
      </c>
      <c r="BY61" s="302">
        <v>0.17463453180561042</v>
      </c>
      <c r="BZ61" s="302">
        <v>0.70387198735677603</v>
      </c>
      <c r="CA61" s="302">
        <v>0.2779533781114184</v>
      </c>
      <c r="CB61" s="302">
        <v>6.5981825365468191E-2</v>
      </c>
      <c r="CC61" s="373">
        <v>4.2473330699328328E-2</v>
      </c>
      <c r="CD61" s="302">
        <v>0.2638903531892462</v>
      </c>
      <c r="CE61" s="302">
        <v>0.37564575645756459</v>
      </c>
      <c r="CF61" s="302">
        <v>0.27401159725882973</v>
      </c>
      <c r="CG61" s="302">
        <v>4.5861887190300474E-2</v>
      </c>
      <c r="CH61" s="373">
        <v>4.0590405904059039E-2</v>
      </c>
      <c r="CI61" s="302">
        <f>'[1]Département résidence'!AO59</f>
        <v>0.46159582401193139</v>
      </c>
      <c r="CJ61" s="302">
        <f>'[1]Département résidence'!AQ59</f>
        <v>0.34747292418772563</v>
      </c>
      <c r="CK61" s="373">
        <f>'[1]Département résidence'!AS59</f>
        <v>0.390497610345797</v>
      </c>
      <c r="CL61" s="38">
        <v>86209</v>
      </c>
      <c r="CM61" s="38">
        <v>113316</v>
      </c>
      <c r="CN61" s="31">
        <v>199525</v>
      </c>
      <c r="CO61" s="30">
        <v>83123</v>
      </c>
      <c r="CP61" s="30">
        <v>84158</v>
      </c>
      <c r="CQ61" s="31">
        <v>167281</v>
      </c>
      <c r="CR61" s="30">
        <v>509</v>
      </c>
      <c r="CS61" s="30">
        <v>3583</v>
      </c>
      <c r="CT61" s="31">
        <v>4092</v>
      </c>
      <c r="CU61" s="30">
        <v>2577</v>
      </c>
      <c r="CV61" s="30">
        <v>25575</v>
      </c>
      <c r="CW61" s="31">
        <v>28152</v>
      </c>
      <c r="CX61" s="38">
        <v>85700</v>
      </c>
      <c r="CY61" s="38">
        <v>109733</v>
      </c>
      <c r="CZ61" s="31">
        <v>195433</v>
      </c>
      <c r="DA61" s="38">
        <v>85700</v>
      </c>
      <c r="DB61" s="38">
        <v>109732</v>
      </c>
      <c r="DC61" s="31">
        <v>195432</v>
      </c>
      <c r="DD61" s="38">
        <v>75462</v>
      </c>
      <c r="DE61" s="38">
        <v>90088</v>
      </c>
      <c r="DF61" s="31">
        <v>165550</v>
      </c>
      <c r="DG61" s="38">
        <v>5383</v>
      </c>
      <c r="DH61" s="38">
        <v>8056</v>
      </c>
      <c r="DI61" s="31">
        <v>13439</v>
      </c>
      <c r="DJ61" s="108">
        <v>4855</v>
      </c>
      <c r="DK61" s="108">
        <v>11588</v>
      </c>
      <c r="DL61" s="109">
        <v>16443</v>
      </c>
      <c r="DM61" s="151">
        <v>0.880536756126021</v>
      </c>
      <c r="DN61" s="151">
        <v>0.82098202894324357</v>
      </c>
      <c r="DO61" s="152">
        <v>0.84709771173605142</v>
      </c>
      <c r="DP61" s="153">
        <v>6.2812135355892654E-2</v>
      </c>
      <c r="DQ61" s="153">
        <v>7.3415229832683268E-2</v>
      </c>
      <c r="DR61" s="154">
        <v>6.8765606451348812E-2</v>
      </c>
      <c r="DS61" s="153">
        <v>5.665110851808635E-2</v>
      </c>
      <c r="DT61" s="153">
        <v>0.10560274122407319</v>
      </c>
      <c r="DU61" s="154">
        <v>8.4136681812599784E-2</v>
      </c>
      <c r="DV61" s="38">
        <v>1980</v>
      </c>
      <c r="DW61" s="38">
        <v>2878</v>
      </c>
      <c r="DX61" s="31">
        <v>4858</v>
      </c>
      <c r="DY61" s="159">
        <v>2.3103850641773629E-2</v>
      </c>
      <c r="DZ61" s="159">
        <v>2.6227297166759315E-2</v>
      </c>
      <c r="EA61" s="160">
        <v>2.4857623840395429E-2</v>
      </c>
      <c r="EB61" s="38">
        <v>22108</v>
      </c>
      <c r="EC61" s="38">
        <v>10746</v>
      </c>
      <c r="ED61" s="31">
        <v>32854</v>
      </c>
      <c r="EE61" s="38">
        <v>398</v>
      </c>
      <c r="EF61" s="38">
        <v>253</v>
      </c>
      <c r="EG61" s="31">
        <v>651</v>
      </c>
      <c r="EH61" s="38">
        <v>1453</v>
      </c>
      <c r="EI61" s="38">
        <v>78</v>
      </c>
      <c r="EJ61" s="31">
        <v>1531</v>
      </c>
      <c r="EK61" s="38">
        <v>476</v>
      </c>
      <c r="EL61" s="38">
        <v>469</v>
      </c>
      <c r="EM61" s="31">
        <v>945</v>
      </c>
      <c r="EN61" s="38">
        <v>24435</v>
      </c>
      <c r="EO61" s="38">
        <v>11546</v>
      </c>
      <c r="EP61" s="31">
        <v>35981</v>
      </c>
      <c r="EQ61" s="153">
        <v>0.28512252042007002</v>
      </c>
      <c r="ER61" s="153">
        <v>0.10521903164954936</v>
      </c>
      <c r="ES61" s="154">
        <v>0.18410913202990284</v>
      </c>
      <c r="ET61" s="38">
        <v>5379</v>
      </c>
      <c r="EU61" s="38">
        <v>9646</v>
      </c>
      <c r="EV61" s="31">
        <v>15025</v>
      </c>
      <c r="EW61" s="38">
        <v>7483</v>
      </c>
      <c r="EX61" s="38">
        <v>7332</v>
      </c>
      <c r="EY61" s="31">
        <v>14815</v>
      </c>
      <c r="EZ61" s="153">
        <v>6.2765460910151685E-2</v>
      </c>
      <c r="FA61" s="153">
        <v>8.7904276744461551E-2</v>
      </c>
      <c r="FB61" s="154">
        <v>7.6880567764911756E-2</v>
      </c>
      <c r="FC61" s="153">
        <v>8.7316219369894976E-2</v>
      </c>
      <c r="FD61" s="153">
        <v>6.6816727875844098E-2</v>
      </c>
      <c r="FE61" s="154">
        <v>7.5806030711292355E-2</v>
      </c>
      <c r="FF61" s="38">
        <v>15538</v>
      </c>
      <c r="FG61" s="38">
        <v>49962</v>
      </c>
      <c r="FH61" s="31">
        <v>65500</v>
      </c>
      <c r="FI61" s="153">
        <v>0.1813068844807468</v>
      </c>
      <c r="FJ61" s="153">
        <v>0.45530514977262992</v>
      </c>
      <c r="FK61" s="154">
        <v>0.33515322386700303</v>
      </c>
      <c r="FL61" s="38">
        <v>117</v>
      </c>
      <c r="FM61" s="38">
        <v>331</v>
      </c>
      <c r="FN61" s="31">
        <v>448</v>
      </c>
      <c r="FO61" s="159">
        <v>1.3652275379229871E-3</v>
      </c>
      <c r="FP61" s="159">
        <v>3.0164125650442436E-3</v>
      </c>
      <c r="FQ61" s="160">
        <v>2.2923457143880512E-3</v>
      </c>
      <c r="FR61" s="38">
        <v>3086</v>
      </c>
      <c r="FS61" s="38">
        <v>29158</v>
      </c>
      <c r="FT61" s="31">
        <v>32244</v>
      </c>
      <c r="FU61" s="38">
        <v>22</v>
      </c>
      <c r="FV61" s="38">
        <v>1821</v>
      </c>
      <c r="FW61" s="31">
        <v>1843</v>
      </c>
      <c r="FX61" s="200">
        <v>72.98</v>
      </c>
      <c r="FY61" s="200">
        <v>74.94</v>
      </c>
      <c r="FZ61" s="201">
        <v>74.09</v>
      </c>
      <c r="GA61" s="203">
        <v>910.12</v>
      </c>
      <c r="GB61" s="203">
        <v>719.76</v>
      </c>
      <c r="GC61" s="204">
        <v>802.01</v>
      </c>
      <c r="GD61" s="37">
        <v>24608</v>
      </c>
      <c r="GE61" s="38">
        <v>36871</v>
      </c>
      <c r="GF61" s="38">
        <v>18808</v>
      </c>
      <c r="GG61" s="38">
        <v>2983</v>
      </c>
      <c r="GH61" s="31">
        <v>2430</v>
      </c>
      <c r="GI61" s="37">
        <v>12541</v>
      </c>
      <c r="GJ61" s="38">
        <v>52596</v>
      </c>
      <c r="GK61" s="38">
        <v>22175</v>
      </c>
      <c r="GL61" s="38">
        <v>18365</v>
      </c>
      <c r="GM61" s="31">
        <v>4056</v>
      </c>
      <c r="GN61" s="37">
        <v>37149</v>
      </c>
      <c r="GO61" s="38">
        <v>89467</v>
      </c>
      <c r="GP61" s="38">
        <v>40983</v>
      </c>
      <c r="GQ61" s="38">
        <v>21348</v>
      </c>
      <c r="GR61" s="31">
        <v>6486</v>
      </c>
      <c r="GS61" s="88">
        <v>0.28714119019836637</v>
      </c>
      <c r="GT61" s="67">
        <v>0.43023337222870478</v>
      </c>
      <c r="GU61" s="67">
        <v>0.219463243873979</v>
      </c>
      <c r="GV61" s="67">
        <v>3.480746791131855E-2</v>
      </c>
      <c r="GW61" s="68">
        <v>2.8354725787631273E-2</v>
      </c>
      <c r="GX61" s="88">
        <v>0.11428649540247691</v>
      </c>
      <c r="GY61" s="67">
        <v>0.47930886788842009</v>
      </c>
      <c r="GZ61" s="67">
        <v>0.2020814158001695</v>
      </c>
      <c r="HA61" s="67">
        <v>0.16736077570101976</v>
      </c>
      <c r="HB61" s="68">
        <v>3.6962445207913752E-2</v>
      </c>
      <c r="HC61" s="88">
        <v>0.19008560478527167</v>
      </c>
      <c r="HD61" s="67">
        <v>0.4577886027436513</v>
      </c>
      <c r="HE61" s="67">
        <v>0.20970358127849442</v>
      </c>
      <c r="HF61" s="67">
        <v>0.10923436676508061</v>
      </c>
      <c r="HG61" s="68">
        <v>3.3187844427502007E-2</v>
      </c>
    </row>
    <row r="62" spans="1:215" ht="20.100000000000001" customHeight="1">
      <c r="A62" s="56"/>
      <c r="B62" s="353" t="s">
        <v>95</v>
      </c>
      <c r="C62" s="26">
        <v>6205</v>
      </c>
      <c r="D62" s="26">
        <v>9476</v>
      </c>
      <c r="E62" s="27">
        <v>15681</v>
      </c>
      <c r="F62" s="26">
        <v>5836</v>
      </c>
      <c r="G62" s="26">
        <v>6866</v>
      </c>
      <c r="H62" s="27">
        <v>12702</v>
      </c>
      <c r="I62" s="26">
        <v>4938</v>
      </c>
      <c r="J62" s="26">
        <v>5660</v>
      </c>
      <c r="K62" s="27">
        <v>10598</v>
      </c>
      <c r="L62" s="26">
        <v>421</v>
      </c>
      <c r="M62" s="26">
        <v>432</v>
      </c>
      <c r="N62" s="27">
        <v>853</v>
      </c>
      <c r="O62" s="26">
        <v>477</v>
      </c>
      <c r="P62" s="26">
        <v>774</v>
      </c>
      <c r="Q62" s="27">
        <v>1251</v>
      </c>
      <c r="R62" s="406">
        <v>0.84612748457847842</v>
      </c>
      <c r="S62" s="406">
        <v>0.82435187882318672</v>
      </c>
      <c r="T62" s="407">
        <v>0.83435679420563691</v>
      </c>
      <c r="U62" s="406">
        <v>7.2138450993831385E-2</v>
      </c>
      <c r="V62" s="406">
        <v>6.2918729973783866E-2</v>
      </c>
      <c r="W62" s="407">
        <v>6.7154778774996066E-2</v>
      </c>
      <c r="X62" s="406">
        <v>8.1734064427690198E-2</v>
      </c>
      <c r="Y62" s="406">
        <v>0.11272939120302942</v>
      </c>
      <c r="Z62" s="407">
        <v>9.8488427019367025E-2</v>
      </c>
      <c r="AA62" s="26">
        <v>369</v>
      </c>
      <c r="AB62" s="26">
        <v>2610</v>
      </c>
      <c r="AC62" s="27">
        <v>2979</v>
      </c>
      <c r="AD62" s="26">
        <v>348</v>
      </c>
      <c r="AE62" s="26">
        <v>581</v>
      </c>
      <c r="AF62" s="27">
        <v>929</v>
      </c>
      <c r="AG62" s="26">
        <v>1737</v>
      </c>
      <c r="AH62" s="26">
        <v>646</v>
      </c>
      <c r="AI62" s="27">
        <v>2383</v>
      </c>
      <c r="AJ62" s="269">
        <v>0.29763536668951335</v>
      </c>
      <c r="AK62" s="269">
        <v>9.4086804544130501E-2</v>
      </c>
      <c r="AL62" s="270">
        <v>0.18760825066918596</v>
      </c>
      <c r="AM62" s="26">
        <v>1823</v>
      </c>
      <c r="AN62" s="26">
        <v>712</v>
      </c>
      <c r="AO62" s="27">
        <v>2535</v>
      </c>
      <c r="AP62" s="269">
        <v>0.31237148732008224</v>
      </c>
      <c r="AQ62" s="269">
        <v>0.10369938829012526</v>
      </c>
      <c r="AR62" s="270">
        <v>0.19957487009919697</v>
      </c>
      <c r="AS62" s="36">
        <v>62.433549805803032</v>
      </c>
      <c r="AT62" s="36">
        <v>63.506262258471743</v>
      </c>
      <c r="AU62" s="28">
        <v>63.013398939799515</v>
      </c>
      <c r="AV62" s="36">
        <v>74.225456187895318</v>
      </c>
      <c r="AW62" s="36">
        <v>73.30712260536491</v>
      </c>
      <c r="AX62" s="28">
        <v>73.420873895043897</v>
      </c>
      <c r="AY62" s="26">
        <v>727</v>
      </c>
      <c r="AZ62" s="26">
        <v>1145</v>
      </c>
      <c r="BA62" s="27">
        <v>1872</v>
      </c>
      <c r="BB62" s="302">
        <f t="shared" si="1"/>
        <v>0.12457162440027417</v>
      </c>
      <c r="BC62" s="302">
        <f t="shared" si="2"/>
        <v>0.16676376347218178</v>
      </c>
      <c r="BD62" s="373">
        <f t="shared" si="3"/>
        <v>0.14737836561171469</v>
      </c>
      <c r="BE62" s="26">
        <v>958</v>
      </c>
      <c r="BF62" s="26">
        <v>1032</v>
      </c>
      <c r="BG62" s="27">
        <v>1990</v>
      </c>
      <c r="BH62" s="302">
        <v>0.16415352981494175</v>
      </c>
      <c r="BI62" s="302">
        <v>0.15030585493737256</v>
      </c>
      <c r="BJ62" s="373">
        <v>0.15666824122185483</v>
      </c>
      <c r="BK62" s="307">
        <v>0.27655928718300204</v>
      </c>
      <c r="BL62" s="307">
        <v>0.45921934168365863</v>
      </c>
      <c r="BM62" s="374">
        <v>0.3752952290977799</v>
      </c>
      <c r="BN62" s="307">
        <v>0.34569407172481093</v>
      </c>
      <c r="BO62" s="307">
        <v>0.48745980707395498</v>
      </c>
      <c r="BP62" s="374">
        <v>0.43114642891753074</v>
      </c>
      <c r="BQ62" s="307">
        <v>0.11341393206678181</v>
      </c>
      <c r="BR62" s="307">
        <v>0.18730650154798761</v>
      </c>
      <c r="BS62" s="374">
        <v>0.13344523709609735</v>
      </c>
      <c r="BT62" s="302">
        <v>0.31888279643591499</v>
      </c>
      <c r="BU62" s="302">
        <v>0.2830705962988348</v>
      </c>
      <c r="BV62" s="302">
        <v>0.32899246058944481</v>
      </c>
      <c r="BW62" s="302">
        <v>3.7183002056202875E-2</v>
      </c>
      <c r="BX62" s="373">
        <v>3.1871144619602471E-2</v>
      </c>
      <c r="BY62" s="302">
        <v>0.11986600640838917</v>
      </c>
      <c r="BZ62" s="302">
        <v>0.62700262161374887</v>
      </c>
      <c r="CA62" s="302">
        <v>0.3342557529857268</v>
      </c>
      <c r="CB62" s="302">
        <v>9.3795514127585203E-2</v>
      </c>
      <c r="CC62" s="373">
        <v>6.5685988930964168E-2</v>
      </c>
      <c r="CD62" s="302">
        <v>0.21130530625098409</v>
      </c>
      <c r="CE62" s="302">
        <v>0.33892300425129901</v>
      </c>
      <c r="CF62" s="302">
        <v>0.33183750590458194</v>
      </c>
      <c r="CG62" s="302">
        <v>6.7784600850259807E-2</v>
      </c>
      <c r="CH62" s="373">
        <v>5.0149582742875135E-2</v>
      </c>
      <c r="CI62" s="302">
        <f>'[1]Département résidence'!AO60</f>
        <v>0.46186440677966101</v>
      </c>
      <c r="CJ62" s="302">
        <f>'[1]Département résidence'!AQ60</f>
        <v>0.36863927629099136</v>
      </c>
      <c r="CK62" s="373">
        <f>'[1]Département résidence'!AS60</f>
        <v>0.40441347270615563</v>
      </c>
      <c r="CL62" s="38">
        <v>95544</v>
      </c>
      <c r="CM62" s="38">
        <v>119809</v>
      </c>
      <c r="CN62" s="31">
        <v>215353</v>
      </c>
      <c r="CO62" s="30">
        <v>92884</v>
      </c>
      <c r="CP62" s="30">
        <v>80178</v>
      </c>
      <c r="CQ62" s="31">
        <v>173062</v>
      </c>
      <c r="CR62" s="30">
        <v>282</v>
      </c>
      <c r="CS62" s="30">
        <v>6839</v>
      </c>
      <c r="CT62" s="31">
        <v>7121</v>
      </c>
      <c r="CU62" s="30">
        <v>2378</v>
      </c>
      <c r="CV62" s="30">
        <v>32792</v>
      </c>
      <c r="CW62" s="31">
        <v>35170</v>
      </c>
      <c r="CX62" s="38">
        <v>95262</v>
      </c>
      <c r="CY62" s="38">
        <v>112970</v>
      </c>
      <c r="CZ62" s="31">
        <v>208232</v>
      </c>
      <c r="DA62" s="38">
        <v>95262</v>
      </c>
      <c r="DB62" s="38">
        <v>112967</v>
      </c>
      <c r="DC62" s="31">
        <v>208229</v>
      </c>
      <c r="DD62" s="38">
        <v>84355</v>
      </c>
      <c r="DE62" s="38">
        <v>91819</v>
      </c>
      <c r="DF62" s="31">
        <v>176174</v>
      </c>
      <c r="DG62" s="38">
        <v>5700</v>
      </c>
      <c r="DH62" s="38">
        <v>5546</v>
      </c>
      <c r="DI62" s="31">
        <v>11246</v>
      </c>
      <c r="DJ62" s="108">
        <v>5207</v>
      </c>
      <c r="DK62" s="108">
        <v>15602</v>
      </c>
      <c r="DL62" s="109">
        <v>20809</v>
      </c>
      <c r="DM62" s="151">
        <v>0.88550523818521554</v>
      </c>
      <c r="DN62" s="151">
        <v>0.81279488700239888</v>
      </c>
      <c r="DO62" s="152">
        <v>0.84605890630027514</v>
      </c>
      <c r="DP62" s="153">
        <v>5.9834981419663667E-2</v>
      </c>
      <c r="DQ62" s="153">
        <v>4.9093983198633229E-2</v>
      </c>
      <c r="DR62" s="154">
        <v>5.4007847129842627E-2</v>
      </c>
      <c r="DS62" s="153">
        <v>5.4659780395120823E-2</v>
      </c>
      <c r="DT62" s="153">
        <v>0.13811112979896784</v>
      </c>
      <c r="DU62" s="154">
        <v>9.99332465698822E-2</v>
      </c>
      <c r="DV62" s="38">
        <v>2563</v>
      </c>
      <c r="DW62" s="38">
        <v>3762</v>
      </c>
      <c r="DX62" s="31">
        <v>6325</v>
      </c>
      <c r="DY62" s="159">
        <v>2.690474690852596E-2</v>
      </c>
      <c r="DZ62" s="159">
        <v>3.3300876338851024E-2</v>
      </c>
      <c r="EA62" s="160">
        <v>3.0374774290214762E-2</v>
      </c>
      <c r="EB62" s="38">
        <v>26988</v>
      </c>
      <c r="EC62" s="38">
        <v>9015</v>
      </c>
      <c r="ED62" s="31">
        <v>36003</v>
      </c>
      <c r="EE62" s="38">
        <v>440</v>
      </c>
      <c r="EF62" s="38">
        <v>219</v>
      </c>
      <c r="EG62" s="31">
        <v>659</v>
      </c>
      <c r="EH62" s="38">
        <v>611</v>
      </c>
      <c r="EI62" s="38">
        <v>334</v>
      </c>
      <c r="EJ62" s="31">
        <v>945</v>
      </c>
      <c r="EK62" s="38">
        <v>376</v>
      </c>
      <c r="EL62" s="38">
        <v>335</v>
      </c>
      <c r="EM62" s="31">
        <v>711</v>
      </c>
      <c r="EN62" s="38">
        <v>28415</v>
      </c>
      <c r="EO62" s="38">
        <v>9903</v>
      </c>
      <c r="EP62" s="31">
        <v>38318</v>
      </c>
      <c r="EQ62" s="153">
        <v>0.29828263105960406</v>
      </c>
      <c r="ER62" s="153">
        <v>8.7660440824997785E-2</v>
      </c>
      <c r="ES62" s="154">
        <v>0.18401590533635559</v>
      </c>
      <c r="ET62" s="38">
        <v>6294</v>
      </c>
      <c r="EU62" s="38">
        <v>13528</v>
      </c>
      <c r="EV62" s="31">
        <v>19822</v>
      </c>
      <c r="EW62" s="38">
        <v>9989</v>
      </c>
      <c r="EX62" s="38">
        <v>8461</v>
      </c>
      <c r="EY62" s="31">
        <v>18450</v>
      </c>
      <c r="EZ62" s="153">
        <v>6.6070416325502299E-2</v>
      </c>
      <c r="FA62" s="153">
        <v>0.1197486058245552</v>
      </c>
      <c r="FB62" s="154">
        <v>9.5191901340812166E-2</v>
      </c>
      <c r="FC62" s="153">
        <v>0.10485818059667024</v>
      </c>
      <c r="FD62" s="153">
        <v>7.4895990085863506E-2</v>
      </c>
      <c r="FE62" s="154">
        <v>8.8603096546160054E-2</v>
      </c>
      <c r="FF62" s="38">
        <v>17123</v>
      </c>
      <c r="FG62" s="38">
        <v>59895</v>
      </c>
      <c r="FH62" s="31">
        <v>77018</v>
      </c>
      <c r="FI62" s="153">
        <v>0.17974638365770193</v>
      </c>
      <c r="FJ62" s="153">
        <v>0.53018500486854914</v>
      </c>
      <c r="FK62" s="154">
        <v>0.36986630296976447</v>
      </c>
      <c r="FL62" s="38">
        <v>99</v>
      </c>
      <c r="FM62" s="38">
        <v>264</v>
      </c>
      <c r="FN62" s="31">
        <v>363</v>
      </c>
      <c r="FO62" s="159">
        <v>1.0392391509731057E-3</v>
      </c>
      <c r="FP62" s="159">
        <v>2.3369036027263874E-3</v>
      </c>
      <c r="FQ62" s="160">
        <v>1.7432479157862384E-3</v>
      </c>
      <c r="FR62" s="38">
        <v>2660</v>
      </c>
      <c r="FS62" s="38">
        <v>39631</v>
      </c>
      <c r="FT62" s="31">
        <v>42291</v>
      </c>
      <c r="FU62" s="38">
        <v>12</v>
      </c>
      <c r="FV62" s="38">
        <v>3378</v>
      </c>
      <c r="FW62" s="31">
        <v>3390</v>
      </c>
      <c r="FX62" s="200">
        <v>72.959999999999994</v>
      </c>
      <c r="FY62" s="200">
        <v>74.67</v>
      </c>
      <c r="FZ62" s="201">
        <v>73.91</v>
      </c>
      <c r="GA62" s="203">
        <v>901.36</v>
      </c>
      <c r="GB62" s="203">
        <v>695.34</v>
      </c>
      <c r="GC62" s="204">
        <v>786.74</v>
      </c>
      <c r="GD62" s="37">
        <v>28644</v>
      </c>
      <c r="GE62" s="38">
        <v>38520</v>
      </c>
      <c r="GF62" s="38">
        <v>20072</v>
      </c>
      <c r="GG62" s="38">
        <v>5160</v>
      </c>
      <c r="GH62" s="31">
        <v>2866</v>
      </c>
      <c r="GI62" s="37">
        <v>10584</v>
      </c>
      <c r="GJ62" s="38">
        <v>45864</v>
      </c>
      <c r="GK62" s="38">
        <v>24904</v>
      </c>
      <c r="GL62" s="38">
        <v>24435</v>
      </c>
      <c r="GM62" s="31">
        <v>7183</v>
      </c>
      <c r="GN62" s="37">
        <v>39228</v>
      </c>
      <c r="GO62" s="38">
        <v>84384</v>
      </c>
      <c r="GP62" s="38">
        <v>44976</v>
      </c>
      <c r="GQ62" s="38">
        <v>29595</v>
      </c>
      <c r="GR62" s="31">
        <v>10049</v>
      </c>
      <c r="GS62" s="88">
        <v>0.30068652768155191</v>
      </c>
      <c r="GT62" s="67">
        <v>0.40435850601499024</v>
      </c>
      <c r="GU62" s="67">
        <v>0.21070311351850685</v>
      </c>
      <c r="GV62" s="67">
        <v>5.4166404232537636E-2</v>
      </c>
      <c r="GW62" s="68">
        <v>3.0085448552413345E-2</v>
      </c>
      <c r="GX62" s="88">
        <v>9.368858989112154E-2</v>
      </c>
      <c r="GY62" s="67">
        <v>0.40598388952819331</v>
      </c>
      <c r="GZ62" s="67">
        <v>0.2204479065238559</v>
      </c>
      <c r="HA62" s="67">
        <v>0.21629636186598211</v>
      </c>
      <c r="HB62" s="68">
        <v>6.3583252190847123E-2</v>
      </c>
      <c r="HC62" s="88">
        <v>0.18838603096546161</v>
      </c>
      <c r="HD62" s="67">
        <v>0.4052403088862423</v>
      </c>
      <c r="HE62" s="67">
        <v>0.21598985746667179</v>
      </c>
      <c r="HF62" s="67">
        <v>0.14212512966306812</v>
      </c>
      <c r="HG62" s="68">
        <v>4.8258673018556228E-2</v>
      </c>
    </row>
    <row r="63" spans="1:215" ht="20.100000000000001" customHeight="1">
      <c r="A63" s="56"/>
      <c r="B63" s="353" t="s">
        <v>31</v>
      </c>
      <c r="C63" s="26">
        <v>1335</v>
      </c>
      <c r="D63" s="26">
        <v>2105</v>
      </c>
      <c r="E63" s="27">
        <v>3440</v>
      </c>
      <c r="F63" s="26">
        <v>1184</v>
      </c>
      <c r="G63" s="26">
        <v>1373</v>
      </c>
      <c r="H63" s="27">
        <v>2557</v>
      </c>
      <c r="I63" s="26">
        <v>970</v>
      </c>
      <c r="J63" s="26">
        <v>1069</v>
      </c>
      <c r="K63" s="27">
        <v>2039</v>
      </c>
      <c r="L63" s="26">
        <v>110</v>
      </c>
      <c r="M63" s="26">
        <v>141</v>
      </c>
      <c r="N63" s="27">
        <v>251</v>
      </c>
      <c r="O63" s="26">
        <v>104</v>
      </c>
      <c r="P63" s="26">
        <v>163</v>
      </c>
      <c r="Q63" s="27">
        <v>267</v>
      </c>
      <c r="R63" s="406">
        <v>0.8192567567567568</v>
      </c>
      <c r="S63" s="406">
        <v>0.77858703568827381</v>
      </c>
      <c r="T63" s="407">
        <v>0.79741885021509584</v>
      </c>
      <c r="U63" s="406">
        <v>9.29054054054054E-2</v>
      </c>
      <c r="V63" s="406">
        <v>0.10269482884195193</v>
      </c>
      <c r="W63" s="407">
        <v>9.8161908486507632E-2</v>
      </c>
      <c r="X63" s="406">
        <v>8.7837837837837843E-2</v>
      </c>
      <c r="Y63" s="406">
        <v>0.11871813546977422</v>
      </c>
      <c r="Z63" s="407">
        <v>0.10441924129839655</v>
      </c>
      <c r="AA63" s="26">
        <v>151</v>
      </c>
      <c r="AB63" s="26">
        <v>732</v>
      </c>
      <c r="AC63" s="27">
        <v>883</v>
      </c>
      <c r="AD63" s="26">
        <v>115</v>
      </c>
      <c r="AE63" s="26">
        <v>162</v>
      </c>
      <c r="AF63" s="27">
        <v>277</v>
      </c>
      <c r="AG63" s="26">
        <v>372</v>
      </c>
      <c r="AH63" s="26">
        <v>172</v>
      </c>
      <c r="AI63" s="27">
        <v>544</v>
      </c>
      <c r="AJ63" s="269">
        <v>0.3141891891891892</v>
      </c>
      <c r="AK63" s="269">
        <v>0.12527312454479242</v>
      </c>
      <c r="AL63" s="270">
        <v>0.21274931560422369</v>
      </c>
      <c r="AM63" s="26">
        <v>388</v>
      </c>
      <c r="AN63" s="26">
        <v>181</v>
      </c>
      <c r="AO63" s="27">
        <v>569</v>
      </c>
      <c r="AP63" s="269">
        <v>0.32770270270270269</v>
      </c>
      <c r="AQ63" s="269">
        <v>0.13182811361981064</v>
      </c>
      <c r="AR63" s="270">
        <v>0.22252639812280015</v>
      </c>
      <c r="AS63" s="36">
        <v>62.39083333333334</v>
      </c>
      <c r="AT63" s="36">
        <v>63.071022092740947</v>
      </c>
      <c r="AU63" s="28">
        <v>62.75606570199453</v>
      </c>
      <c r="AV63" s="36">
        <v>74.77790286975717</v>
      </c>
      <c r="AW63" s="36">
        <v>74.139280510018537</v>
      </c>
      <c r="AX63" s="28">
        <v>74.248489996225274</v>
      </c>
      <c r="AY63" s="26">
        <v>158</v>
      </c>
      <c r="AZ63" s="26">
        <v>176</v>
      </c>
      <c r="BA63" s="27">
        <v>334</v>
      </c>
      <c r="BB63" s="302">
        <f t="shared" si="1"/>
        <v>0.13344594594594594</v>
      </c>
      <c r="BC63" s="302">
        <f t="shared" si="2"/>
        <v>0.12818645302257831</v>
      </c>
      <c r="BD63" s="373">
        <f t="shared" si="3"/>
        <v>0.13062182244818146</v>
      </c>
      <c r="BE63" s="26">
        <v>125.00000000000017</v>
      </c>
      <c r="BF63" s="26">
        <v>180.99999999999955</v>
      </c>
      <c r="BG63" s="27">
        <v>305.99999999999972</v>
      </c>
      <c r="BH63" s="302">
        <v>0.10557432432432447</v>
      </c>
      <c r="BI63" s="302">
        <v>0.13182811361981031</v>
      </c>
      <c r="BJ63" s="373">
        <v>0.11967149002737572</v>
      </c>
      <c r="BK63" s="307">
        <v>0.26942567567567566</v>
      </c>
      <c r="BL63" s="307">
        <v>0.48361252731245447</v>
      </c>
      <c r="BM63" s="374">
        <v>0.3844348846304263</v>
      </c>
      <c r="BN63" s="307">
        <v>0.32266009852216748</v>
      </c>
      <c r="BO63" s="307">
        <v>0.52373022481265608</v>
      </c>
      <c r="BP63" s="374">
        <v>0.44262295081967212</v>
      </c>
      <c r="BQ63" s="307">
        <v>0.15322580645161291</v>
      </c>
      <c r="BR63" s="307">
        <v>0.20348837209302326</v>
      </c>
      <c r="BS63" s="374">
        <v>0.16911764705882354</v>
      </c>
      <c r="BT63" s="302">
        <v>0.33614864864864863</v>
      </c>
      <c r="BU63" s="302">
        <v>0.34375</v>
      </c>
      <c r="BV63" s="302">
        <v>0.25506756756756754</v>
      </c>
      <c r="BW63" s="302">
        <v>1.6047297297297296E-2</v>
      </c>
      <c r="BX63" s="373">
        <v>4.8986486486486486E-2</v>
      </c>
      <c r="BY63" s="302">
        <v>0.14348142753095411</v>
      </c>
      <c r="BZ63" s="302">
        <v>0.73780043699927167</v>
      </c>
      <c r="CA63" s="302">
        <v>0.30225782957028408</v>
      </c>
      <c r="CB63" s="302">
        <v>5.9723233794610343E-2</v>
      </c>
      <c r="CC63" s="373">
        <v>5.3168244719592132E-2</v>
      </c>
      <c r="CD63" s="302">
        <v>0.23269456394211968</v>
      </c>
      <c r="CE63" s="302">
        <v>0.39616738365271803</v>
      </c>
      <c r="CF63" s="302">
        <v>0.28040672663277277</v>
      </c>
      <c r="CG63" s="302">
        <v>3.9499413375048885E-2</v>
      </c>
      <c r="CH63" s="373">
        <v>5.123191239734063E-2</v>
      </c>
      <c r="CI63" s="302">
        <f>'[1]Département résidence'!AO61</f>
        <v>0.46683046683046681</v>
      </c>
      <c r="CJ63" s="302">
        <f>'[1]Département résidence'!AQ61</f>
        <v>0.43556280587275692</v>
      </c>
      <c r="CK63" s="373">
        <f>'[1]Département résidence'!AS61</f>
        <v>0.44803921568627453</v>
      </c>
      <c r="CL63" s="38">
        <v>25721</v>
      </c>
      <c r="CM63" s="38">
        <v>33536</v>
      </c>
      <c r="CN63" s="31">
        <v>59257</v>
      </c>
      <c r="CO63" s="30">
        <v>24461</v>
      </c>
      <c r="CP63" s="30">
        <v>22942</v>
      </c>
      <c r="CQ63" s="31">
        <v>47403</v>
      </c>
      <c r="CR63" s="30">
        <v>179</v>
      </c>
      <c r="CS63" s="30">
        <v>1154</v>
      </c>
      <c r="CT63" s="31">
        <v>1333</v>
      </c>
      <c r="CU63" s="30">
        <v>1081</v>
      </c>
      <c r="CV63" s="30">
        <v>9440</v>
      </c>
      <c r="CW63" s="31">
        <v>10521</v>
      </c>
      <c r="CX63" s="38">
        <v>25542</v>
      </c>
      <c r="CY63" s="38">
        <v>32382</v>
      </c>
      <c r="CZ63" s="31">
        <v>57924</v>
      </c>
      <c r="DA63" s="38">
        <v>25542</v>
      </c>
      <c r="DB63" s="38">
        <v>32382</v>
      </c>
      <c r="DC63" s="31">
        <v>57924</v>
      </c>
      <c r="DD63" s="38">
        <v>22235</v>
      </c>
      <c r="DE63" s="38">
        <v>26622</v>
      </c>
      <c r="DF63" s="31">
        <v>48857</v>
      </c>
      <c r="DG63" s="38">
        <v>1600</v>
      </c>
      <c r="DH63" s="38">
        <v>2262</v>
      </c>
      <c r="DI63" s="31">
        <v>3862</v>
      </c>
      <c r="DJ63" s="108">
        <v>1707</v>
      </c>
      <c r="DK63" s="108">
        <v>3498</v>
      </c>
      <c r="DL63" s="109">
        <v>5205</v>
      </c>
      <c r="DM63" s="151">
        <v>0.87052697517813793</v>
      </c>
      <c r="DN63" s="151">
        <v>0.82212340188993882</v>
      </c>
      <c r="DO63" s="152">
        <v>0.84346730198190734</v>
      </c>
      <c r="DP63" s="153">
        <v>6.2641923107039379E-2</v>
      </c>
      <c r="DQ63" s="153">
        <v>6.9853622382805264E-2</v>
      </c>
      <c r="DR63" s="154">
        <v>6.6673572267108627E-2</v>
      </c>
      <c r="DS63" s="153">
        <v>6.6831101714822649E-2</v>
      </c>
      <c r="DT63" s="153">
        <v>0.10802297572725589</v>
      </c>
      <c r="DU63" s="154">
        <v>8.9859125750984051E-2</v>
      </c>
      <c r="DV63" s="38">
        <v>815</v>
      </c>
      <c r="DW63" s="38">
        <v>1208</v>
      </c>
      <c r="DX63" s="31">
        <v>2023</v>
      </c>
      <c r="DY63" s="159">
        <v>3.190822958264819E-2</v>
      </c>
      <c r="DZ63" s="159">
        <v>3.7304675436971156E-2</v>
      </c>
      <c r="EA63" s="160">
        <v>3.4925074235204752E-2</v>
      </c>
      <c r="EB63" s="38">
        <v>7156</v>
      </c>
      <c r="EC63" s="38">
        <v>2911</v>
      </c>
      <c r="ED63" s="31">
        <v>10067</v>
      </c>
      <c r="EE63" s="38">
        <v>109</v>
      </c>
      <c r="EF63" s="38">
        <v>64</v>
      </c>
      <c r="EG63" s="31">
        <v>173</v>
      </c>
      <c r="EH63" s="38">
        <v>140</v>
      </c>
      <c r="EI63" s="38">
        <v>45</v>
      </c>
      <c r="EJ63" s="31">
        <v>185</v>
      </c>
      <c r="EK63" s="38">
        <v>88</v>
      </c>
      <c r="EL63" s="38">
        <v>60</v>
      </c>
      <c r="EM63" s="31">
        <v>148</v>
      </c>
      <c r="EN63" s="38">
        <v>7493</v>
      </c>
      <c r="EO63" s="38">
        <v>3080</v>
      </c>
      <c r="EP63" s="31">
        <v>10573</v>
      </c>
      <c r="EQ63" s="153">
        <v>0.2933599561506538</v>
      </c>
      <c r="ER63" s="153">
        <v>9.5114569822741024E-2</v>
      </c>
      <c r="ES63" s="154">
        <v>0.18253228368206614</v>
      </c>
      <c r="ET63" s="38">
        <v>1710</v>
      </c>
      <c r="EU63" s="38">
        <v>3030</v>
      </c>
      <c r="EV63" s="31">
        <v>4740</v>
      </c>
      <c r="EW63" s="38">
        <v>1939</v>
      </c>
      <c r="EX63" s="38">
        <v>2212</v>
      </c>
      <c r="EY63" s="31">
        <v>4151</v>
      </c>
      <c r="EZ63" s="153">
        <v>6.6948555320648348E-2</v>
      </c>
      <c r="FA63" s="153">
        <v>9.3570502130813415E-2</v>
      </c>
      <c r="FB63" s="154">
        <v>8.1831365237207382E-2</v>
      </c>
      <c r="FC63" s="153">
        <v>7.5914180565343353E-2</v>
      </c>
      <c r="FD63" s="153">
        <v>6.8309554690877641E-2</v>
      </c>
      <c r="FE63" s="154">
        <v>7.1662868586423595E-2</v>
      </c>
      <c r="FF63" s="38">
        <v>5147</v>
      </c>
      <c r="FG63" s="38">
        <v>15293</v>
      </c>
      <c r="FH63" s="31">
        <v>20440</v>
      </c>
      <c r="FI63" s="153">
        <v>0.20151123639495733</v>
      </c>
      <c r="FJ63" s="153">
        <v>0.47226854425298004</v>
      </c>
      <c r="FK63" s="154">
        <v>0.35287618258407566</v>
      </c>
      <c r="FL63" s="38">
        <v>19</v>
      </c>
      <c r="FM63" s="38">
        <v>36</v>
      </c>
      <c r="FN63" s="31">
        <v>55</v>
      </c>
      <c r="FO63" s="159">
        <v>7.4387283689609271E-4</v>
      </c>
      <c r="FP63" s="159">
        <v>1.1117287381878821E-3</v>
      </c>
      <c r="FQ63" s="160">
        <v>9.4952006076928384E-4</v>
      </c>
      <c r="FR63" s="38">
        <v>1260</v>
      </c>
      <c r="FS63" s="38">
        <v>10594</v>
      </c>
      <c r="FT63" s="31">
        <v>11854</v>
      </c>
      <c r="FU63" s="38">
        <v>14</v>
      </c>
      <c r="FV63" s="38">
        <v>687</v>
      </c>
      <c r="FW63" s="31">
        <v>701</v>
      </c>
      <c r="FX63" s="200">
        <v>73.510000000000005</v>
      </c>
      <c r="FY63" s="200">
        <v>75.73</v>
      </c>
      <c r="FZ63" s="201">
        <v>74.77</v>
      </c>
      <c r="GA63" s="203">
        <v>883.6</v>
      </c>
      <c r="GB63" s="203">
        <v>726.87</v>
      </c>
      <c r="GC63" s="204">
        <v>794.9</v>
      </c>
      <c r="GD63" s="37">
        <v>7514</v>
      </c>
      <c r="GE63" s="38">
        <v>11513</v>
      </c>
      <c r="GF63" s="38">
        <v>4873</v>
      </c>
      <c r="GG63" s="38">
        <v>866</v>
      </c>
      <c r="GH63" s="31">
        <v>776</v>
      </c>
      <c r="GI63" s="37">
        <v>3195</v>
      </c>
      <c r="GJ63" s="38">
        <v>15677</v>
      </c>
      <c r="GK63" s="38">
        <v>6662</v>
      </c>
      <c r="GL63" s="38">
        <v>5388</v>
      </c>
      <c r="GM63" s="31">
        <v>1460</v>
      </c>
      <c r="GN63" s="37">
        <v>10709</v>
      </c>
      <c r="GO63" s="38">
        <v>27190</v>
      </c>
      <c r="GP63" s="38">
        <v>11535</v>
      </c>
      <c r="GQ63" s="38">
        <v>6254</v>
      </c>
      <c r="GR63" s="31">
        <v>2236</v>
      </c>
      <c r="GS63" s="88">
        <v>0.29418213139143373</v>
      </c>
      <c r="GT63" s="67">
        <v>0.45074778795709031</v>
      </c>
      <c r="GU63" s="67">
        <v>0.19078380706287684</v>
      </c>
      <c r="GV63" s="67">
        <v>3.3904940881685067E-2</v>
      </c>
      <c r="GW63" s="68">
        <v>3.0381332706914101E-2</v>
      </c>
      <c r="GX63" s="88">
        <v>9.8665925514174538E-2</v>
      </c>
      <c r="GY63" s="67">
        <v>0.48412698412698413</v>
      </c>
      <c r="GZ63" s="67">
        <v>0.20573157927243529</v>
      </c>
      <c r="HA63" s="67">
        <v>0.16638873448211969</v>
      </c>
      <c r="HB63" s="68">
        <v>4.5086776604286331E-2</v>
      </c>
      <c r="HC63" s="88">
        <v>0.18488018783233201</v>
      </c>
      <c r="HD63" s="67">
        <v>0.46940819004212414</v>
      </c>
      <c r="HE63" s="67">
        <v>0.19914025274497618</v>
      </c>
      <c r="HF63" s="67">
        <v>0.10796906291002002</v>
      </c>
      <c r="HG63" s="68">
        <v>3.8602306470547611E-2</v>
      </c>
    </row>
    <row r="64" spans="1:215" ht="20.100000000000001" customHeight="1">
      <c r="A64" s="56"/>
      <c r="B64" s="353" t="s">
        <v>16</v>
      </c>
      <c r="C64" s="26">
        <v>13313</v>
      </c>
      <c r="D64" s="26">
        <v>20489</v>
      </c>
      <c r="E64" s="27">
        <v>33802</v>
      </c>
      <c r="F64" s="26">
        <v>12311</v>
      </c>
      <c r="G64" s="26">
        <v>14207</v>
      </c>
      <c r="H64" s="27">
        <v>26518</v>
      </c>
      <c r="I64" s="26">
        <v>9883</v>
      </c>
      <c r="J64" s="26">
        <v>11369</v>
      </c>
      <c r="K64" s="27">
        <v>21252</v>
      </c>
      <c r="L64" s="26">
        <v>1400</v>
      </c>
      <c r="M64" s="26">
        <v>1387</v>
      </c>
      <c r="N64" s="27">
        <v>2787</v>
      </c>
      <c r="O64" s="26">
        <v>1028</v>
      </c>
      <c r="P64" s="26">
        <v>1451</v>
      </c>
      <c r="Q64" s="27">
        <v>2479</v>
      </c>
      <c r="R64" s="406">
        <v>0.80277800341158312</v>
      </c>
      <c r="S64" s="406">
        <v>0.80023931864573805</v>
      </c>
      <c r="T64" s="407">
        <v>0.80141790481936792</v>
      </c>
      <c r="U64" s="406">
        <v>0.11371943790106409</v>
      </c>
      <c r="V64" s="406">
        <v>9.7627929893714369E-2</v>
      </c>
      <c r="W64" s="407">
        <v>0.10509842371219549</v>
      </c>
      <c r="X64" s="406">
        <v>8.3502558687352776E-2</v>
      </c>
      <c r="Y64" s="406">
        <v>0.10213275146054762</v>
      </c>
      <c r="Z64" s="407">
        <v>9.348367146843653E-2</v>
      </c>
      <c r="AA64" s="26">
        <v>1002</v>
      </c>
      <c r="AB64" s="26">
        <v>6282</v>
      </c>
      <c r="AC64" s="27">
        <v>7284</v>
      </c>
      <c r="AD64" s="26">
        <v>1052</v>
      </c>
      <c r="AE64" s="26">
        <v>1628</v>
      </c>
      <c r="AF64" s="27">
        <v>2680</v>
      </c>
      <c r="AG64" s="26">
        <v>3424</v>
      </c>
      <c r="AH64" s="26">
        <v>1413</v>
      </c>
      <c r="AI64" s="27">
        <v>4837</v>
      </c>
      <c r="AJ64" s="269">
        <v>0.27812525383803105</v>
      </c>
      <c r="AK64" s="269">
        <v>9.9458013655240374E-2</v>
      </c>
      <c r="AL64" s="270">
        <v>0.18240440455539633</v>
      </c>
      <c r="AM64" s="26">
        <v>3602</v>
      </c>
      <c r="AN64" s="26">
        <v>1466</v>
      </c>
      <c r="AO64" s="27">
        <v>5068</v>
      </c>
      <c r="AP64" s="269">
        <v>0.29258386808545206</v>
      </c>
      <c r="AQ64" s="269">
        <v>0.10318856901527416</v>
      </c>
      <c r="AR64" s="270">
        <v>0.19111546873821555</v>
      </c>
      <c r="AS64" s="36">
        <v>62.399012536214222</v>
      </c>
      <c r="AT64" s="36">
        <v>63.083589779686072</v>
      </c>
      <c r="AU64" s="28">
        <v>62.765774316816248</v>
      </c>
      <c r="AV64" s="36">
        <v>74.074248170326698</v>
      </c>
      <c r="AW64" s="36">
        <v>72.118157168629168</v>
      </c>
      <c r="AX64" s="28">
        <v>72.3872405271823</v>
      </c>
      <c r="AY64" s="26">
        <v>1201</v>
      </c>
      <c r="AZ64" s="26">
        <v>2415</v>
      </c>
      <c r="BA64" s="27">
        <v>3616</v>
      </c>
      <c r="BB64" s="302">
        <f t="shared" si="1"/>
        <v>9.7555032085127127E-2</v>
      </c>
      <c r="BC64" s="302">
        <f t="shared" si="2"/>
        <v>0.16998662631097347</v>
      </c>
      <c r="BD64" s="373">
        <f t="shared" si="3"/>
        <v>0.13636020816049477</v>
      </c>
      <c r="BE64" s="26">
        <v>1749.9999999999986</v>
      </c>
      <c r="BF64" s="26">
        <v>2053.9999999999945</v>
      </c>
      <c r="BG64" s="27">
        <v>3803.9999999999936</v>
      </c>
      <c r="BH64" s="302">
        <v>0.14214929737633</v>
      </c>
      <c r="BI64" s="302">
        <v>0.14457661716055428</v>
      </c>
      <c r="BJ64" s="373">
        <v>0.1434497322573344</v>
      </c>
      <c r="BK64" s="307">
        <v>0.25383803102916092</v>
      </c>
      <c r="BL64" s="307">
        <v>0.41915956922643766</v>
      </c>
      <c r="BM64" s="374">
        <v>0.34240892978354326</v>
      </c>
      <c r="BN64" s="307">
        <v>0.31652976257454707</v>
      </c>
      <c r="BO64" s="307">
        <v>0.44255119587306552</v>
      </c>
      <c r="BP64" s="374">
        <v>0.39089525390895252</v>
      </c>
      <c r="BQ64" s="307">
        <v>9.11214953271028E-2</v>
      </c>
      <c r="BR64" s="307">
        <v>0.20736022646850671</v>
      </c>
      <c r="BS64" s="374">
        <v>0.1250775273930122</v>
      </c>
      <c r="BT64" s="302">
        <v>0.2986759808301519</v>
      </c>
      <c r="BU64" s="302">
        <v>0.33953375030460564</v>
      </c>
      <c r="BV64" s="302">
        <v>0.29705141743156527</v>
      </c>
      <c r="BW64" s="302">
        <v>2.5424417187880757E-2</v>
      </c>
      <c r="BX64" s="373">
        <v>3.9314434245796441E-2</v>
      </c>
      <c r="BY64" s="302">
        <v>0.12085591609769832</v>
      </c>
      <c r="BZ64" s="302">
        <v>0.73773491940592661</v>
      </c>
      <c r="CA64" s="302">
        <v>0.31836418666854366</v>
      </c>
      <c r="CB64" s="302">
        <v>6.4264095164355606E-2</v>
      </c>
      <c r="CC64" s="373">
        <v>5.3002041247272473E-2</v>
      </c>
      <c r="CD64" s="302">
        <v>0.20340900520401237</v>
      </c>
      <c r="CE64" s="302">
        <v>0.39524096839882344</v>
      </c>
      <c r="CF64" s="302">
        <v>0.30846971868165018</v>
      </c>
      <c r="CG64" s="302">
        <v>4.6232747567689872E-2</v>
      </c>
      <c r="CH64" s="373">
        <v>4.6647560147824119E-2</v>
      </c>
      <c r="CI64" s="302">
        <f>'[1]Département résidence'!AO62</f>
        <v>0.50023923444976082</v>
      </c>
      <c r="CJ64" s="302">
        <f>'[1]Département résidence'!AQ62</f>
        <v>0.38236695790309772</v>
      </c>
      <c r="CK64" s="373">
        <f>'[1]Département résidence'!AS62</f>
        <v>0.42940334128878282</v>
      </c>
      <c r="CL64" s="38">
        <v>208418</v>
      </c>
      <c r="CM64" s="38">
        <v>280964</v>
      </c>
      <c r="CN64" s="31">
        <v>489382</v>
      </c>
      <c r="CO64" s="30">
        <v>199214</v>
      </c>
      <c r="CP64" s="30">
        <v>182872</v>
      </c>
      <c r="CQ64" s="31">
        <v>382086</v>
      </c>
      <c r="CR64" s="30">
        <v>819</v>
      </c>
      <c r="CS64" s="30">
        <v>12759</v>
      </c>
      <c r="CT64" s="31">
        <v>13578</v>
      </c>
      <c r="CU64" s="30">
        <v>8385</v>
      </c>
      <c r="CV64" s="30">
        <v>85333</v>
      </c>
      <c r="CW64" s="31">
        <v>93718</v>
      </c>
      <c r="CX64" s="38">
        <v>207599</v>
      </c>
      <c r="CY64" s="38">
        <v>268205</v>
      </c>
      <c r="CZ64" s="31">
        <v>475804</v>
      </c>
      <c r="DA64" s="38">
        <v>207598</v>
      </c>
      <c r="DB64" s="38">
        <v>268184</v>
      </c>
      <c r="DC64" s="31">
        <v>475782</v>
      </c>
      <c r="DD64" s="38">
        <v>180794</v>
      </c>
      <c r="DE64" s="38">
        <v>218310</v>
      </c>
      <c r="DF64" s="31">
        <v>399104</v>
      </c>
      <c r="DG64" s="38">
        <v>15583</v>
      </c>
      <c r="DH64" s="38">
        <v>16758</v>
      </c>
      <c r="DI64" s="31">
        <v>32341</v>
      </c>
      <c r="DJ64" s="108">
        <v>11221</v>
      </c>
      <c r="DK64" s="108">
        <v>33116</v>
      </c>
      <c r="DL64" s="109">
        <v>44337</v>
      </c>
      <c r="DM64" s="151">
        <v>0.87088507596412301</v>
      </c>
      <c r="DN64" s="151">
        <v>0.81403066551322967</v>
      </c>
      <c r="DO64" s="152">
        <v>0.83883795519796878</v>
      </c>
      <c r="DP64" s="153">
        <v>7.5063343577491115E-2</v>
      </c>
      <c r="DQ64" s="153">
        <v>6.2486949258717894E-2</v>
      </c>
      <c r="DR64" s="154">
        <v>6.7974408447566317E-2</v>
      </c>
      <c r="DS64" s="153">
        <v>5.4051580458385921E-2</v>
      </c>
      <c r="DT64" s="153">
        <v>0.12348238522805238</v>
      </c>
      <c r="DU64" s="154">
        <v>9.3187636354464864E-2</v>
      </c>
      <c r="DV64" s="38">
        <v>9243</v>
      </c>
      <c r="DW64" s="38">
        <v>12444</v>
      </c>
      <c r="DX64" s="31">
        <v>21687</v>
      </c>
      <c r="DY64" s="159">
        <v>4.452333585421895E-2</v>
      </c>
      <c r="DZ64" s="159">
        <v>4.6397345314218602E-2</v>
      </c>
      <c r="EA64" s="160">
        <v>4.5579692478415479E-2</v>
      </c>
      <c r="EB64" s="38">
        <v>54055</v>
      </c>
      <c r="EC64" s="38">
        <v>23210</v>
      </c>
      <c r="ED64" s="31">
        <v>77265</v>
      </c>
      <c r="EE64" s="38">
        <v>838</v>
      </c>
      <c r="EF64" s="38">
        <v>404</v>
      </c>
      <c r="EG64" s="31">
        <v>1242</v>
      </c>
      <c r="EH64" s="38">
        <v>2739</v>
      </c>
      <c r="EI64" s="38">
        <v>191</v>
      </c>
      <c r="EJ64" s="31">
        <v>2930</v>
      </c>
      <c r="EK64" s="38">
        <v>525</v>
      </c>
      <c r="EL64" s="38">
        <v>238</v>
      </c>
      <c r="EM64" s="31">
        <v>763</v>
      </c>
      <c r="EN64" s="38">
        <v>58157</v>
      </c>
      <c r="EO64" s="38">
        <v>24043</v>
      </c>
      <c r="EP64" s="31">
        <v>82200</v>
      </c>
      <c r="EQ64" s="153">
        <v>0.28014104114181665</v>
      </c>
      <c r="ER64" s="153">
        <v>8.9644115508659417E-2</v>
      </c>
      <c r="ES64" s="154">
        <v>0.17276021218821194</v>
      </c>
      <c r="ET64" s="38">
        <v>9822</v>
      </c>
      <c r="EU64" s="38">
        <v>33355</v>
      </c>
      <c r="EV64" s="31">
        <v>43177</v>
      </c>
      <c r="EW64" s="38">
        <v>18394</v>
      </c>
      <c r="EX64" s="38">
        <v>17284</v>
      </c>
      <c r="EY64" s="31">
        <v>35678</v>
      </c>
      <c r="EZ64" s="153">
        <v>4.731236662989706E-2</v>
      </c>
      <c r="FA64" s="153">
        <v>0.12436382617773718</v>
      </c>
      <c r="FB64" s="154">
        <v>9.074534892518768E-2</v>
      </c>
      <c r="FC64" s="153">
        <v>8.8603509650817203E-2</v>
      </c>
      <c r="FD64" s="153">
        <v>6.444324304170318E-2</v>
      </c>
      <c r="FE64" s="154">
        <v>7.4984657548066005E-2</v>
      </c>
      <c r="FF64" s="38">
        <v>34213</v>
      </c>
      <c r="FG64" s="38">
        <v>129607</v>
      </c>
      <c r="FH64" s="31">
        <v>163820</v>
      </c>
      <c r="FI64" s="153">
        <v>0.16480329866714194</v>
      </c>
      <c r="FJ64" s="153">
        <v>0.48323856751365563</v>
      </c>
      <c r="FK64" s="154">
        <v>0.34430143504468225</v>
      </c>
      <c r="FL64" s="38">
        <v>240</v>
      </c>
      <c r="FM64" s="38">
        <v>512</v>
      </c>
      <c r="FN64" s="31">
        <v>752</v>
      </c>
      <c r="FO64" s="159">
        <v>1.1560749329235689E-3</v>
      </c>
      <c r="FP64" s="159">
        <v>1.9089875281967151E-3</v>
      </c>
      <c r="FQ64" s="160">
        <v>1.5804827197753698E-3</v>
      </c>
      <c r="FR64" s="38">
        <v>9204</v>
      </c>
      <c r="FS64" s="38">
        <v>98092</v>
      </c>
      <c r="FT64" s="31">
        <v>107296</v>
      </c>
      <c r="FU64" s="38">
        <v>63</v>
      </c>
      <c r="FV64" s="38">
        <v>6405</v>
      </c>
      <c r="FW64" s="31">
        <v>6468</v>
      </c>
      <c r="FX64" s="200">
        <v>72.709999999999994</v>
      </c>
      <c r="FY64" s="200">
        <v>74.599999999999994</v>
      </c>
      <c r="FZ64" s="201">
        <v>73.8</v>
      </c>
      <c r="GA64" s="203">
        <v>996.55</v>
      </c>
      <c r="GB64" s="203">
        <v>764.93</v>
      </c>
      <c r="GC64" s="204">
        <v>863.57</v>
      </c>
      <c r="GD64" s="37">
        <v>58358</v>
      </c>
      <c r="GE64" s="38">
        <v>91025</v>
      </c>
      <c r="GF64" s="38">
        <v>43283</v>
      </c>
      <c r="GG64" s="38">
        <v>9005</v>
      </c>
      <c r="GH64" s="31">
        <v>5928</v>
      </c>
      <c r="GI64" s="37">
        <v>25248</v>
      </c>
      <c r="GJ64" s="38">
        <v>133718</v>
      </c>
      <c r="GK64" s="38">
        <v>52675</v>
      </c>
      <c r="GL64" s="38">
        <v>45236</v>
      </c>
      <c r="GM64" s="31">
        <v>11328</v>
      </c>
      <c r="GN64" s="37">
        <v>83606</v>
      </c>
      <c r="GO64" s="38">
        <v>224743</v>
      </c>
      <c r="GP64" s="38">
        <v>95958</v>
      </c>
      <c r="GQ64" s="38">
        <v>54241</v>
      </c>
      <c r="GR64" s="31">
        <v>17256</v>
      </c>
      <c r="GS64" s="88">
        <v>0.28110925389814018</v>
      </c>
      <c r="GT64" s="67">
        <v>0.43846550320569944</v>
      </c>
      <c r="GU64" s="67">
        <v>0.20849329717387849</v>
      </c>
      <c r="GV64" s="67">
        <v>4.3376894879069747E-2</v>
      </c>
      <c r="GW64" s="68">
        <v>2.8555050843212155E-2</v>
      </c>
      <c r="GX64" s="88">
        <v>9.4136947484200512E-2</v>
      </c>
      <c r="GY64" s="67">
        <v>0.49856639510821948</v>
      </c>
      <c r="GZ64" s="67">
        <v>0.19639827743703511</v>
      </c>
      <c r="HA64" s="67">
        <v>0.1686620309091926</v>
      </c>
      <c r="HB64" s="68">
        <v>4.2236349061352325E-2</v>
      </c>
      <c r="HC64" s="88">
        <v>0.17571521046481325</v>
      </c>
      <c r="HD64" s="67">
        <v>0.47234365410967544</v>
      </c>
      <c r="HE64" s="67">
        <v>0.20167547981942144</v>
      </c>
      <c r="HF64" s="67">
        <v>0.11399862128103168</v>
      </c>
      <c r="HG64" s="68">
        <v>3.626703432505822E-2</v>
      </c>
    </row>
    <row r="65" spans="1:215" ht="20.100000000000001" customHeight="1">
      <c r="A65" s="56"/>
      <c r="B65" s="353" t="s">
        <v>97</v>
      </c>
      <c r="C65" s="26">
        <v>4479</v>
      </c>
      <c r="D65" s="26">
        <v>6304</v>
      </c>
      <c r="E65" s="27">
        <v>10783</v>
      </c>
      <c r="F65" s="26">
        <v>4207</v>
      </c>
      <c r="G65" s="26">
        <v>4587</v>
      </c>
      <c r="H65" s="27">
        <v>8794</v>
      </c>
      <c r="I65" s="26">
        <v>3510</v>
      </c>
      <c r="J65" s="26">
        <v>3578</v>
      </c>
      <c r="K65" s="27">
        <v>7088</v>
      </c>
      <c r="L65" s="26">
        <v>466</v>
      </c>
      <c r="M65" s="26">
        <v>629</v>
      </c>
      <c r="N65" s="27">
        <v>1095</v>
      </c>
      <c r="O65" s="26">
        <v>231</v>
      </c>
      <c r="P65" s="26">
        <v>380</v>
      </c>
      <c r="Q65" s="27">
        <v>611</v>
      </c>
      <c r="R65" s="406">
        <v>0.83432374613739002</v>
      </c>
      <c r="S65" s="406">
        <v>0.78003052103771531</v>
      </c>
      <c r="T65" s="407">
        <v>0.80600409370025017</v>
      </c>
      <c r="U65" s="406">
        <v>0.11076776800570477</v>
      </c>
      <c r="V65" s="406">
        <v>0.13712666230651843</v>
      </c>
      <c r="W65" s="407">
        <v>0.12451671594268819</v>
      </c>
      <c r="X65" s="406">
        <v>5.4908485856905158E-2</v>
      </c>
      <c r="Y65" s="406">
        <v>8.2842816655766302E-2</v>
      </c>
      <c r="Z65" s="407">
        <v>6.9479190357061626E-2</v>
      </c>
      <c r="AA65" s="26">
        <v>272</v>
      </c>
      <c r="AB65" s="26">
        <v>1717</v>
      </c>
      <c r="AC65" s="27">
        <v>1989</v>
      </c>
      <c r="AD65" s="26">
        <v>203</v>
      </c>
      <c r="AE65" s="26">
        <v>332</v>
      </c>
      <c r="AF65" s="27">
        <v>535</v>
      </c>
      <c r="AG65" s="26">
        <v>1533</v>
      </c>
      <c r="AH65" s="26">
        <v>670</v>
      </c>
      <c r="AI65" s="27">
        <v>2203</v>
      </c>
      <c r="AJ65" s="269">
        <v>0.36439267886855242</v>
      </c>
      <c r="AK65" s="269">
        <v>0.14606496620885109</v>
      </c>
      <c r="AL65" s="270">
        <v>0.2505117125312713</v>
      </c>
      <c r="AM65" s="26">
        <v>1598</v>
      </c>
      <c r="AN65" s="26">
        <v>699</v>
      </c>
      <c r="AO65" s="27">
        <v>2297</v>
      </c>
      <c r="AP65" s="269">
        <v>0.37984311861183739</v>
      </c>
      <c r="AQ65" s="269">
        <v>0.15238718116415959</v>
      </c>
      <c r="AR65" s="270">
        <v>0.26120081874005002</v>
      </c>
      <c r="AS65" s="36">
        <v>62.236367958164927</v>
      </c>
      <c r="AT65" s="36">
        <v>62.92458614926246</v>
      </c>
      <c r="AU65" s="28">
        <v>62.595346448335988</v>
      </c>
      <c r="AV65" s="36">
        <v>73.276678921568575</v>
      </c>
      <c r="AW65" s="36">
        <v>72.722587847020804</v>
      </c>
      <c r="AX65" s="28">
        <v>72.798360985420501</v>
      </c>
      <c r="AY65" s="26">
        <v>344</v>
      </c>
      <c r="AZ65" s="26">
        <v>639</v>
      </c>
      <c r="BA65" s="27">
        <v>983</v>
      </c>
      <c r="BB65" s="302">
        <f t="shared" si="1"/>
        <v>8.1768481102923701E-2</v>
      </c>
      <c r="BC65" s="302">
        <f t="shared" si="2"/>
        <v>0.1393067364290386</v>
      </c>
      <c r="BD65" s="373">
        <f t="shared" si="3"/>
        <v>0.11178075960882419</v>
      </c>
      <c r="BE65" s="26">
        <v>585.99999999999841</v>
      </c>
      <c r="BF65" s="26">
        <v>684.9999999999992</v>
      </c>
      <c r="BG65" s="27">
        <v>1270.9999999999977</v>
      </c>
      <c r="BH65" s="302">
        <v>0.13929165676253824</v>
      </c>
      <c r="BI65" s="302">
        <v>0.14933507739263119</v>
      </c>
      <c r="BJ65" s="373">
        <v>0.14453036161018851</v>
      </c>
      <c r="BK65" s="307">
        <v>0.16543855478963632</v>
      </c>
      <c r="BL65" s="307">
        <v>0.34030957052539784</v>
      </c>
      <c r="BM65" s="374">
        <v>0.25665226290652715</v>
      </c>
      <c r="BN65" s="307">
        <v>0.21353777112939418</v>
      </c>
      <c r="BO65" s="307">
        <v>0.37401072249170281</v>
      </c>
      <c r="BP65" s="374">
        <v>0.30890608405401304</v>
      </c>
      <c r="BQ65" s="307">
        <v>8.1539465101108932E-2</v>
      </c>
      <c r="BR65" s="307">
        <v>0.14328358208955225</v>
      </c>
      <c r="BS65" s="374">
        <v>0.10031774852473899</v>
      </c>
      <c r="BT65" s="302">
        <v>0.38269550748752079</v>
      </c>
      <c r="BU65" s="302">
        <v>0.27787021630615638</v>
      </c>
      <c r="BV65" s="302">
        <v>0.26717375802234372</v>
      </c>
      <c r="BW65" s="302">
        <v>2.685999524601854E-2</v>
      </c>
      <c r="BX65" s="373">
        <v>4.5400522937960541E-2</v>
      </c>
      <c r="BY65" s="302">
        <v>0.16285153695225638</v>
      </c>
      <c r="BZ65" s="302">
        <v>0.67713102245476342</v>
      </c>
      <c r="CA65" s="302">
        <v>0.30848048833660346</v>
      </c>
      <c r="CB65" s="302">
        <v>4.8833660344451711E-2</v>
      </c>
      <c r="CC65" s="373">
        <v>5.7553956834532377E-2</v>
      </c>
      <c r="CD65" s="302">
        <v>0.26802365249033433</v>
      </c>
      <c r="CE65" s="302">
        <v>0.35319536047304978</v>
      </c>
      <c r="CF65" s="302">
        <v>0.28871958153286331</v>
      </c>
      <c r="CG65" s="302">
        <v>3.8321582897430068E-2</v>
      </c>
      <c r="CH65" s="373">
        <v>5.173982260632249E-2</v>
      </c>
      <c r="CI65" s="302">
        <f>'[1]Département résidence'!AO63</f>
        <v>0.523524379811805</v>
      </c>
      <c r="CJ65" s="302">
        <f>'[1]Département résidence'!AQ63</f>
        <v>0.44886363636363635</v>
      </c>
      <c r="CK65" s="373">
        <f>'[1]Département résidence'!AS63</f>
        <v>0.47697262479871178</v>
      </c>
      <c r="CL65" s="38">
        <v>72926</v>
      </c>
      <c r="CM65" s="38">
        <v>87341</v>
      </c>
      <c r="CN65" s="31">
        <v>160267</v>
      </c>
      <c r="CO65" s="30">
        <v>70710</v>
      </c>
      <c r="CP65" s="30">
        <v>62016</v>
      </c>
      <c r="CQ65" s="31">
        <v>132726</v>
      </c>
      <c r="CR65" s="30">
        <v>228</v>
      </c>
      <c r="CS65" s="30">
        <v>3143</v>
      </c>
      <c r="CT65" s="31">
        <v>3371</v>
      </c>
      <c r="CU65" s="30">
        <v>1988</v>
      </c>
      <c r="CV65" s="30">
        <v>22182</v>
      </c>
      <c r="CW65" s="31">
        <v>24170</v>
      </c>
      <c r="CX65" s="38">
        <v>72698</v>
      </c>
      <c r="CY65" s="38">
        <v>84198</v>
      </c>
      <c r="CZ65" s="31">
        <v>156896</v>
      </c>
      <c r="DA65" s="38">
        <v>72698</v>
      </c>
      <c r="DB65" s="38">
        <v>84196</v>
      </c>
      <c r="DC65" s="31">
        <v>156894</v>
      </c>
      <c r="DD65" s="38">
        <v>63896</v>
      </c>
      <c r="DE65" s="38">
        <v>68528</v>
      </c>
      <c r="DF65" s="31">
        <v>132424</v>
      </c>
      <c r="DG65" s="38">
        <v>5090</v>
      </c>
      <c r="DH65" s="38">
        <v>7127</v>
      </c>
      <c r="DI65" s="31">
        <v>12217</v>
      </c>
      <c r="DJ65" s="108">
        <v>3712</v>
      </c>
      <c r="DK65" s="108">
        <v>8541</v>
      </c>
      <c r="DL65" s="109">
        <v>12253</v>
      </c>
      <c r="DM65" s="151">
        <v>0.87892376681614348</v>
      </c>
      <c r="DN65" s="151">
        <v>0.8139103995439213</v>
      </c>
      <c r="DO65" s="152">
        <v>0.84403482606090741</v>
      </c>
      <c r="DP65" s="153">
        <v>7.0015681311727973E-2</v>
      </c>
      <c r="DQ65" s="153">
        <v>8.4647726732861417E-2</v>
      </c>
      <c r="DR65" s="154">
        <v>7.786785982892909E-2</v>
      </c>
      <c r="DS65" s="153">
        <v>5.1060551872128532E-2</v>
      </c>
      <c r="DT65" s="153">
        <v>0.10144187372321725</v>
      </c>
      <c r="DU65" s="154">
        <v>7.8097314110163546E-2</v>
      </c>
      <c r="DV65" s="38">
        <v>2028</v>
      </c>
      <c r="DW65" s="38">
        <v>2554</v>
      </c>
      <c r="DX65" s="31">
        <v>4582</v>
      </c>
      <c r="DY65" s="159">
        <v>2.7896228231863326E-2</v>
      </c>
      <c r="DZ65" s="159">
        <v>3.0333262072733319E-2</v>
      </c>
      <c r="EA65" s="160">
        <v>2.9204058739547217E-2</v>
      </c>
      <c r="EB65" s="38">
        <v>21918</v>
      </c>
      <c r="EC65" s="38">
        <v>9748</v>
      </c>
      <c r="ED65" s="31">
        <v>31666</v>
      </c>
      <c r="EE65" s="38">
        <v>188</v>
      </c>
      <c r="EF65" s="38">
        <v>116</v>
      </c>
      <c r="EG65" s="31">
        <v>304</v>
      </c>
      <c r="EH65" s="38">
        <v>666</v>
      </c>
      <c r="EI65" s="38">
        <v>427</v>
      </c>
      <c r="EJ65" s="31">
        <v>1093</v>
      </c>
      <c r="EK65" s="38">
        <v>201</v>
      </c>
      <c r="EL65" s="38">
        <v>116</v>
      </c>
      <c r="EM65" s="31">
        <v>317</v>
      </c>
      <c r="EN65" s="38">
        <v>22973</v>
      </c>
      <c r="EO65" s="38">
        <v>10407</v>
      </c>
      <c r="EP65" s="31">
        <v>33380</v>
      </c>
      <c r="EQ65" s="153">
        <v>0.31600594239181268</v>
      </c>
      <c r="ER65" s="153">
        <v>0.1236015107247203</v>
      </c>
      <c r="ES65" s="154">
        <v>0.21275239649194372</v>
      </c>
      <c r="ET65" s="38">
        <v>3045</v>
      </c>
      <c r="EU65" s="38">
        <v>9064</v>
      </c>
      <c r="EV65" s="31">
        <v>12109</v>
      </c>
      <c r="EW65" s="38">
        <v>6967</v>
      </c>
      <c r="EX65" s="38">
        <v>6144</v>
      </c>
      <c r="EY65" s="31">
        <v>13111</v>
      </c>
      <c r="EZ65" s="153">
        <v>4.1885608957605437E-2</v>
      </c>
      <c r="FA65" s="153">
        <v>0.10765101308819687</v>
      </c>
      <c r="FB65" s="154">
        <v>7.7178513155211098E-2</v>
      </c>
      <c r="FC65" s="153">
        <v>9.5834823516465384E-2</v>
      </c>
      <c r="FD65" s="153">
        <v>7.2970854414594166E-2</v>
      </c>
      <c r="FE65" s="154">
        <v>8.3564909239241286E-2</v>
      </c>
      <c r="FF65" s="38">
        <v>8347</v>
      </c>
      <c r="FG65" s="38">
        <v>31747</v>
      </c>
      <c r="FH65" s="31">
        <v>40094</v>
      </c>
      <c r="FI65" s="153">
        <v>0.11481746402927179</v>
      </c>
      <c r="FJ65" s="153">
        <v>0.377051711442077</v>
      </c>
      <c r="FK65" s="154">
        <v>0.25554507444421781</v>
      </c>
      <c r="FL65" s="38">
        <v>54</v>
      </c>
      <c r="FM65" s="38">
        <v>99</v>
      </c>
      <c r="FN65" s="31">
        <v>153</v>
      </c>
      <c r="FO65" s="159">
        <v>7.4279897658807671E-4</v>
      </c>
      <c r="FP65" s="159">
        <v>1.17579990023516E-3</v>
      </c>
      <c r="FQ65" s="160">
        <v>9.7516826432796251E-4</v>
      </c>
      <c r="FR65" s="38">
        <v>2216</v>
      </c>
      <c r="FS65" s="38">
        <v>25325</v>
      </c>
      <c r="FT65" s="31">
        <v>27541</v>
      </c>
      <c r="FU65" s="38">
        <v>15</v>
      </c>
      <c r="FV65" s="38">
        <v>1210</v>
      </c>
      <c r="FW65" s="31">
        <v>1225</v>
      </c>
      <c r="FX65" s="200">
        <v>72.739999999999995</v>
      </c>
      <c r="FY65" s="200">
        <v>74.31</v>
      </c>
      <c r="FZ65" s="201">
        <v>73.599999999999994</v>
      </c>
      <c r="GA65" s="203">
        <v>1073.29</v>
      </c>
      <c r="GB65" s="203">
        <v>809.55</v>
      </c>
      <c r="GC65" s="204">
        <v>929.56</v>
      </c>
      <c r="GD65" s="37">
        <v>23010</v>
      </c>
      <c r="GE65" s="38">
        <v>29278</v>
      </c>
      <c r="GF65" s="38">
        <v>15022</v>
      </c>
      <c r="GG65" s="38">
        <v>2867</v>
      </c>
      <c r="GH65" s="31">
        <v>2521</v>
      </c>
      <c r="GI65" s="37">
        <v>10598</v>
      </c>
      <c r="GJ65" s="38">
        <v>40345</v>
      </c>
      <c r="GK65" s="38">
        <v>17060</v>
      </c>
      <c r="GL65" s="38">
        <v>12140</v>
      </c>
      <c r="GM65" s="31">
        <v>4055</v>
      </c>
      <c r="GN65" s="37">
        <v>33608</v>
      </c>
      <c r="GO65" s="38">
        <v>69623</v>
      </c>
      <c r="GP65" s="38">
        <v>32082</v>
      </c>
      <c r="GQ65" s="38">
        <v>15007</v>
      </c>
      <c r="GR65" s="31">
        <v>6576</v>
      </c>
      <c r="GS65" s="88">
        <v>0.31651489724614157</v>
      </c>
      <c r="GT65" s="67">
        <v>0.40273460067677241</v>
      </c>
      <c r="GU65" s="67">
        <v>0.20663567085752016</v>
      </c>
      <c r="GV65" s="67">
        <v>3.943712344218548E-2</v>
      </c>
      <c r="GW65" s="68">
        <v>3.4677707777380398E-2</v>
      </c>
      <c r="GX65" s="88">
        <v>0.12586997315850731</v>
      </c>
      <c r="GY65" s="67">
        <v>0.47916815126250029</v>
      </c>
      <c r="GZ65" s="67">
        <v>0.20261763937385685</v>
      </c>
      <c r="HA65" s="67">
        <v>0.14418394736217013</v>
      </c>
      <c r="HB65" s="68">
        <v>4.8160288842965394E-2</v>
      </c>
      <c r="HC65" s="88">
        <v>0.21420558841525597</v>
      </c>
      <c r="HD65" s="67">
        <v>0.44375254945951459</v>
      </c>
      <c r="HE65" s="67">
        <v>0.20447940036712217</v>
      </c>
      <c r="HF65" s="67">
        <v>9.5649347338364263E-2</v>
      </c>
      <c r="HG65" s="68">
        <v>4.1913114419743012E-2</v>
      </c>
    </row>
    <row r="66" spans="1:215" ht="20.100000000000001" customHeight="1">
      <c r="A66" s="56"/>
      <c r="B66" s="353" t="s">
        <v>56</v>
      </c>
      <c r="C66" s="26">
        <v>1561</v>
      </c>
      <c r="D66" s="26">
        <v>2412</v>
      </c>
      <c r="E66" s="27">
        <v>3973</v>
      </c>
      <c r="F66" s="26">
        <v>1397</v>
      </c>
      <c r="G66" s="26">
        <v>1642</v>
      </c>
      <c r="H66" s="27">
        <v>3039</v>
      </c>
      <c r="I66" s="26">
        <v>1179</v>
      </c>
      <c r="J66" s="26">
        <v>1379</v>
      </c>
      <c r="K66" s="27">
        <v>2558</v>
      </c>
      <c r="L66" s="26">
        <v>110</v>
      </c>
      <c r="M66" s="26">
        <v>142</v>
      </c>
      <c r="N66" s="27">
        <v>252</v>
      </c>
      <c r="O66" s="26">
        <v>108</v>
      </c>
      <c r="P66" s="26">
        <v>121</v>
      </c>
      <c r="Q66" s="27">
        <v>229</v>
      </c>
      <c r="R66" s="406">
        <v>0.84395132426628494</v>
      </c>
      <c r="S66" s="406">
        <v>0.83982947624847748</v>
      </c>
      <c r="T66" s="407">
        <v>0.84172425139848639</v>
      </c>
      <c r="U66" s="406">
        <v>7.874015748031496E-2</v>
      </c>
      <c r="V66" s="406">
        <v>8.6479902557856272E-2</v>
      </c>
      <c r="W66" s="407">
        <v>8.2922013820335636E-2</v>
      </c>
      <c r="X66" s="406">
        <v>7.7308518253400141E-2</v>
      </c>
      <c r="Y66" s="406">
        <v>7.3690621193666261E-2</v>
      </c>
      <c r="Z66" s="407">
        <v>7.5353734781178017E-2</v>
      </c>
      <c r="AA66" s="26">
        <v>164</v>
      </c>
      <c r="AB66" s="26">
        <v>770</v>
      </c>
      <c r="AC66" s="27">
        <v>934</v>
      </c>
      <c r="AD66" s="26">
        <v>128</v>
      </c>
      <c r="AE66" s="26">
        <v>151</v>
      </c>
      <c r="AF66" s="27">
        <v>279</v>
      </c>
      <c r="AG66" s="26">
        <v>581</v>
      </c>
      <c r="AH66" s="26">
        <v>334</v>
      </c>
      <c r="AI66" s="27">
        <v>915</v>
      </c>
      <c r="AJ66" s="269">
        <v>0.41589119541875447</v>
      </c>
      <c r="AK66" s="269">
        <v>0.20341047503045068</v>
      </c>
      <c r="AL66" s="270">
        <v>0.30108588351431392</v>
      </c>
      <c r="AM66" s="26">
        <v>611</v>
      </c>
      <c r="AN66" s="26">
        <v>354</v>
      </c>
      <c r="AO66" s="27">
        <v>965</v>
      </c>
      <c r="AP66" s="269">
        <v>0.43736578382247676</v>
      </c>
      <c r="AQ66" s="269">
        <v>0.21559074299634592</v>
      </c>
      <c r="AR66" s="270">
        <v>0.31753866403422176</v>
      </c>
      <c r="AS66" s="36">
        <v>62.024869959436877</v>
      </c>
      <c r="AT66" s="36">
        <v>62.504464068209529</v>
      </c>
      <c r="AU66" s="28">
        <v>62.283999122518395</v>
      </c>
      <c r="AV66" s="36">
        <v>77.340406504064973</v>
      </c>
      <c r="AW66" s="36">
        <v>73.993467532467861</v>
      </c>
      <c r="AX66" s="28">
        <v>74.581152748037383</v>
      </c>
      <c r="AY66" s="26">
        <v>118</v>
      </c>
      <c r="AZ66" s="26">
        <v>159</v>
      </c>
      <c r="BA66" s="27">
        <v>277</v>
      </c>
      <c r="BB66" s="302">
        <f t="shared" si="1"/>
        <v>8.4466714387974234E-2</v>
      </c>
      <c r="BC66" s="302">
        <f t="shared" si="2"/>
        <v>9.6833130328867228E-2</v>
      </c>
      <c r="BD66" s="373">
        <f t="shared" si="3"/>
        <v>9.1148404080289569E-2</v>
      </c>
      <c r="BE66" s="26">
        <v>154.00000000000009</v>
      </c>
      <c r="BF66" s="26">
        <v>210.00000000000011</v>
      </c>
      <c r="BG66" s="27">
        <v>364.00000000000023</v>
      </c>
      <c r="BH66" s="302">
        <v>0.11023622047244101</v>
      </c>
      <c r="BI66" s="302">
        <v>0.12789281364190019</v>
      </c>
      <c r="BJ66" s="373">
        <v>0.11977624218492933</v>
      </c>
      <c r="BK66" s="307">
        <v>0.24051539012168932</v>
      </c>
      <c r="BL66" s="307">
        <v>0.40986601705237513</v>
      </c>
      <c r="BM66" s="374">
        <v>0.33201711089174069</v>
      </c>
      <c r="BN66" s="307">
        <v>0.34191176470588236</v>
      </c>
      <c r="BO66" s="307">
        <v>0.45718654434250766</v>
      </c>
      <c r="BP66" s="374">
        <v>0.41290018832391712</v>
      </c>
      <c r="BQ66" s="307">
        <v>9.8106712564543896E-2</v>
      </c>
      <c r="BR66" s="307">
        <v>0.22455089820359281</v>
      </c>
      <c r="BS66" s="374">
        <v>0.14426229508196722</v>
      </c>
      <c r="BT66" s="302">
        <v>0.43879742304939157</v>
      </c>
      <c r="BU66" s="302">
        <v>0.26628489620615603</v>
      </c>
      <c r="BV66" s="302">
        <v>0.23836793128131711</v>
      </c>
      <c r="BW66" s="302">
        <v>1.9327129563350035E-2</v>
      </c>
      <c r="BX66" s="373">
        <v>3.7222619899785252E-2</v>
      </c>
      <c r="BY66" s="302">
        <v>0.24786845310596833</v>
      </c>
      <c r="BZ66" s="302">
        <v>0.63580998781973208</v>
      </c>
      <c r="CA66" s="302">
        <v>0.25578562728380022</v>
      </c>
      <c r="CB66" s="302">
        <v>4.7503045066991476E-2</v>
      </c>
      <c r="CC66" s="373">
        <v>3.9585870889159561E-2</v>
      </c>
      <c r="CD66" s="302">
        <v>0.33563672260612043</v>
      </c>
      <c r="CE66" s="302">
        <v>0.34353405725567621</v>
      </c>
      <c r="CF66" s="302">
        <v>0.24777887462981243</v>
      </c>
      <c r="CG66" s="302">
        <v>3.4550839091806514E-2</v>
      </c>
      <c r="CH66" s="373">
        <v>3.8499506416584402E-2</v>
      </c>
      <c r="CI66" s="302">
        <f>'[1]Département résidence'!AO64</f>
        <v>0.489247311827957</v>
      </c>
      <c r="CJ66" s="302">
        <f>'[1]Département résidence'!AQ64</f>
        <v>0.35555555555555557</v>
      </c>
      <c r="CK66" s="373">
        <f>'[1]Département résidence'!AS64</f>
        <v>0.40305635148042024</v>
      </c>
      <c r="CL66" s="38">
        <v>31759</v>
      </c>
      <c r="CM66" s="38">
        <v>41152</v>
      </c>
      <c r="CN66" s="31">
        <v>72911</v>
      </c>
      <c r="CO66" s="30">
        <v>30111</v>
      </c>
      <c r="CP66" s="30">
        <v>29247</v>
      </c>
      <c r="CQ66" s="31">
        <v>59358</v>
      </c>
      <c r="CR66" s="30">
        <v>287</v>
      </c>
      <c r="CS66" s="30">
        <v>1243</v>
      </c>
      <c r="CT66" s="31">
        <v>1530</v>
      </c>
      <c r="CU66" s="30">
        <v>1361</v>
      </c>
      <c r="CV66" s="30">
        <v>10662</v>
      </c>
      <c r="CW66" s="31">
        <v>12023</v>
      </c>
      <c r="CX66" s="38">
        <v>31472</v>
      </c>
      <c r="CY66" s="38">
        <v>39909</v>
      </c>
      <c r="CZ66" s="31">
        <v>71381</v>
      </c>
      <c r="DA66" s="38">
        <v>31472</v>
      </c>
      <c r="DB66" s="38">
        <v>39908</v>
      </c>
      <c r="DC66" s="31">
        <v>71380</v>
      </c>
      <c r="DD66" s="38">
        <v>27804</v>
      </c>
      <c r="DE66" s="38">
        <v>33220</v>
      </c>
      <c r="DF66" s="31">
        <v>61024</v>
      </c>
      <c r="DG66" s="38">
        <v>1881</v>
      </c>
      <c r="DH66" s="38">
        <v>2803</v>
      </c>
      <c r="DI66" s="31">
        <v>4684</v>
      </c>
      <c r="DJ66" s="108">
        <v>1787</v>
      </c>
      <c r="DK66" s="108">
        <v>3885</v>
      </c>
      <c r="DL66" s="109">
        <v>5672</v>
      </c>
      <c r="DM66" s="151">
        <v>0.88345195729537362</v>
      </c>
      <c r="DN66" s="151">
        <v>0.83241455347298787</v>
      </c>
      <c r="DO66" s="152">
        <v>0.85491734379377982</v>
      </c>
      <c r="DP66" s="153">
        <v>5.9767412302999492E-2</v>
      </c>
      <c r="DQ66" s="153">
        <v>7.0236544051318031E-2</v>
      </c>
      <c r="DR66" s="154">
        <v>6.5620622022975625E-2</v>
      </c>
      <c r="DS66" s="153">
        <v>5.6780630401626841E-2</v>
      </c>
      <c r="DT66" s="153">
        <v>9.7348902475694096E-2</v>
      </c>
      <c r="DU66" s="154">
        <v>7.9462034183244601E-2</v>
      </c>
      <c r="DV66" s="38">
        <v>973</v>
      </c>
      <c r="DW66" s="38">
        <v>1238</v>
      </c>
      <c r="DX66" s="31">
        <v>2211</v>
      </c>
      <c r="DY66" s="159">
        <v>3.0916370106761567E-2</v>
      </c>
      <c r="DZ66" s="159">
        <v>3.1020571800846927E-2</v>
      </c>
      <c r="EA66" s="160">
        <v>3.0974629102982588E-2</v>
      </c>
      <c r="EB66" s="38">
        <v>10487</v>
      </c>
      <c r="EC66" s="38">
        <v>5253</v>
      </c>
      <c r="ED66" s="31">
        <v>15740</v>
      </c>
      <c r="EE66" s="38">
        <v>188</v>
      </c>
      <c r="EF66" s="38">
        <v>117</v>
      </c>
      <c r="EG66" s="31">
        <v>305</v>
      </c>
      <c r="EH66" s="38">
        <v>433</v>
      </c>
      <c r="EI66" s="38">
        <v>433</v>
      </c>
      <c r="EJ66" s="31">
        <v>866</v>
      </c>
      <c r="EK66" s="38">
        <v>161</v>
      </c>
      <c r="EL66" s="38">
        <v>114</v>
      </c>
      <c r="EM66" s="31">
        <v>275</v>
      </c>
      <c r="EN66" s="38">
        <v>11269</v>
      </c>
      <c r="EO66" s="38">
        <v>5917</v>
      </c>
      <c r="EP66" s="31">
        <v>17186</v>
      </c>
      <c r="EQ66" s="153">
        <v>0.35806431113370613</v>
      </c>
      <c r="ER66" s="153">
        <v>0.14826229672504948</v>
      </c>
      <c r="ES66" s="154">
        <v>0.24076434905647162</v>
      </c>
      <c r="ET66" s="38">
        <v>1316</v>
      </c>
      <c r="EU66" s="38">
        <v>2962</v>
      </c>
      <c r="EV66" s="31">
        <v>4278</v>
      </c>
      <c r="EW66" s="38">
        <v>2369</v>
      </c>
      <c r="EX66" s="38">
        <v>2608</v>
      </c>
      <c r="EY66" s="31">
        <v>4977</v>
      </c>
      <c r="EZ66" s="153">
        <v>4.1814946619217079E-2</v>
      </c>
      <c r="FA66" s="153">
        <v>7.4218847878924549E-2</v>
      </c>
      <c r="FB66" s="154">
        <v>5.9931914655160339E-2</v>
      </c>
      <c r="FC66" s="153">
        <v>7.5273258769700049E-2</v>
      </c>
      <c r="FD66" s="153">
        <v>6.5348668220200953E-2</v>
      </c>
      <c r="FE66" s="154">
        <v>6.9724436474692147E-2</v>
      </c>
      <c r="FF66" s="38">
        <v>5748</v>
      </c>
      <c r="FG66" s="38">
        <v>18431</v>
      </c>
      <c r="FH66" s="31">
        <v>24179</v>
      </c>
      <c r="FI66" s="153">
        <v>0.18263853584138282</v>
      </c>
      <c r="FJ66" s="153">
        <v>0.46182565336139719</v>
      </c>
      <c r="FK66" s="154">
        <v>0.33873159524243146</v>
      </c>
      <c r="FL66" s="38">
        <v>19</v>
      </c>
      <c r="FM66" s="38">
        <v>93</v>
      </c>
      <c r="FN66" s="31">
        <v>112</v>
      </c>
      <c r="FO66" s="159">
        <v>6.0371123538383324E-4</v>
      </c>
      <c r="FP66" s="159">
        <v>2.3303014357663686E-3</v>
      </c>
      <c r="FQ66" s="160">
        <v>1.5690449839593169E-3</v>
      </c>
      <c r="FR66" s="38">
        <v>1648</v>
      </c>
      <c r="FS66" s="38">
        <v>11905</v>
      </c>
      <c r="FT66" s="31">
        <v>13553</v>
      </c>
      <c r="FU66" s="38">
        <v>10</v>
      </c>
      <c r="FV66" s="38">
        <v>594</v>
      </c>
      <c r="FW66" s="31">
        <v>604</v>
      </c>
      <c r="FX66" s="200">
        <v>73.28</v>
      </c>
      <c r="FY66" s="200">
        <v>75.319999999999993</v>
      </c>
      <c r="FZ66" s="201">
        <v>74.430000000000007</v>
      </c>
      <c r="GA66" s="203">
        <v>946.79</v>
      </c>
      <c r="GB66" s="203">
        <v>747.23</v>
      </c>
      <c r="GC66" s="204">
        <v>834.15</v>
      </c>
      <c r="GD66" s="37">
        <v>11285</v>
      </c>
      <c r="GE66" s="38">
        <v>13044</v>
      </c>
      <c r="GF66" s="38">
        <v>5523</v>
      </c>
      <c r="GG66" s="38">
        <v>848</v>
      </c>
      <c r="GH66" s="31">
        <v>772</v>
      </c>
      <c r="GI66" s="37">
        <v>6153</v>
      </c>
      <c r="GJ66" s="38">
        <v>20125</v>
      </c>
      <c r="GK66" s="38">
        <v>7837</v>
      </c>
      <c r="GL66" s="38">
        <v>4476</v>
      </c>
      <c r="GM66" s="31">
        <v>1318</v>
      </c>
      <c r="GN66" s="37">
        <v>17438</v>
      </c>
      <c r="GO66" s="38">
        <v>33169</v>
      </c>
      <c r="GP66" s="38">
        <v>13360</v>
      </c>
      <c r="GQ66" s="38">
        <v>5324</v>
      </c>
      <c r="GR66" s="31">
        <v>2090</v>
      </c>
      <c r="GS66" s="88">
        <v>0.35857269954245041</v>
      </c>
      <c r="GT66" s="67">
        <v>0.41446365022877479</v>
      </c>
      <c r="GU66" s="67">
        <v>0.17548932384341637</v>
      </c>
      <c r="GV66" s="67">
        <v>2.6944585663446874E-2</v>
      </c>
      <c r="GW66" s="68">
        <v>2.4529740721911539E-2</v>
      </c>
      <c r="GX66" s="88">
        <v>0.15417574983086521</v>
      </c>
      <c r="GY66" s="67">
        <v>0.50427221929890498</v>
      </c>
      <c r="GZ66" s="67">
        <v>0.19637174572151644</v>
      </c>
      <c r="HA66" s="67">
        <v>0.11215515297301361</v>
      </c>
      <c r="HB66" s="68">
        <v>3.3025132175699717E-2</v>
      </c>
      <c r="HC66" s="88">
        <v>0.24429470027038008</v>
      </c>
      <c r="HD66" s="67">
        <v>0.46467547386559449</v>
      </c>
      <c r="HE66" s="67">
        <v>0.18716465165800422</v>
      </c>
      <c r="HF66" s="67">
        <v>7.4585674058923246E-2</v>
      </c>
      <c r="HG66" s="68">
        <v>2.9279500147097966E-2</v>
      </c>
    </row>
    <row r="67" spans="1:215" ht="20.100000000000001" customHeight="1">
      <c r="A67" s="56"/>
      <c r="B67" s="353" t="s">
        <v>32</v>
      </c>
      <c r="C67" s="26">
        <v>8659</v>
      </c>
      <c r="D67" s="26">
        <v>12893</v>
      </c>
      <c r="E67" s="27">
        <v>21552</v>
      </c>
      <c r="F67" s="26">
        <v>7993</v>
      </c>
      <c r="G67" s="26">
        <v>9076</v>
      </c>
      <c r="H67" s="27">
        <v>17069</v>
      </c>
      <c r="I67" s="26">
        <v>6346</v>
      </c>
      <c r="J67" s="26">
        <v>7098</v>
      </c>
      <c r="K67" s="27">
        <v>13444</v>
      </c>
      <c r="L67" s="26">
        <v>1032</v>
      </c>
      <c r="M67" s="26">
        <v>972</v>
      </c>
      <c r="N67" s="27">
        <v>2004</v>
      </c>
      <c r="O67" s="26">
        <v>615</v>
      </c>
      <c r="P67" s="26">
        <v>1006</v>
      </c>
      <c r="Q67" s="27">
        <v>1621</v>
      </c>
      <c r="R67" s="406">
        <v>0.79394470161391217</v>
      </c>
      <c r="S67" s="406">
        <v>0.78206258263552231</v>
      </c>
      <c r="T67" s="407">
        <v>0.78762669166324917</v>
      </c>
      <c r="U67" s="406">
        <v>0.12911297385212062</v>
      </c>
      <c r="V67" s="406">
        <v>0.10709563684442486</v>
      </c>
      <c r="W67" s="407">
        <v>0.11740582342257895</v>
      </c>
      <c r="X67" s="406">
        <v>7.6942324533967224E-2</v>
      </c>
      <c r="Y67" s="406">
        <v>0.11084178052005289</v>
      </c>
      <c r="Z67" s="407">
        <v>9.4967484914171896E-2</v>
      </c>
      <c r="AA67" s="26">
        <v>666</v>
      </c>
      <c r="AB67" s="26">
        <v>3817</v>
      </c>
      <c r="AC67" s="27">
        <v>4483</v>
      </c>
      <c r="AD67" s="26">
        <v>591</v>
      </c>
      <c r="AE67" s="26">
        <v>1030</v>
      </c>
      <c r="AF67" s="27">
        <v>1621</v>
      </c>
      <c r="AG67" s="26">
        <v>2622</v>
      </c>
      <c r="AH67" s="26">
        <v>748</v>
      </c>
      <c r="AI67" s="27">
        <v>3370</v>
      </c>
      <c r="AJ67" s="269">
        <v>0.32803703240335291</v>
      </c>
      <c r="AK67" s="269">
        <v>8.2415160863816658E-2</v>
      </c>
      <c r="AL67" s="270">
        <v>0.19743394457788974</v>
      </c>
      <c r="AM67" s="26">
        <v>2769</v>
      </c>
      <c r="AN67" s="26">
        <v>818</v>
      </c>
      <c r="AO67" s="27">
        <v>3587</v>
      </c>
      <c r="AP67" s="269">
        <v>0.34642812460903288</v>
      </c>
      <c r="AQ67" s="269">
        <v>9.0127809607756723E-2</v>
      </c>
      <c r="AR67" s="270">
        <v>0.21014705020797939</v>
      </c>
      <c r="AS67" s="36">
        <v>62.06245256265899</v>
      </c>
      <c r="AT67" s="36">
        <v>63.191872704568787</v>
      </c>
      <c r="AU67" s="28">
        <v>62.66299255961097</v>
      </c>
      <c r="AV67" s="36">
        <v>72.003683683683931</v>
      </c>
      <c r="AW67" s="36">
        <v>71.103489651558846</v>
      </c>
      <c r="AX67" s="28">
        <v>71.237223585396748</v>
      </c>
      <c r="AY67" s="26">
        <v>687</v>
      </c>
      <c r="AZ67" s="26">
        <v>1651</v>
      </c>
      <c r="BA67" s="27">
        <v>2338</v>
      </c>
      <c r="BB67" s="302">
        <f t="shared" si="1"/>
        <v>8.5950206430626799E-2</v>
      </c>
      <c r="BC67" s="302">
        <f t="shared" si="2"/>
        <v>0.18190832966064346</v>
      </c>
      <c r="BD67" s="373">
        <f t="shared" si="3"/>
        <v>0.13697346065967544</v>
      </c>
      <c r="BE67" s="26">
        <v>993.00000000000068</v>
      </c>
      <c r="BF67" s="26">
        <v>1032.9999999999986</v>
      </c>
      <c r="BG67" s="27">
        <v>2025.9999999999993</v>
      </c>
      <c r="BH67" s="302">
        <v>0.12423370449143009</v>
      </c>
      <c r="BI67" s="302">
        <v>0.11381665932128676</v>
      </c>
      <c r="BJ67" s="373">
        <v>0.11869470970765712</v>
      </c>
      <c r="BK67" s="307">
        <v>0.22807456524458902</v>
      </c>
      <c r="BL67" s="307">
        <v>0.44744380784486559</v>
      </c>
      <c r="BM67" s="374">
        <v>0.34471849551819089</v>
      </c>
      <c r="BN67" s="307">
        <v>0.3001303295475703</v>
      </c>
      <c r="BO67" s="307">
        <v>0.46805955811719502</v>
      </c>
      <c r="BP67" s="374">
        <v>0.40221914008321774</v>
      </c>
      <c r="BQ67" s="307">
        <v>8.0472921434019837E-2</v>
      </c>
      <c r="BR67" s="307">
        <v>0.21791443850267381</v>
      </c>
      <c r="BS67" s="374">
        <v>0.11097922848664689</v>
      </c>
      <c r="BT67" s="302">
        <v>0.35343425497310149</v>
      </c>
      <c r="BU67" s="302">
        <v>0.34605279619667206</v>
      </c>
      <c r="BV67" s="302">
        <v>0.25697485299637185</v>
      </c>
      <c r="BW67" s="302">
        <v>1.7640435380958337E-2</v>
      </c>
      <c r="BX67" s="373">
        <v>2.5897660452896286E-2</v>
      </c>
      <c r="BY67" s="302">
        <v>0.10467166152490084</v>
      </c>
      <c r="BZ67" s="302">
        <v>0.77985896870868221</v>
      </c>
      <c r="CA67" s="302">
        <v>0.28944468929043632</v>
      </c>
      <c r="CB67" s="302">
        <v>7.6024680475980613E-2</v>
      </c>
      <c r="CC67" s="373">
        <v>5.4759806081974435E-2</v>
      </c>
      <c r="CD67" s="302">
        <v>0.221161169371375</v>
      </c>
      <c r="CE67" s="302">
        <v>0.41466986935379929</v>
      </c>
      <c r="CF67" s="302">
        <v>0.27423985002050499</v>
      </c>
      <c r="CG67" s="302">
        <v>4.8684750131817917E-2</v>
      </c>
      <c r="CH67" s="373">
        <v>4.1244361122502786E-2</v>
      </c>
      <c r="CI67" s="302">
        <f>'[1]Département résidence'!AO65</f>
        <v>0.52892263195950828</v>
      </c>
      <c r="CJ67" s="302">
        <f>'[1]Département résidence'!AQ65</f>
        <v>0.38013460199582272</v>
      </c>
      <c r="CK67" s="373">
        <f>'[1]Département résidence'!AS65</f>
        <v>0.43830388692579503</v>
      </c>
      <c r="CL67" s="38">
        <v>127475</v>
      </c>
      <c r="CM67" s="38">
        <v>172959</v>
      </c>
      <c r="CN67" s="31">
        <v>300434</v>
      </c>
      <c r="CO67" s="30">
        <v>121603</v>
      </c>
      <c r="CP67" s="30">
        <v>113514</v>
      </c>
      <c r="CQ67" s="31">
        <v>235117</v>
      </c>
      <c r="CR67" s="30">
        <v>778</v>
      </c>
      <c r="CS67" s="30">
        <v>8399</v>
      </c>
      <c r="CT67" s="31">
        <v>9177</v>
      </c>
      <c r="CU67" s="30">
        <v>5094</v>
      </c>
      <c r="CV67" s="30">
        <v>51046</v>
      </c>
      <c r="CW67" s="31">
        <v>56140</v>
      </c>
      <c r="CX67" s="38">
        <v>126697</v>
      </c>
      <c r="CY67" s="38">
        <v>164560</v>
      </c>
      <c r="CZ67" s="31">
        <v>291257</v>
      </c>
      <c r="DA67" s="38">
        <v>126696</v>
      </c>
      <c r="DB67" s="38">
        <v>164557</v>
      </c>
      <c r="DC67" s="31">
        <v>291253</v>
      </c>
      <c r="DD67" s="38">
        <v>109506</v>
      </c>
      <c r="DE67" s="38">
        <v>131684</v>
      </c>
      <c r="DF67" s="31">
        <v>241190</v>
      </c>
      <c r="DG67" s="38">
        <v>10671</v>
      </c>
      <c r="DH67" s="38">
        <v>11093</v>
      </c>
      <c r="DI67" s="31">
        <v>21764</v>
      </c>
      <c r="DJ67" s="108">
        <v>6519</v>
      </c>
      <c r="DK67" s="108">
        <v>21780</v>
      </c>
      <c r="DL67" s="109">
        <v>28299</v>
      </c>
      <c r="DM67" s="151">
        <v>0.8643208941087327</v>
      </c>
      <c r="DN67" s="151">
        <v>0.80023335379230298</v>
      </c>
      <c r="DO67" s="152">
        <v>0.82811164176849683</v>
      </c>
      <c r="DP67" s="153">
        <v>8.4225232051524906E-2</v>
      </c>
      <c r="DQ67" s="153">
        <v>6.7411292135855658E-2</v>
      </c>
      <c r="DR67" s="154">
        <v>7.4725410553711041E-2</v>
      </c>
      <c r="DS67" s="153">
        <v>5.1453873839742377E-2</v>
      </c>
      <c r="DT67" s="153">
        <v>0.13235535407184137</v>
      </c>
      <c r="DU67" s="154">
        <v>9.7162947677792155E-2</v>
      </c>
      <c r="DV67" s="38">
        <v>4190</v>
      </c>
      <c r="DW67" s="38">
        <v>7254</v>
      </c>
      <c r="DX67" s="31">
        <v>11444</v>
      </c>
      <c r="DY67" s="159">
        <v>3.30710277275705E-2</v>
      </c>
      <c r="DZ67" s="159">
        <v>4.4081186193485659E-2</v>
      </c>
      <c r="EA67" s="160">
        <v>3.9291759511359381E-2</v>
      </c>
      <c r="EB67" s="38">
        <v>37941</v>
      </c>
      <c r="EC67" s="38">
        <v>11604</v>
      </c>
      <c r="ED67" s="31">
        <v>49545</v>
      </c>
      <c r="EE67" s="38">
        <v>722</v>
      </c>
      <c r="EF67" s="38">
        <v>329</v>
      </c>
      <c r="EG67" s="31">
        <v>1051</v>
      </c>
      <c r="EH67" s="38">
        <v>1734</v>
      </c>
      <c r="EI67" s="38">
        <v>513</v>
      </c>
      <c r="EJ67" s="31">
        <v>2247</v>
      </c>
      <c r="EK67" s="38">
        <v>656</v>
      </c>
      <c r="EL67" s="38">
        <v>275</v>
      </c>
      <c r="EM67" s="31">
        <v>931</v>
      </c>
      <c r="EN67" s="38">
        <v>41053</v>
      </c>
      <c r="EO67" s="38">
        <v>12721</v>
      </c>
      <c r="EP67" s="31">
        <v>53774</v>
      </c>
      <c r="EQ67" s="153">
        <v>0.32402503610977373</v>
      </c>
      <c r="ER67" s="153">
        <v>7.7303111327175503E-2</v>
      </c>
      <c r="ES67" s="154">
        <v>0.18462732226178255</v>
      </c>
      <c r="ET67" s="38">
        <v>5944</v>
      </c>
      <c r="EU67" s="38">
        <v>21254</v>
      </c>
      <c r="EV67" s="31">
        <v>27198</v>
      </c>
      <c r="EW67" s="38">
        <v>9428</v>
      </c>
      <c r="EX67" s="38">
        <v>9059</v>
      </c>
      <c r="EY67" s="31">
        <v>18487</v>
      </c>
      <c r="EZ67" s="153">
        <v>4.6915080862214575E-2</v>
      </c>
      <c r="FA67" s="153">
        <v>0.12915653864851726</v>
      </c>
      <c r="FB67" s="154">
        <v>9.3381446626175507E-2</v>
      </c>
      <c r="FC67" s="153">
        <v>7.441375881039014E-2</v>
      </c>
      <c r="FD67" s="153">
        <v>5.5049829849295087E-2</v>
      </c>
      <c r="FE67" s="154">
        <v>6.3473152576590433E-2</v>
      </c>
      <c r="FF67" s="38">
        <v>21638</v>
      </c>
      <c r="FG67" s="38">
        <v>89808</v>
      </c>
      <c r="FH67" s="31">
        <v>111446</v>
      </c>
      <c r="FI67" s="153">
        <v>0.17078541717641302</v>
      </c>
      <c r="FJ67" s="153">
        <v>0.5457462323772484</v>
      </c>
      <c r="FK67" s="154">
        <v>0.38263801385031088</v>
      </c>
      <c r="FL67" s="38">
        <v>121</v>
      </c>
      <c r="FM67" s="38">
        <v>246</v>
      </c>
      <c r="FN67" s="31">
        <v>367</v>
      </c>
      <c r="FO67" s="159">
        <v>9.5503445227590239E-4</v>
      </c>
      <c r="FP67" s="159">
        <v>1.4948954788526982E-3</v>
      </c>
      <c r="FQ67" s="160">
        <v>1.2600555523129059E-3</v>
      </c>
      <c r="FR67" s="38">
        <v>5872</v>
      </c>
      <c r="FS67" s="38">
        <v>59445</v>
      </c>
      <c r="FT67" s="31">
        <v>65317</v>
      </c>
      <c r="FU67" s="38">
        <v>46</v>
      </c>
      <c r="FV67" s="38">
        <v>4363</v>
      </c>
      <c r="FW67" s="31">
        <v>4409</v>
      </c>
      <c r="FX67" s="200">
        <v>72</v>
      </c>
      <c r="FY67" s="200">
        <v>74.31</v>
      </c>
      <c r="FZ67" s="201">
        <v>73.33</v>
      </c>
      <c r="GA67" s="203">
        <v>968.22</v>
      </c>
      <c r="GB67" s="203">
        <v>715.57</v>
      </c>
      <c r="GC67" s="204">
        <v>822.77</v>
      </c>
      <c r="GD67" s="37">
        <v>41174</v>
      </c>
      <c r="GE67" s="38">
        <v>57495</v>
      </c>
      <c r="GF67" s="38">
        <v>21752</v>
      </c>
      <c r="GG67" s="38">
        <v>3330</v>
      </c>
      <c r="GH67" s="31">
        <v>2946</v>
      </c>
      <c r="GI67" s="37">
        <v>13253</v>
      </c>
      <c r="GJ67" s="38">
        <v>82216</v>
      </c>
      <c r="GK67" s="38">
        <v>30314</v>
      </c>
      <c r="GL67" s="38">
        <v>30305</v>
      </c>
      <c r="GM67" s="31">
        <v>8472</v>
      </c>
      <c r="GN67" s="37">
        <v>54427</v>
      </c>
      <c r="GO67" s="38">
        <v>139711</v>
      </c>
      <c r="GP67" s="38">
        <v>52066</v>
      </c>
      <c r="GQ67" s="38">
        <v>33635</v>
      </c>
      <c r="GR67" s="31">
        <v>11418</v>
      </c>
      <c r="GS67" s="88">
        <v>0.32498007056204964</v>
      </c>
      <c r="GT67" s="67">
        <v>0.45379922176531412</v>
      </c>
      <c r="GU67" s="67">
        <v>0.17168520170169776</v>
      </c>
      <c r="GV67" s="67">
        <v>2.6283179554369873E-2</v>
      </c>
      <c r="GW67" s="68">
        <v>2.3252326416568665E-2</v>
      </c>
      <c r="GX67" s="88">
        <v>8.0535974720466696E-2</v>
      </c>
      <c r="GY67" s="67">
        <v>0.49961108410306271</v>
      </c>
      <c r="GZ67" s="67">
        <v>0.18421244530870198</v>
      </c>
      <c r="HA67" s="67">
        <v>0.18415775401069517</v>
      </c>
      <c r="HB67" s="68">
        <v>5.1482741857073411E-2</v>
      </c>
      <c r="HC67" s="88">
        <v>0.18686932846249188</v>
      </c>
      <c r="HD67" s="67">
        <v>0.47968289174165774</v>
      </c>
      <c r="HE67" s="67">
        <v>0.17876308552240805</v>
      </c>
      <c r="HF67" s="67">
        <v>0.11548220300284628</v>
      </c>
      <c r="HG67" s="68">
        <v>3.9202491270596072E-2</v>
      </c>
    </row>
    <row r="68" spans="1:215" ht="20.100000000000001" customHeight="1">
      <c r="A68" s="56"/>
      <c r="B68" s="353" t="s">
        <v>77</v>
      </c>
      <c r="C68" s="26">
        <v>3604</v>
      </c>
      <c r="D68" s="26">
        <v>5327</v>
      </c>
      <c r="E68" s="27">
        <v>8931</v>
      </c>
      <c r="F68" s="26">
        <v>3303</v>
      </c>
      <c r="G68" s="26">
        <v>3707</v>
      </c>
      <c r="H68" s="27">
        <v>7010</v>
      </c>
      <c r="I68" s="26">
        <v>2786</v>
      </c>
      <c r="J68" s="26">
        <v>2972</v>
      </c>
      <c r="K68" s="27">
        <v>5758</v>
      </c>
      <c r="L68" s="26">
        <v>289</v>
      </c>
      <c r="M68" s="26">
        <v>385</v>
      </c>
      <c r="N68" s="27">
        <v>674</v>
      </c>
      <c r="O68" s="26">
        <v>228</v>
      </c>
      <c r="P68" s="26">
        <v>350</v>
      </c>
      <c r="Q68" s="27">
        <v>578</v>
      </c>
      <c r="R68" s="406">
        <v>0.84347562821677258</v>
      </c>
      <c r="S68" s="406">
        <v>0.80172646344753173</v>
      </c>
      <c r="T68" s="407">
        <v>0.82139800285306708</v>
      </c>
      <c r="U68" s="406">
        <v>8.7496215561610663E-2</v>
      </c>
      <c r="V68" s="406">
        <v>0.10385756676557864</v>
      </c>
      <c r="W68" s="407">
        <v>9.6148359486447926E-2</v>
      </c>
      <c r="X68" s="406">
        <v>6.9028156221616718E-2</v>
      </c>
      <c r="Y68" s="406">
        <v>9.4415969786889667E-2</v>
      </c>
      <c r="Z68" s="407">
        <v>8.2453637660485024E-2</v>
      </c>
      <c r="AA68" s="26">
        <v>301</v>
      </c>
      <c r="AB68" s="26">
        <v>1620</v>
      </c>
      <c r="AC68" s="27">
        <v>1921</v>
      </c>
      <c r="AD68" s="26">
        <v>190</v>
      </c>
      <c r="AE68" s="26">
        <v>266</v>
      </c>
      <c r="AF68" s="27">
        <v>456</v>
      </c>
      <c r="AG68" s="26">
        <v>1102</v>
      </c>
      <c r="AH68" s="26">
        <v>415</v>
      </c>
      <c r="AI68" s="27">
        <v>1517</v>
      </c>
      <c r="AJ68" s="269">
        <v>0.33363608840448078</v>
      </c>
      <c r="AK68" s="269">
        <v>0.11195036417588346</v>
      </c>
      <c r="AL68" s="270">
        <v>0.21640513552068474</v>
      </c>
      <c r="AM68" s="26">
        <v>1167</v>
      </c>
      <c r="AN68" s="26">
        <v>438</v>
      </c>
      <c r="AO68" s="27">
        <v>1605</v>
      </c>
      <c r="AP68" s="269">
        <v>0.35331516802906449</v>
      </c>
      <c r="AQ68" s="269">
        <v>0.1181548421904505</v>
      </c>
      <c r="AR68" s="270">
        <v>0.2289586305278174</v>
      </c>
      <c r="AS68" s="36">
        <v>62.303039660914301</v>
      </c>
      <c r="AT68" s="36">
        <v>63.148507328477663</v>
      </c>
      <c r="AU68" s="28">
        <v>62.750136471707087</v>
      </c>
      <c r="AV68" s="36">
        <v>77.006434108527102</v>
      </c>
      <c r="AW68" s="36">
        <v>73.850862139918377</v>
      </c>
      <c r="AX68" s="28">
        <v>74.345306264099122</v>
      </c>
      <c r="AY68" s="26">
        <v>313</v>
      </c>
      <c r="AZ68" s="26">
        <v>439</v>
      </c>
      <c r="BA68" s="27">
        <v>752</v>
      </c>
      <c r="BB68" s="302">
        <f t="shared" si="1"/>
        <v>9.476233726914926E-2</v>
      </c>
      <c r="BC68" s="302">
        <f t="shared" si="2"/>
        <v>0.11842460210412732</v>
      </c>
      <c r="BD68" s="373">
        <f t="shared" si="3"/>
        <v>0.10727532097004279</v>
      </c>
      <c r="BE68" s="26">
        <v>485.99999999999886</v>
      </c>
      <c r="BF68" s="26">
        <v>687.99999999999864</v>
      </c>
      <c r="BG68" s="27">
        <v>1173.9999999999975</v>
      </c>
      <c r="BH68" s="302">
        <v>0.14713896457765632</v>
      </c>
      <c r="BI68" s="302">
        <v>0.18559482060965704</v>
      </c>
      <c r="BJ68" s="373">
        <v>0.16747503566333774</v>
      </c>
      <c r="BK68" s="307">
        <v>0.25219497426581894</v>
      </c>
      <c r="BL68" s="307">
        <v>0.44968977609927163</v>
      </c>
      <c r="BM68" s="374">
        <v>0.35663338088445079</v>
      </c>
      <c r="BN68" s="307">
        <v>0.32030895047705588</v>
      </c>
      <c r="BO68" s="307">
        <v>0.4732685297691373</v>
      </c>
      <c r="BP68" s="374">
        <v>0.41197888221372658</v>
      </c>
      <c r="BQ68" s="307">
        <v>0.1161524500907441</v>
      </c>
      <c r="BR68" s="307">
        <v>0.26265060240963856</v>
      </c>
      <c r="BS68" s="374">
        <v>0.15622940013183917</v>
      </c>
      <c r="BT68" s="302">
        <v>0.36270057523463517</v>
      </c>
      <c r="BU68" s="302">
        <v>0.28125946109597338</v>
      </c>
      <c r="BV68" s="302">
        <v>0.28489252194974268</v>
      </c>
      <c r="BW68" s="302">
        <v>2.633969118982743E-2</v>
      </c>
      <c r="BX68" s="373">
        <v>4.4807750529821375E-2</v>
      </c>
      <c r="BY68" s="302">
        <v>0.13784731588885893</v>
      </c>
      <c r="BZ68" s="302">
        <v>0.64526571351497164</v>
      </c>
      <c r="CA68" s="302">
        <v>0.34232533045589425</v>
      </c>
      <c r="CB68" s="302">
        <v>6.663069867817642E-2</v>
      </c>
      <c r="CC68" s="373">
        <v>5.8537901267871596E-2</v>
      </c>
      <c r="CD68" s="302">
        <v>0.24379457917261055</v>
      </c>
      <c r="CE68" s="302">
        <v>0.34122681883024253</v>
      </c>
      <c r="CF68" s="302">
        <v>0.3152639087018545</v>
      </c>
      <c r="CG68" s="302">
        <v>4.7646219686162623E-2</v>
      </c>
      <c r="CH68" s="373">
        <v>5.2068473609129813E-2</v>
      </c>
      <c r="CI68" s="302">
        <f>'[1]Département résidence'!AO66</f>
        <v>0.46071044133476857</v>
      </c>
      <c r="CJ68" s="302">
        <f>'[1]Département résidence'!AQ66</f>
        <v>0.39931972789115644</v>
      </c>
      <c r="CK68" s="373">
        <f>'[1]Département résidence'!AS66</f>
        <v>0.42309295539808256</v>
      </c>
      <c r="CL68" s="38">
        <v>66558</v>
      </c>
      <c r="CM68" s="38">
        <v>83200</v>
      </c>
      <c r="CN68" s="31">
        <v>149758</v>
      </c>
      <c r="CO68" s="30">
        <v>64061</v>
      </c>
      <c r="CP68" s="30">
        <v>59456</v>
      </c>
      <c r="CQ68" s="31">
        <v>123517</v>
      </c>
      <c r="CR68" s="30">
        <v>322</v>
      </c>
      <c r="CS68" s="30">
        <v>3212</v>
      </c>
      <c r="CT68" s="31">
        <v>3534</v>
      </c>
      <c r="CU68" s="30">
        <v>2175</v>
      </c>
      <c r="CV68" s="30">
        <v>20532</v>
      </c>
      <c r="CW68" s="31">
        <v>22707</v>
      </c>
      <c r="CX68" s="38">
        <v>66236</v>
      </c>
      <c r="CY68" s="38">
        <v>79988</v>
      </c>
      <c r="CZ68" s="31">
        <v>146224</v>
      </c>
      <c r="DA68" s="38">
        <v>66236</v>
      </c>
      <c r="DB68" s="38">
        <v>79986</v>
      </c>
      <c r="DC68" s="31">
        <v>146222</v>
      </c>
      <c r="DD68" s="38">
        <v>57486</v>
      </c>
      <c r="DE68" s="38">
        <v>61934</v>
      </c>
      <c r="DF68" s="31">
        <v>119420</v>
      </c>
      <c r="DG68" s="38">
        <v>4391</v>
      </c>
      <c r="DH68" s="38">
        <v>6280</v>
      </c>
      <c r="DI68" s="31">
        <v>10671</v>
      </c>
      <c r="DJ68" s="108">
        <v>4359</v>
      </c>
      <c r="DK68" s="108">
        <v>11772</v>
      </c>
      <c r="DL68" s="109">
        <v>16131</v>
      </c>
      <c r="DM68" s="151">
        <v>0.86789661211425806</v>
      </c>
      <c r="DN68" s="151">
        <v>0.77431050433825921</v>
      </c>
      <c r="DO68" s="152">
        <v>0.81670336885010464</v>
      </c>
      <c r="DP68" s="153">
        <v>6.6293254423576309E-2</v>
      </c>
      <c r="DQ68" s="153">
        <v>7.8513739904483279E-2</v>
      </c>
      <c r="DR68" s="154">
        <v>7.2978074434763576E-2</v>
      </c>
      <c r="DS68" s="153">
        <v>6.581013346216559E-2</v>
      </c>
      <c r="DT68" s="153">
        <v>0.14717575575725753</v>
      </c>
      <c r="DU68" s="154">
        <v>0.11031855671513179</v>
      </c>
      <c r="DV68" s="38">
        <v>1971</v>
      </c>
      <c r="DW68" s="38">
        <v>2809</v>
      </c>
      <c r="DX68" s="31">
        <v>4780</v>
      </c>
      <c r="DY68" s="159">
        <v>2.9757231716891118E-2</v>
      </c>
      <c r="DZ68" s="159">
        <v>3.511776766514977E-2</v>
      </c>
      <c r="EA68" s="160">
        <v>3.2689572163256374E-2</v>
      </c>
      <c r="EB68" s="38">
        <v>17148</v>
      </c>
      <c r="EC68" s="38">
        <v>5991</v>
      </c>
      <c r="ED68" s="31">
        <v>23139</v>
      </c>
      <c r="EE68" s="38">
        <v>331</v>
      </c>
      <c r="EF68" s="38">
        <v>206</v>
      </c>
      <c r="EG68" s="31">
        <v>537</v>
      </c>
      <c r="EH68" s="38">
        <v>508</v>
      </c>
      <c r="EI68" s="38">
        <v>100</v>
      </c>
      <c r="EJ68" s="31">
        <v>608</v>
      </c>
      <c r="EK68" s="38">
        <v>244</v>
      </c>
      <c r="EL68" s="38">
        <v>129</v>
      </c>
      <c r="EM68" s="31">
        <v>373</v>
      </c>
      <c r="EN68" s="38">
        <v>18231</v>
      </c>
      <c r="EO68" s="38">
        <v>6426</v>
      </c>
      <c r="EP68" s="31">
        <v>24657</v>
      </c>
      <c r="EQ68" s="153">
        <v>0.27524307023370975</v>
      </c>
      <c r="ER68" s="153">
        <v>8.0337050557583639E-2</v>
      </c>
      <c r="ES68" s="154">
        <v>0.16862484954590218</v>
      </c>
      <c r="ET68" s="38">
        <v>3336</v>
      </c>
      <c r="EU68" s="38">
        <v>5908</v>
      </c>
      <c r="EV68" s="31">
        <v>9244</v>
      </c>
      <c r="EW68" s="38">
        <v>6013</v>
      </c>
      <c r="EX68" s="38">
        <v>7327</v>
      </c>
      <c r="EY68" s="31">
        <v>13340</v>
      </c>
      <c r="EZ68" s="153">
        <v>5.0365360227066849E-2</v>
      </c>
      <c r="FA68" s="153">
        <v>7.3861079161874288E-2</v>
      </c>
      <c r="FB68" s="154">
        <v>6.3218076375971113E-2</v>
      </c>
      <c r="FC68" s="153">
        <v>9.0781448155081823E-2</v>
      </c>
      <c r="FD68" s="153">
        <v>9.1601240186027902E-2</v>
      </c>
      <c r="FE68" s="154">
        <v>9.1229893861472802E-2</v>
      </c>
      <c r="FF68" s="38">
        <v>12383</v>
      </c>
      <c r="FG68" s="38">
        <v>37923</v>
      </c>
      <c r="FH68" s="31">
        <v>50306</v>
      </c>
      <c r="FI68" s="153">
        <v>0.18695271453590193</v>
      </c>
      <c r="FJ68" s="153">
        <v>0.47410861629244389</v>
      </c>
      <c r="FK68" s="154">
        <v>0.34403381113907427</v>
      </c>
      <c r="FL68" s="38">
        <v>74</v>
      </c>
      <c r="FM68" s="38">
        <v>191</v>
      </c>
      <c r="FN68" s="31">
        <v>265</v>
      </c>
      <c r="FO68" s="159">
        <v>1.1172172232622743E-3</v>
      </c>
      <c r="FP68" s="159">
        <v>2.387858178726809E-3</v>
      </c>
      <c r="FQ68" s="160">
        <v>1.8122879964985229E-3</v>
      </c>
      <c r="FR68" s="38">
        <v>2497</v>
      </c>
      <c r="FS68" s="38">
        <v>23744</v>
      </c>
      <c r="FT68" s="31">
        <v>26241</v>
      </c>
      <c r="FU68" s="38">
        <v>18</v>
      </c>
      <c r="FV68" s="38">
        <v>1501</v>
      </c>
      <c r="FW68" s="31">
        <v>1519</v>
      </c>
      <c r="FX68" s="200">
        <v>73.239999999999995</v>
      </c>
      <c r="FY68" s="200">
        <v>75.25</v>
      </c>
      <c r="FZ68" s="201">
        <v>74.36</v>
      </c>
      <c r="GA68" s="203">
        <v>939.58</v>
      </c>
      <c r="GB68" s="203">
        <v>722.13</v>
      </c>
      <c r="GC68" s="204">
        <v>818.78</v>
      </c>
      <c r="GD68" s="37">
        <v>18365</v>
      </c>
      <c r="GE68" s="38">
        <v>28519</v>
      </c>
      <c r="GF68" s="38">
        <v>14649</v>
      </c>
      <c r="GG68" s="38">
        <v>2670</v>
      </c>
      <c r="GH68" s="31">
        <v>2033</v>
      </c>
      <c r="GI68" s="37">
        <v>6937</v>
      </c>
      <c r="GJ68" s="38">
        <v>37828</v>
      </c>
      <c r="GK68" s="38">
        <v>19102</v>
      </c>
      <c r="GL68" s="38">
        <v>12138</v>
      </c>
      <c r="GM68" s="31">
        <v>3983</v>
      </c>
      <c r="GN68" s="37">
        <v>25302</v>
      </c>
      <c r="GO68" s="38">
        <v>66347</v>
      </c>
      <c r="GP68" s="38">
        <v>33751</v>
      </c>
      <c r="GQ68" s="38">
        <v>14808</v>
      </c>
      <c r="GR68" s="31">
        <v>6016</v>
      </c>
      <c r="GS68" s="88">
        <v>0.27726613925961713</v>
      </c>
      <c r="GT68" s="67">
        <v>0.43056645932725407</v>
      </c>
      <c r="GU68" s="67">
        <v>0.22116371761579806</v>
      </c>
      <c r="GV68" s="67">
        <v>4.0310405217706381E-2</v>
      </c>
      <c r="GW68" s="68">
        <v>3.0693278579624374E-2</v>
      </c>
      <c r="GX68" s="88">
        <v>8.6725508826323947E-2</v>
      </c>
      <c r="GY68" s="67">
        <v>0.47292093814072111</v>
      </c>
      <c r="GZ68" s="67">
        <v>0.23881082162324349</v>
      </c>
      <c r="HA68" s="67">
        <v>0.15174776216432465</v>
      </c>
      <c r="HB68" s="68">
        <v>4.979496924538681E-2</v>
      </c>
      <c r="HC68" s="88">
        <v>0.17303589014115331</v>
      </c>
      <c r="HD68" s="67">
        <v>0.45373536491957545</v>
      </c>
      <c r="HE68" s="67">
        <v>0.23081710252762885</v>
      </c>
      <c r="HF68" s="67">
        <v>0.1012692854798118</v>
      </c>
      <c r="HG68" s="68">
        <v>4.1142356931830618E-2</v>
      </c>
    </row>
    <row r="69" spans="1:215" ht="20.100000000000001" customHeight="1">
      <c r="A69" s="56"/>
      <c r="B69" s="353" t="s">
        <v>58</v>
      </c>
      <c r="C69" s="26">
        <v>4228</v>
      </c>
      <c r="D69" s="26">
        <v>6219</v>
      </c>
      <c r="E69" s="27">
        <v>10447</v>
      </c>
      <c r="F69" s="26">
        <v>3941</v>
      </c>
      <c r="G69" s="26">
        <v>4469</v>
      </c>
      <c r="H69" s="27">
        <v>8410</v>
      </c>
      <c r="I69" s="26">
        <v>3352</v>
      </c>
      <c r="J69" s="26">
        <v>3673</v>
      </c>
      <c r="K69" s="27">
        <v>7025</v>
      </c>
      <c r="L69" s="26">
        <v>267</v>
      </c>
      <c r="M69" s="26">
        <v>363</v>
      </c>
      <c r="N69" s="27">
        <v>630</v>
      </c>
      <c r="O69" s="26">
        <v>322</v>
      </c>
      <c r="P69" s="26">
        <v>433</v>
      </c>
      <c r="Q69" s="27">
        <v>755</v>
      </c>
      <c r="R69" s="406">
        <v>0.85054554681552907</v>
      </c>
      <c r="S69" s="406">
        <v>0.821884090400537</v>
      </c>
      <c r="T69" s="407">
        <v>0.83531510107015461</v>
      </c>
      <c r="U69" s="406">
        <v>6.7749302207561535E-2</v>
      </c>
      <c r="V69" s="406">
        <v>8.1226225106287755E-2</v>
      </c>
      <c r="W69" s="407">
        <v>7.4910820451843038E-2</v>
      </c>
      <c r="X69" s="406">
        <v>8.1705150976909419E-2</v>
      </c>
      <c r="Y69" s="406">
        <v>9.6889684493175213E-2</v>
      </c>
      <c r="Z69" s="407">
        <v>8.9774078478002381E-2</v>
      </c>
      <c r="AA69" s="26">
        <v>287</v>
      </c>
      <c r="AB69" s="26">
        <v>1750</v>
      </c>
      <c r="AC69" s="27">
        <v>2037</v>
      </c>
      <c r="AD69" s="26">
        <v>258</v>
      </c>
      <c r="AE69" s="26">
        <v>453</v>
      </c>
      <c r="AF69" s="27">
        <v>711</v>
      </c>
      <c r="AG69" s="26">
        <v>1213</v>
      </c>
      <c r="AH69" s="26">
        <v>456</v>
      </c>
      <c r="AI69" s="27">
        <v>1669</v>
      </c>
      <c r="AJ69" s="269">
        <v>0.30778990104034509</v>
      </c>
      <c r="AK69" s="269">
        <v>0.10203624972029537</v>
      </c>
      <c r="AL69" s="270">
        <v>0.19845422116527944</v>
      </c>
      <c r="AM69" s="26">
        <v>1254</v>
      </c>
      <c r="AN69" s="26">
        <v>488</v>
      </c>
      <c r="AO69" s="27">
        <v>1742</v>
      </c>
      <c r="AP69" s="269">
        <v>0.31819335194113169</v>
      </c>
      <c r="AQ69" s="269">
        <v>0.1091966882971582</v>
      </c>
      <c r="AR69" s="270">
        <v>0.20713436385255649</v>
      </c>
      <c r="AS69" s="36">
        <v>62.532542501903123</v>
      </c>
      <c r="AT69" s="36">
        <v>63.132193630193221</v>
      </c>
      <c r="AU69" s="28">
        <v>62.851191835116978</v>
      </c>
      <c r="AV69" s="36">
        <v>77.035772357723559</v>
      </c>
      <c r="AW69" s="36">
        <v>75.097028571429419</v>
      </c>
      <c r="AX69" s="28">
        <v>75.370184912453695</v>
      </c>
      <c r="AY69" s="26">
        <v>439</v>
      </c>
      <c r="AZ69" s="26">
        <v>574</v>
      </c>
      <c r="BA69" s="27">
        <v>1013</v>
      </c>
      <c r="BB69" s="302">
        <f t="shared" si="1"/>
        <v>0.11139304744988582</v>
      </c>
      <c r="BC69" s="302">
        <f t="shared" si="2"/>
        <v>0.12844036697247707</v>
      </c>
      <c r="BD69" s="373">
        <f t="shared" si="3"/>
        <v>0.12045184304399524</v>
      </c>
      <c r="BE69" s="26">
        <v>575.00000000000171</v>
      </c>
      <c r="BF69" s="26">
        <v>702.99999999999852</v>
      </c>
      <c r="BG69" s="27">
        <v>1278.0000000000002</v>
      </c>
      <c r="BH69" s="302">
        <v>0.14590205531591011</v>
      </c>
      <c r="BI69" s="302">
        <v>0.15730588498545503</v>
      </c>
      <c r="BJ69" s="373">
        <v>0.15196195005945307</v>
      </c>
      <c r="BK69" s="307">
        <v>0.22912966252220249</v>
      </c>
      <c r="BL69" s="307">
        <v>0.41172521816961288</v>
      </c>
      <c r="BM69" s="374">
        <v>0.32615933412604042</v>
      </c>
      <c r="BN69" s="307">
        <v>0.28482404692082114</v>
      </c>
      <c r="BO69" s="307">
        <v>0.43483678046349367</v>
      </c>
      <c r="BP69" s="374">
        <v>0.3741284675864115</v>
      </c>
      <c r="BQ69" s="307">
        <v>0.10387469084913438</v>
      </c>
      <c r="BR69" s="307">
        <v>0.20833333333333334</v>
      </c>
      <c r="BS69" s="374">
        <v>0.13241461953265429</v>
      </c>
      <c r="BT69" s="302">
        <v>0.33595534128393811</v>
      </c>
      <c r="BU69" s="302">
        <v>0.27480334940370466</v>
      </c>
      <c r="BV69" s="302">
        <v>0.30423750317178383</v>
      </c>
      <c r="BW69" s="302">
        <v>3.4762750570921083E-2</v>
      </c>
      <c r="BX69" s="373">
        <v>5.0241055569652374E-2</v>
      </c>
      <c r="BY69" s="302">
        <v>0.14880286417543073</v>
      </c>
      <c r="BZ69" s="302">
        <v>0.64197807115685834</v>
      </c>
      <c r="CA69" s="302">
        <v>0.31819198925934211</v>
      </c>
      <c r="CB69" s="302">
        <v>7.4513313940478859E-2</v>
      </c>
      <c r="CC69" s="373">
        <v>5.8849854553591409E-2</v>
      </c>
      <c r="CD69" s="302">
        <v>0.23650416171224733</v>
      </c>
      <c r="CE69" s="302">
        <v>0.34114149821640904</v>
      </c>
      <c r="CF69" s="302">
        <v>0.31165279429250892</v>
      </c>
      <c r="CG69" s="302">
        <v>5.5885850178359099E-2</v>
      </c>
      <c r="CH69" s="373">
        <v>5.4815695600475625E-2</v>
      </c>
      <c r="CI69" s="302">
        <f>'[1]Département résidence'!AO67</f>
        <v>0.45521698984302861</v>
      </c>
      <c r="CJ69" s="302">
        <f>'[1]Département résidence'!AQ67</f>
        <v>0.38426966292134829</v>
      </c>
      <c r="CK69" s="373">
        <f>'[1]Département résidence'!AS67</f>
        <v>0.41110723017813483</v>
      </c>
      <c r="CL69" s="38">
        <v>72593</v>
      </c>
      <c r="CM69" s="38">
        <v>95246</v>
      </c>
      <c r="CN69" s="31">
        <v>167839</v>
      </c>
      <c r="CO69" s="30">
        <v>69987</v>
      </c>
      <c r="CP69" s="30">
        <v>70056</v>
      </c>
      <c r="CQ69" s="31">
        <v>140043</v>
      </c>
      <c r="CR69" s="30">
        <v>382</v>
      </c>
      <c r="CS69" s="30">
        <v>3208</v>
      </c>
      <c r="CT69" s="31">
        <v>3590</v>
      </c>
      <c r="CU69" s="30">
        <v>2224</v>
      </c>
      <c r="CV69" s="30">
        <v>21982</v>
      </c>
      <c r="CW69" s="31">
        <v>24206</v>
      </c>
      <c r="CX69" s="38">
        <v>72211</v>
      </c>
      <c r="CY69" s="38">
        <v>92038</v>
      </c>
      <c r="CZ69" s="31">
        <v>164249</v>
      </c>
      <c r="DA69" s="38">
        <v>72211</v>
      </c>
      <c r="DB69" s="38">
        <v>92038</v>
      </c>
      <c r="DC69" s="31">
        <v>164249</v>
      </c>
      <c r="DD69" s="38">
        <v>64483</v>
      </c>
      <c r="DE69" s="38">
        <v>78769</v>
      </c>
      <c r="DF69" s="31">
        <v>143252</v>
      </c>
      <c r="DG69" s="38">
        <v>3246</v>
      </c>
      <c r="DH69" s="38">
        <v>4643</v>
      </c>
      <c r="DI69" s="31">
        <v>7889</v>
      </c>
      <c r="DJ69" s="108">
        <v>4482</v>
      </c>
      <c r="DK69" s="108">
        <v>8626</v>
      </c>
      <c r="DL69" s="109">
        <v>13108</v>
      </c>
      <c r="DM69" s="151">
        <v>0.89298029386104605</v>
      </c>
      <c r="DN69" s="151">
        <v>0.8558312870770769</v>
      </c>
      <c r="DO69" s="152">
        <v>0.87216360525787062</v>
      </c>
      <c r="DP69" s="153">
        <v>4.4951600171718988E-2</v>
      </c>
      <c r="DQ69" s="153">
        <v>5.0446554683934899E-2</v>
      </c>
      <c r="DR69" s="154">
        <v>4.8030733824863468E-2</v>
      </c>
      <c r="DS69" s="153">
        <v>6.2068105967234909E-2</v>
      </c>
      <c r="DT69" s="153">
        <v>9.3722158238988246E-2</v>
      </c>
      <c r="DU69" s="154">
        <v>7.9805660917265861E-2</v>
      </c>
      <c r="DV69" s="38">
        <v>2253</v>
      </c>
      <c r="DW69" s="38">
        <v>3912</v>
      </c>
      <c r="DX69" s="31">
        <v>6165</v>
      </c>
      <c r="DY69" s="159">
        <v>3.1200232651535084E-2</v>
      </c>
      <c r="DZ69" s="159">
        <v>4.250418305482518E-2</v>
      </c>
      <c r="EA69" s="160">
        <v>3.753447509573879E-2</v>
      </c>
      <c r="EB69" s="38">
        <v>17907</v>
      </c>
      <c r="EC69" s="38">
        <v>7355</v>
      </c>
      <c r="ED69" s="31">
        <v>25262</v>
      </c>
      <c r="EE69" s="38">
        <v>273</v>
      </c>
      <c r="EF69" s="38">
        <v>157</v>
      </c>
      <c r="EG69" s="31">
        <v>430</v>
      </c>
      <c r="EH69" s="38">
        <v>118</v>
      </c>
      <c r="EI69" s="38">
        <v>12</v>
      </c>
      <c r="EJ69" s="31">
        <v>130</v>
      </c>
      <c r="EK69" s="38">
        <v>313</v>
      </c>
      <c r="EL69" s="38">
        <v>245</v>
      </c>
      <c r="EM69" s="31">
        <v>558</v>
      </c>
      <c r="EN69" s="38">
        <v>18611</v>
      </c>
      <c r="EO69" s="38">
        <v>7769</v>
      </c>
      <c r="EP69" s="31">
        <v>26380</v>
      </c>
      <c r="EQ69" s="153">
        <v>0.25773081663458475</v>
      </c>
      <c r="ER69" s="153">
        <v>8.4410786848910235E-2</v>
      </c>
      <c r="ES69" s="154">
        <v>0.16060980584356677</v>
      </c>
      <c r="ET69" s="38">
        <v>4346</v>
      </c>
      <c r="EU69" s="38">
        <v>8236</v>
      </c>
      <c r="EV69" s="31">
        <v>12582</v>
      </c>
      <c r="EW69" s="38">
        <v>7587</v>
      </c>
      <c r="EX69" s="38">
        <v>7689</v>
      </c>
      <c r="EY69" s="31">
        <v>15276</v>
      </c>
      <c r="EZ69" s="153">
        <v>6.0184736397501763E-2</v>
      </c>
      <c r="FA69" s="153">
        <v>8.9484778026467329E-2</v>
      </c>
      <c r="FB69" s="154">
        <v>7.6603206107799748E-2</v>
      </c>
      <c r="FC69" s="153">
        <v>0.10506709504092174</v>
      </c>
      <c r="FD69" s="153">
        <v>8.3541580651470049E-2</v>
      </c>
      <c r="FE69" s="154">
        <v>9.3005132451339123E-2</v>
      </c>
      <c r="FF69" s="38">
        <v>14266</v>
      </c>
      <c r="FG69" s="38">
        <v>43842</v>
      </c>
      <c r="FH69" s="31">
        <v>58108</v>
      </c>
      <c r="FI69" s="153">
        <v>0.19755992854274279</v>
      </c>
      <c r="FJ69" s="153">
        <v>0.47634672635215891</v>
      </c>
      <c r="FK69" s="154">
        <v>0.35377993168908184</v>
      </c>
      <c r="FL69" s="38">
        <v>127</v>
      </c>
      <c r="FM69" s="38">
        <v>385</v>
      </c>
      <c r="FN69" s="31">
        <v>512</v>
      </c>
      <c r="FO69" s="159">
        <v>1.7587348187949204E-3</v>
      </c>
      <c r="FP69" s="159">
        <v>4.1830548251809039E-3</v>
      </c>
      <c r="FQ69" s="160">
        <v>3.1172183696704394E-3</v>
      </c>
      <c r="FR69" s="38">
        <v>2606</v>
      </c>
      <c r="FS69" s="38">
        <v>25190</v>
      </c>
      <c r="FT69" s="31">
        <v>27796</v>
      </c>
      <c r="FU69" s="38">
        <v>24</v>
      </c>
      <c r="FV69" s="38">
        <v>1852</v>
      </c>
      <c r="FW69" s="31">
        <v>1876</v>
      </c>
      <c r="FX69" s="200">
        <v>73.69</v>
      </c>
      <c r="FY69" s="200">
        <v>75.650000000000006</v>
      </c>
      <c r="FZ69" s="201">
        <v>74.8</v>
      </c>
      <c r="GA69" s="203">
        <v>936.18</v>
      </c>
      <c r="GB69" s="203">
        <v>723.86</v>
      </c>
      <c r="GC69" s="204">
        <v>815.69</v>
      </c>
      <c r="GD69" s="37">
        <v>18970</v>
      </c>
      <c r="GE69" s="38">
        <v>28724</v>
      </c>
      <c r="GF69" s="38">
        <v>18241</v>
      </c>
      <c r="GG69" s="38">
        <v>3400</v>
      </c>
      <c r="GH69" s="31">
        <v>2876</v>
      </c>
      <c r="GI69" s="37">
        <v>8902</v>
      </c>
      <c r="GJ69" s="38">
        <v>38899</v>
      </c>
      <c r="GK69" s="38">
        <v>20369</v>
      </c>
      <c r="GL69" s="38">
        <v>18626</v>
      </c>
      <c r="GM69" s="31">
        <v>5242</v>
      </c>
      <c r="GN69" s="37">
        <v>27872</v>
      </c>
      <c r="GO69" s="38">
        <v>67623</v>
      </c>
      <c r="GP69" s="38">
        <v>38610</v>
      </c>
      <c r="GQ69" s="38">
        <v>22026</v>
      </c>
      <c r="GR69" s="31">
        <v>8118</v>
      </c>
      <c r="GS69" s="88">
        <v>0.26270235836645389</v>
      </c>
      <c r="GT69" s="67">
        <v>0.39777873177216766</v>
      </c>
      <c r="GU69" s="67">
        <v>0.25260694354045782</v>
      </c>
      <c r="GV69" s="67">
        <v>4.7084239243328579E-2</v>
      </c>
      <c r="GW69" s="68">
        <v>3.9827727077592058E-2</v>
      </c>
      <c r="GX69" s="88">
        <v>9.6720919620156887E-2</v>
      </c>
      <c r="GY69" s="67">
        <v>0.42264064842782328</v>
      </c>
      <c r="GZ69" s="67">
        <v>0.22131076294573981</v>
      </c>
      <c r="HA69" s="67">
        <v>0.20237293291901171</v>
      </c>
      <c r="HB69" s="68">
        <v>5.6954736087268303E-2</v>
      </c>
      <c r="HC69" s="88">
        <v>0.16969357499893453</v>
      </c>
      <c r="HD69" s="67">
        <v>0.41171026916450026</v>
      </c>
      <c r="HE69" s="67">
        <v>0.2350699243222181</v>
      </c>
      <c r="HF69" s="67">
        <v>0.13410127306711153</v>
      </c>
      <c r="HG69" s="68">
        <v>4.9424958447235601E-2</v>
      </c>
    </row>
    <row r="70" spans="1:215" ht="20.100000000000001" customHeight="1">
      <c r="A70" s="56"/>
      <c r="B70" s="353" t="s">
        <v>70</v>
      </c>
      <c r="C70" s="26">
        <v>1478</v>
      </c>
      <c r="D70" s="26">
        <v>2441</v>
      </c>
      <c r="E70" s="27">
        <v>3919</v>
      </c>
      <c r="F70" s="26">
        <v>1321</v>
      </c>
      <c r="G70" s="26">
        <v>1671</v>
      </c>
      <c r="H70" s="27">
        <v>2992</v>
      </c>
      <c r="I70" s="26">
        <v>1097</v>
      </c>
      <c r="J70" s="26">
        <v>1349</v>
      </c>
      <c r="K70" s="27">
        <v>2446</v>
      </c>
      <c r="L70" s="26">
        <v>100</v>
      </c>
      <c r="M70" s="26">
        <v>135</v>
      </c>
      <c r="N70" s="27">
        <v>235</v>
      </c>
      <c r="O70" s="26">
        <v>124</v>
      </c>
      <c r="P70" s="26">
        <v>187</v>
      </c>
      <c r="Q70" s="27">
        <v>311</v>
      </c>
      <c r="R70" s="406">
        <v>0.83043149129447391</v>
      </c>
      <c r="S70" s="406">
        <v>0.80730101735487736</v>
      </c>
      <c r="T70" s="407">
        <v>0.81751336898395721</v>
      </c>
      <c r="U70" s="406">
        <v>7.5700227100681305E-2</v>
      </c>
      <c r="V70" s="406">
        <v>8.0789946140035901E-2</v>
      </c>
      <c r="W70" s="407">
        <v>7.8542780748663096E-2</v>
      </c>
      <c r="X70" s="406">
        <v>9.3868281604844811E-2</v>
      </c>
      <c r="Y70" s="406">
        <v>0.11190903650508677</v>
      </c>
      <c r="Z70" s="407">
        <v>0.10394385026737968</v>
      </c>
      <c r="AA70" s="26">
        <v>157</v>
      </c>
      <c r="AB70" s="26">
        <v>770</v>
      </c>
      <c r="AC70" s="27">
        <v>927</v>
      </c>
      <c r="AD70" s="26">
        <v>119</v>
      </c>
      <c r="AE70" s="26">
        <v>207</v>
      </c>
      <c r="AF70" s="27">
        <v>326</v>
      </c>
      <c r="AG70" s="26">
        <v>350</v>
      </c>
      <c r="AH70" s="26">
        <v>129</v>
      </c>
      <c r="AI70" s="27">
        <v>479</v>
      </c>
      <c r="AJ70" s="269">
        <v>0.26495079485238454</v>
      </c>
      <c r="AK70" s="269">
        <v>7.719928186714542E-2</v>
      </c>
      <c r="AL70" s="270">
        <v>0.16009358288770054</v>
      </c>
      <c r="AM70" s="26">
        <v>361</v>
      </c>
      <c r="AN70" s="26">
        <v>142</v>
      </c>
      <c r="AO70" s="27">
        <v>503</v>
      </c>
      <c r="AP70" s="269">
        <v>0.2732778198334595</v>
      </c>
      <c r="AQ70" s="269">
        <v>8.4979054458408143E-2</v>
      </c>
      <c r="AR70" s="270">
        <v>0.16811497326203209</v>
      </c>
      <c r="AS70" s="36">
        <v>62.669227857683595</v>
      </c>
      <c r="AT70" s="36">
        <v>63.326656692599265</v>
      </c>
      <c r="AU70" s="28">
        <v>63.03639483065956</v>
      </c>
      <c r="AV70" s="36">
        <v>76.408832271762208</v>
      </c>
      <c r="AW70" s="36">
        <v>74.51622943722964</v>
      </c>
      <c r="AX70" s="28">
        <v>74.836767349874322</v>
      </c>
      <c r="AY70" s="26">
        <v>174</v>
      </c>
      <c r="AZ70" s="26">
        <v>226</v>
      </c>
      <c r="BA70" s="27">
        <v>400</v>
      </c>
      <c r="BB70" s="302">
        <f t="shared" ref="BB70:BB106" si="4">AY70/F70</f>
        <v>0.13171839515518546</v>
      </c>
      <c r="BC70" s="302">
        <f t="shared" ref="BC70:BC106" si="5">AZ70/G70</f>
        <v>0.13524835427887494</v>
      </c>
      <c r="BD70" s="373">
        <f t="shared" ref="BD70:BD106" si="6">BA70/H70</f>
        <v>0.13368983957219252</v>
      </c>
      <c r="BE70" s="26">
        <v>208.00000000000034</v>
      </c>
      <c r="BF70" s="26">
        <v>301.9999999999996</v>
      </c>
      <c r="BG70" s="27">
        <v>509.99999999999994</v>
      </c>
      <c r="BH70" s="302">
        <v>0.15745647236941737</v>
      </c>
      <c r="BI70" s="302">
        <v>0.18073010173548748</v>
      </c>
      <c r="BJ70" s="373">
        <v>0.17045454545454544</v>
      </c>
      <c r="BK70" s="307">
        <v>0.30507191521574567</v>
      </c>
      <c r="BL70" s="307">
        <v>0.46738479952124479</v>
      </c>
      <c r="BM70" s="374">
        <v>0.39572192513368987</v>
      </c>
      <c r="BN70" s="307">
        <v>0.35427394438722964</v>
      </c>
      <c r="BO70" s="307">
        <v>0.48054474708171208</v>
      </c>
      <c r="BP70" s="374">
        <v>0.43175487465181056</v>
      </c>
      <c r="BQ70" s="307">
        <v>0.16857142857142857</v>
      </c>
      <c r="BR70" s="307">
        <v>0.31007751937984496</v>
      </c>
      <c r="BS70" s="374">
        <v>0.20668058455114824</v>
      </c>
      <c r="BT70" s="302">
        <v>0.2861468584405753</v>
      </c>
      <c r="BU70" s="302">
        <v>0.31112793338380013</v>
      </c>
      <c r="BV70" s="302">
        <v>0.3126419379258138</v>
      </c>
      <c r="BW70" s="302">
        <v>2.5738077214231644E-2</v>
      </c>
      <c r="BX70" s="373">
        <v>6.4345193035579104E-2</v>
      </c>
      <c r="BY70" s="302">
        <v>0.118491921005386</v>
      </c>
      <c r="BZ70" s="302">
        <v>0.65409934171154993</v>
      </c>
      <c r="CA70" s="302">
        <v>0.32854578096947934</v>
      </c>
      <c r="CB70" s="302">
        <v>8.3183722321962902E-2</v>
      </c>
      <c r="CC70" s="373">
        <v>6.1639736684619986E-2</v>
      </c>
      <c r="CD70" s="302">
        <v>0.19251336898395721</v>
      </c>
      <c r="CE70" s="302">
        <v>0.36530748663101603</v>
      </c>
      <c r="CF70" s="302">
        <v>0.321524064171123</v>
      </c>
      <c r="CG70" s="302">
        <v>5.7820855614973264E-2</v>
      </c>
      <c r="CH70" s="373">
        <v>6.2834224598930483E-2</v>
      </c>
      <c r="CI70" s="302">
        <f>'[1]Département résidence'!AO68</f>
        <v>0.46228710462287104</v>
      </c>
      <c r="CJ70" s="302">
        <f>'[1]Département résidence'!AQ68</f>
        <v>0.40088105726872247</v>
      </c>
      <c r="CK70" s="373">
        <f>'[1]Département résidence'!AS68</f>
        <v>0.42399267399267399</v>
      </c>
      <c r="CL70" s="38">
        <v>26353</v>
      </c>
      <c r="CM70" s="38">
        <v>34084</v>
      </c>
      <c r="CN70" s="31">
        <v>60437</v>
      </c>
      <c r="CO70" s="30">
        <v>25161</v>
      </c>
      <c r="CP70" s="30">
        <v>24480</v>
      </c>
      <c r="CQ70" s="31">
        <v>49641</v>
      </c>
      <c r="CR70" s="30">
        <v>161</v>
      </c>
      <c r="CS70" s="30">
        <v>1416</v>
      </c>
      <c r="CT70" s="31">
        <v>1577</v>
      </c>
      <c r="CU70" s="30">
        <v>1031</v>
      </c>
      <c r="CV70" s="30">
        <v>8188</v>
      </c>
      <c r="CW70" s="31">
        <v>9219</v>
      </c>
      <c r="CX70" s="38">
        <v>26192</v>
      </c>
      <c r="CY70" s="38">
        <v>32668</v>
      </c>
      <c r="CZ70" s="31">
        <v>58860</v>
      </c>
      <c r="DA70" s="38">
        <v>26192</v>
      </c>
      <c r="DB70" s="38">
        <v>32665</v>
      </c>
      <c r="DC70" s="31">
        <v>58857</v>
      </c>
      <c r="DD70" s="38">
        <v>22842</v>
      </c>
      <c r="DE70" s="38">
        <v>26608</v>
      </c>
      <c r="DF70" s="31">
        <v>49450</v>
      </c>
      <c r="DG70" s="38">
        <v>1383</v>
      </c>
      <c r="DH70" s="38">
        <v>1970</v>
      </c>
      <c r="DI70" s="31">
        <v>3353</v>
      </c>
      <c r="DJ70" s="108">
        <v>1967</v>
      </c>
      <c r="DK70" s="108">
        <v>4087</v>
      </c>
      <c r="DL70" s="109">
        <v>6054</v>
      </c>
      <c r="DM70" s="151">
        <v>0.87209835064141727</v>
      </c>
      <c r="DN70" s="151">
        <v>0.81457217204959431</v>
      </c>
      <c r="DO70" s="152">
        <v>0.8401719421649082</v>
      </c>
      <c r="DP70" s="153">
        <v>5.2802382406841784E-2</v>
      </c>
      <c r="DQ70" s="153">
        <v>6.0309199448951474E-2</v>
      </c>
      <c r="DR70" s="154">
        <v>5.6968584875206008E-2</v>
      </c>
      <c r="DS70" s="153">
        <v>7.5099266951740989E-2</v>
      </c>
      <c r="DT70" s="153">
        <v>0.12511862850145417</v>
      </c>
      <c r="DU70" s="154">
        <v>0.10285947295988583</v>
      </c>
      <c r="DV70" s="38">
        <v>998</v>
      </c>
      <c r="DW70" s="38">
        <v>1771</v>
      </c>
      <c r="DX70" s="31">
        <v>2769</v>
      </c>
      <c r="DY70" s="159">
        <v>3.8103237629810632E-2</v>
      </c>
      <c r="DZ70" s="159">
        <v>5.42120729766132E-2</v>
      </c>
      <c r="EA70" s="160">
        <v>4.7043832823649337E-2</v>
      </c>
      <c r="EB70" s="38">
        <v>5367</v>
      </c>
      <c r="EC70" s="38">
        <v>1947</v>
      </c>
      <c r="ED70" s="31">
        <v>7314</v>
      </c>
      <c r="EE70" s="38">
        <v>114</v>
      </c>
      <c r="EF70" s="38">
        <v>67</v>
      </c>
      <c r="EG70" s="31">
        <v>181</v>
      </c>
      <c r="EH70" s="38">
        <v>37</v>
      </c>
      <c r="EI70" s="38">
        <v>11</v>
      </c>
      <c r="EJ70" s="31">
        <v>48</v>
      </c>
      <c r="EK70" s="38">
        <v>108</v>
      </c>
      <c r="EL70" s="38">
        <v>78</v>
      </c>
      <c r="EM70" s="31">
        <v>186</v>
      </c>
      <c r="EN70" s="38">
        <v>5626</v>
      </c>
      <c r="EO70" s="38">
        <v>2103</v>
      </c>
      <c r="EP70" s="31">
        <v>7729</v>
      </c>
      <c r="EQ70" s="153">
        <v>0.21479841172877215</v>
      </c>
      <c r="ER70" s="153">
        <v>6.4374923472511322E-2</v>
      </c>
      <c r="ES70" s="154">
        <v>0.13131158681617397</v>
      </c>
      <c r="ET70" s="38">
        <v>1776</v>
      </c>
      <c r="EU70" s="38">
        <v>2889</v>
      </c>
      <c r="EV70" s="31">
        <v>4665</v>
      </c>
      <c r="EW70" s="38">
        <v>2586</v>
      </c>
      <c r="EX70" s="38">
        <v>2947</v>
      </c>
      <c r="EY70" s="31">
        <v>5533</v>
      </c>
      <c r="EZ70" s="153">
        <v>6.78069639584606E-2</v>
      </c>
      <c r="FA70" s="153">
        <v>8.8435165911595448E-2</v>
      </c>
      <c r="FB70" s="154">
        <v>7.9255861365953112E-2</v>
      </c>
      <c r="FC70" s="153">
        <v>9.8732437385461211E-2</v>
      </c>
      <c r="FD70" s="153">
        <v>9.0210603648830656E-2</v>
      </c>
      <c r="FE70" s="154">
        <v>9.400271831464492E-2</v>
      </c>
      <c r="FF70" s="38">
        <v>6728</v>
      </c>
      <c r="FG70" s="38">
        <v>16762</v>
      </c>
      <c r="FH70" s="31">
        <v>23490</v>
      </c>
      <c r="FI70" s="153">
        <v>0.25687232742822236</v>
      </c>
      <c r="FJ70" s="153">
        <v>0.51310150606097715</v>
      </c>
      <c r="FK70" s="154">
        <v>0.39908256880733944</v>
      </c>
      <c r="FL70" s="38">
        <v>33</v>
      </c>
      <c r="FM70" s="38">
        <v>105</v>
      </c>
      <c r="FN70" s="31">
        <v>138</v>
      </c>
      <c r="FO70" s="159">
        <v>1.259926695174099E-3</v>
      </c>
      <c r="FP70" s="159">
        <v>3.2141545243051304E-3</v>
      </c>
      <c r="FQ70" s="160">
        <v>2.344546381243629E-3</v>
      </c>
      <c r="FR70" s="38">
        <v>1192</v>
      </c>
      <c r="FS70" s="38">
        <v>9604</v>
      </c>
      <c r="FT70" s="31">
        <v>10796</v>
      </c>
      <c r="FU70" s="38">
        <v>10</v>
      </c>
      <c r="FV70" s="38">
        <v>824</v>
      </c>
      <c r="FW70" s="31">
        <v>834</v>
      </c>
      <c r="FX70" s="200">
        <v>73.849999999999994</v>
      </c>
      <c r="FY70" s="200">
        <v>75.680000000000007</v>
      </c>
      <c r="FZ70" s="201">
        <v>74.88</v>
      </c>
      <c r="GA70" s="203">
        <v>823.07</v>
      </c>
      <c r="GB70" s="203">
        <v>687.33</v>
      </c>
      <c r="GC70" s="204">
        <v>746.52</v>
      </c>
      <c r="GD70" s="37">
        <v>5695</v>
      </c>
      <c r="GE70" s="38">
        <v>11799</v>
      </c>
      <c r="GF70" s="38">
        <v>6354</v>
      </c>
      <c r="GG70" s="38">
        <v>1243</v>
      </c>
      <c r="GH70" s="31">
        <v>1101</v>
      </c>
      <c r="GI70" s="37">
        <v>2401</v>
      </c>
      <c r="GJ70" s="38">
        <v>14409</v>
      </c>
      <c r="GK70" s="38">
        <v>7702</v>
      </c>
      <c r="GL70" s="38">
        <v>6154</v>
      </c>
      <c r="GM70" s="31">
        <v>2002</v>
      </c>
      <c r="GN70" s="37">
        <v>8096</v>
      </c>
      <c r="GO70" s="38">
        <v>26208</v>
      </c>
      <c r="GP70" s="38">
        <v>14056</v>
      </c>
      <c r="GQ70" s="38">
        <v>7397</v>
      </c>
      <c r="GR70" s="31">
        <v>3103</v>
      </c>
      <c r="GS70" s="88">
        <v>0.21743280390959072</v>
      </c>
      <c r="GT70" s="67">
        <v>0.45048106291997558</v>
      </c>
      <c r="GU70" s="67">
        <v>0.24259315821624924</v>
      </c>
      <c r="GV70" s="67">
        <v>4.7457238851557726E-2</v>
      </c>
      <c r="GW70" s="68">
        <v>4.2035736102626758E-2</v>
      </c>
      <c r="GX70" s="88">
        <v>7.3497000122443978E-2</v>
      </c>
      <c r="GY70" s="67">
        <v>0.44107383372107262</v>
      </c>
      <c r="GZ70" s="67">
        <v>0.2357658871066487</v>
      </c>
      <c r="HA70" s="67">
        <v>0.18838006611975022</v>
      </c>
      <c r="HB70" s="68">
        <v>6.1283212930084485E-2</v>
      </c>
      <c r="HC70" s="88">
        <v>0.13754672103295956</v>
      </c>
      <c r="HD70" s="67">
        <v>0.44525993883792048</v>
      </c>
      <c r="HE70" s="67">
        <v>0.23880394155623513</v>
      </c>
      <c r="HF70" s="67">
        <v>0.12567108392796467</v>
      </c>
      <c r="HG70" s="68">
        <v>5.2718314644920147E-2</v>
      </c>
    </row>
    <row r="71" spans="1:215" ht="20.100000000000001" customHeight="1">
      <c r="A71" s="56"/>
      <c r="B71" s="353" t="s">
        <v>63</v>
      </c>
      <c r="C71" s="26">
        <v>2830</v>
      </c>
      <c r="D71" s="26">
        <v>4808</v>
      </c>
      <c r="E71" s="27">
        <v>7638</v>
      </c>
      <c r="F71" s="26">
        <v>2585</v>
      </c>
      <c r="G71" s="26">
        <v>3202</v>
      </c>
      <c r="H71" s="27">
        <v>5787</v>
      </c>
      <c r="I71" s="26">
        <v>2026</v>
      </c>
      <c r="J71" s="26">
        <v>2532</v>
      </c>
      <c r="K71" s="27">
        <v>4558</v>
      </c>
      <c r="L71" s="26">
        <v>274</v>
      </c>
      <c r="M71" s="26">
        <v>373</v>
      </c>
      <c r="N71" s="27">
        <v>647</v>
      </c>
      <c r="O71" s="26">
        <v>285</v>
      </c>
      <c r="P71" s="26">
        <v>297</v>
      </c>
      <c r="Q71" s="27">
        <v>582</v>
      </c>
      <c r="R71" s="406">
        <v>0.78375241779497096</v>
      </c>
      <c r="S71" s="406">
        <v>0.79075577763897564</v>
      </c>
      <c r="T71" s="407">
        <v>0.78762744081562119</v>
      </c>
      <c r="U71" s="406">
        <v>0.10599613152804642</v>
      </c>
      <c r="V71" s="406">
        <v>0.11648969394128669</v>
      </c>
      <c r="W71" s="407">
        <v>0.11180231553481942</v>
      </c>
      <c r="X71" s="406">
        <v>0.1102514506769826</v>
      </c>
      <c r="Y71" s="406">
        <v>9.2754528419737664E-2</v>
      </c>
      <c r="Z71" s="407">
        <v>0.10057024364955935</v>
      </c>
      <c r="AA71" s="26">
        <v>245</v>
      </c>
      <c r="AB71" s="26">
        <v>1606</v>
      </c>
      <c r="AC71" s="27">
        <v>1851</v>
      </c>
      <c r="AD71" s="26">
        <v>313</v>
      </c>
      <c r="AE71" s="26">
        <v>438</v>
      </c>
      <c r="AF71" s="27">
        <v>751</v>
      </c>
      <c r="AG71" s="26">
        <v>496</v>
      </c>
      <c r="AH71" s="26">
        <v>197</v>
      </c>
      <c r="AI71" s="27">
        <v>693</v>
      </c>
      <c r="AJ71" s="269">
        <v>0.1918762088974855</v>
      </c>
      <c r="AK71" s="269">
        <v>6.1524047470331043E-2</v>
      </c>
      <c r="AL71" s="270">
        <v>0.11975116640746501</v>
      </c>
      <c r="AM71" s="26">
        <v>513</v>
      </c>
      <c r="AN71" s="26">
        <v>202</v>
      </c>
      <c r="AO71" s="27">
        <v>715</v>
      </c>
      <c r="AP71" s="269">
        <v>0.19845261121856866</v>
      </c>
      <c r="AQ71" s="269">
        <v>6.3085571517801378E-2</v>
      </c>
      <c r="AR71" s="270">
        <v>0.12355279073786073</v>
      </c>
      <c r="AS71" s="36">
        <v>62.921758865248229</v>
      </c>
      <c r="AT71" s="36">
        <v>63.683977722256948</v>
      </c>
      <c r="AU71" s="28">
        <v>63.343501526409788</v>
      </c>
      <c r="AV71" s="36">
        <v>74.718353741496614</v>
      </c>
      <c r="AW71" s="36">
        <v>73.865193026152568</v>
      </c>
      <c r="AX71" s="28">
        <v>73.978118134342353</v>
      </c>
      <c r="AY71" s="26">
        <v>374</v>
      </c>
      <c r="AZ71" s="26">
        <v>563</v>
      </c>
      <c r="BA71" s="27">
        <v>937</v>
      </c>
      <c r="BB71" s="302">
        <f t="shared" si="4"/>
        <v>0.14468085106382977</v>
      </c>
      <c r="BC71" s="302">
        <f t="shared" si="5"/>
        <v>0.17582760774515926</v>
      </c>
      <c r="BD71" s="373">
        <f t="shared" si="6"/>
        <v>0.16191463625367203</v>
      </c>
      <c r="BE71" s="26">
        <v>398.99999999999932</v>
      </c>
      <c r="BF71" s="26">
        <v>492.00000000000074</v>
      </c>
      <c r="BG71" s="27">
        <v>891</v>
      </c>
      <c r="BH71" s="302">
        <v>0.15435203094777536</v>
      </c>
      <c r="BI71" s="302">
        <v>0.1536539662710808</v>
      </c>
      <c r="BJ71" s="373">
        <v>0.15396578538102643</v>
      </c>
      <c r="BK71" s="307">
        <v>0.29400386847195359</v>
      </c>
      <c r="BL71" s="307">
        <v>0.44034978138663333</v>
      </c>
      <c r="BM71" s="374">
        <v>0.37497839986175913</v>
      </c>
      <c r="BN71" s="307">
        <v>0.33317376735280041</v>
      </c>
      <c r="BO71" s="307">
        <v>0.45657237936772049</v>
      </c>
      <c r="BP71" s="374">
        <v>0.4059678052610915</v>
      </c>
      <c r="BQ71" s="307">
        <v>0.12903225806451613</v>
      </c>
      <c r="BR71" s="307">
        <v>0.19289340101522842</v>
      </c>
      <c r="BS71" s="374">
        <v>0.1471861471861472</v>
      </c>
      <c r="BT71" s="302">
        <v>0.20309477756286268</v>
      </c>
      <c r="BU71" s="302">
        <v>0.33114119922630558</v>
      </c>
      <c r="BV71" s="302">
        <v>0.36286266924564797</v>
      </c>
      <c r="BW71" s="302">
        <v>4.1392649903288198E-2</v>
      </c>
      <c r="BX71" s="373">
        <v>6.1508704061895549E-2</v>
      </c>
      <c r="BY71" s="302">
        <v>7.9013116801998753E-2</v>
      </c>
      <c r="BZ71" s="302">
        <v>0.67083073079325417</v>
      </c>
      <c r="CA71" s="302">
        <v>0.34915677701436604</v>
      </c>
      <c r="CB71" s="302">
        <v>9.5252966895690197E-2</v>
      </c>
      <c r="CC71" s="373">
        <v>7.3079325421611496E-2</v>
      </c>
      <c r="CD71" s="302">
        <v>0.13443926041126664</v>
      </c>
      <c r="CE71" s="302">
        <v>0.37117677553136341</v>
      </c>
      <c r="CF71" s="302">
        <v>0.35527907378607221</v>
      </c>
      <c r="CG71" s="302">
        <v>7.1194055641956105E-2</v>
      </c>
      <c r="CH71" s="373">
        <v>6.7910834629341624E-2</v>
      </c>
      <c r="CI71" s="302">
        <f>'[1]Département résidence'!AO69</f>
        <v>0.52453271028037385</v>
      </c>
      <c r="CJ71" s="302">
        <f>'[1]Département résidence'!AQ69</f>
        <v>0.42669753086419754</v>
      </c>
      <c r="CK71" s="373">
        <f>'[1]Département résidence'!AS69</f>
        <v>0.46561338289962823</v>
      </c>
      <c r="CL71" s="38">
        <v>52789</v>
      </c>
      <c r="CM71" s="38">
        <v>69832</v>
      </c>
      <c r="CN71" s="31">
        <v>122621</v>
      </c>
      <c r="CO71" s="30">
        <v>50737</v>
      </c>
      <c r="CP71" s="30">
        <v>50077</v>
      </c>
      <c r="CQ71" s="31">
        <v>100814</v>
      </c>
      <c r="CR71" s="30">
        <v>280</v>
      </c>
      <c r="CS71" s="30">
        <v>3195</v>
      </c>
      <c r="CT71" s="31">
        <v>3475</v>
      </c>
      <c r="CU71" s="30">
        <v>1772</v>
      </c>
      <c r="CV71" s="30">
        <v>16560</v>
      </c>
      <c r="CW71" s="31">
        <v>18332</v>
      </c>
      <c r="CX71" s="38">
        <v>52509</v>
      </c>
      <c r="CY71" s="38">
        <v>66637</v>
      </c>
      <c r="CZ71" s="31">
        <v>119146</v>
      </c>
      <c r="DA71" s="38">
        <v>52509</v>
      </c>
      <c r="DB71" s="38">
        <v>66632</v>
      </c>
      <c r="DC71" s="31">
        <v>119141</v>
      </c>
      <c r="DD71" s="38">
        <v>43353</v>
      </c>
      <c r="DE71" s="38">
        <v>50705</v>
      </c>
      <c r="DF71" s="31">
        <v>94058</v>
      </c>
      <c r="DG71" s="38">
        <v>3665</v>
      </c>
      <c r="DH71" s="38">
        <v>5318</v>
      </c>
      <c r="DI71" s="31">
        <v>8983</v>
      </c>
      <c r="DJ71" s="108">
        <v>5491</v>
      </c>
      <c r="DK71" s="108">
        <v>10609</v>
      </c>
      <c r="DL71" s="109">
        <v>16100</v>
      </c>
      <c r="DM71" s="151">
        <v>0.82562989201851111</v>
      </c>
      <c r="DN71" s="151">
        <v>0.76097070476647855</v>
      </c>
      <c r="DO71" s="152">
        <v>0.78946794134680753</v>
      </c>
      <c r="DP71" s="153">
        <v>6.9797558513778585E-2</v>
      </c>
      <c r="DQ71" s="153">
        <v>7.9811501981030139E-2</v>
      </c>
      <c r="DR71" s="154">
        <v>7.5398057763490317E-2</v>
      </c>
      <c r="DS71" s="153">
        <v>0.1045725494677103</v>
      </c>
      <c r="DT71" s="153">
        <v>0.1592177932524913</v>
      </c>
      <c r="DU71" s="154">
        <v>0.13513400088970212</v>
      </c>
      <c r="DV71" s="38">
        <v>3360</v>
      </c>
      <c r="DW71" s="38">
        <v>4193</v>
      </c>
      <c r="DX71" s="31">
        <v>7553</v>
      </c>
      <c r="DY71" s="159">
        <v>6.3989030451922529E-2</v>
      </c>
      <c r="DZ71" s="159">
        <v>6.2923000735327222E-2</v>
      </c>
      <c r="EA71" s="160">
        <v>6.3392812180014441E-2</v>
      </c>
      <c r="EB71" s="38">
        <v>9673</v>
      </c>
      <c r="EC71" s="38">
        <v>3662</v>
      </c>
      <c r="ED71" s="31">
        <v>13335</v>
      </c>
      <c r="EE71" s="38">
        <v>126</v>
      </c>
      <c r="EF71" s="38">
        <v>56</v>
      </c>
      <c r="EG71" s="31">
        <v>182</v>
      </c>
      <c r="EH71" s="38">
        <v>92</v>
      </c>
      <c r="EI71" s="38">
        <v>20</v>
      </c>
      <c r="EJ71" s="31">
        <v>112</v>
      </c>
      <c r="EK71" s="38">
        <v>198</v>
      </c>
      <c r="EL71" s="38">
        <v>95</v>
      </c>
      <c r="EM71" s="31">
        <v>293</v>
      </c>
      <c r="EN71" s="38">
        <v>10089</v>
      </c>
      <c r="EO71" s="38">
        <v>3833</v>
      </c>
      <c r="EP71" s="31">
        <v>13922</v>
      </c>
      <c r="EQ71" s="153">
        <v>0.1921384905444781</v>
      </c>
      <c r="ER71" s="153">
        <v>5.7520596665516156E-2</v>
      </c>
      <c r="ES71" s="154">
        <v>0.1168482366172595</v>
      </c>
      <c r="ET71" s="38">
        <v>3830</v>
      </c>
      <c r="EU71" s="38">
        <v>6914</v>
      </c>
      <c r="EV71" s="31">
        <v>10744</v>
      </c>
      <c r="EW71" s="38">
        <v>5077</v>
      </c>
      <c r="EX71" s="38">
        <v>5238</v>
      </c>
      <c r="EY71" s="31">
        <v>10315</v>
      </c>
      <c r="EZ71" s="153">
        <v>7.2939876973471221E-2</v>
      </c>
      <c r="FA71" s="153">
        <v>0.10375617149631586</v>
      </c>
      <c r="FB71" s="154">
        <v>9.0175079314454537E-2</v>
      </c>
      <c r="FC71" s="153">
        <v>9.6688186787026981E-2</v>
      </c>
      <c r="FD71" s="153">
        <v>7.8604979215751006E-2</v>
      </c>
      <c r="FE71" s="154">
        <v>8.6574454870495018E-2</v>
      </c>
      <c r="FF71" s="38">
        <v>13095</v>
      </c>
      <c r="FG71" s="38">
        <v>32466</v>
      </c>
      <c r="FH71" s="31">
        <v>45561</v>
      </c>
      <c r="FI71" s="153">
        <v>0.24938581957378736</v>
      </c>
      <c r="FJ71" s="153">
        <v>0.48720680702912794</v>
      </c>
      <c r="FK71" s="154">
        <v>0.38239638762526645</v>
      </c>
      <c r="FL71" s="38">
        <v>49</v>
      </c>
      <c r="FM71" s="38">
        <v>118</v>
      </c>
      <c r="FN71" s="31">
        <v>167</v>
      </c>
      <c r="FO71" s="159">
        <v>9.3317336075720355E-4</v>
      </c>
      <c r="FP71" s="159">
        <v>1.7707880006602938E-3</v>
      </c>
      <c r="FQ71" s="160">
        <v>1.4016416833129103E-3</v>
      </c>
      <c r="FR71" s="38">
        <v>2052</v>
      </c>
      <c r="FS71" s="38">
        <v>19755</v>
      </c>
      <c r="FT71" s="31">
        <v>21807</v>
      </c>
      <c r="FU71" s="38">
        <v>22</v>
      </c>
      <c r="FV71" s="38">
        <v>1506</v>
      </c>
      <c r="FW71" s="31">
        <v>1528</v>
      </c>
      <c r="FX71" s="200">
        <v>73.95</v>
      </c>
      <c r="FY71" s="200">
        <v>75.459999999999994</v>
      </c>
      <c r="FZ71" s="201">
        <v>74.81</v>
      </c>
      <c r="GA71" s="203">
        <v>853.72</v>
      </c>
      <c r="GB71" s="203">
        <v>690.73</v>
      </c>
      <c r="GC71" s="204">
        <v>760.9</v>
      </c>
      <c r="GD71" s="37">
        <v>10168</v>
      </c>
      <c r="GE71" s="38">
        <v>23203</v>
      </c>
      <c r="GF71" s="38">
        <v>13499</v>
      </c>
      <c r="GG71" s="38">
        <v>3198</v>
      </c>
      <c r="GH71" s="31">
        <v>2441</v>
      </c>
      <c r="GI71" s="37">
        <v>4110</v>
      </c>
      <c r="GJ71" s="38">
        <v>30170</v>
      </c>
      <c r="GK71" s="38">
        <v>15659</v>
      </c>
      <c r="GL71" s="38">
        <v>12641</v>
      </c>
      <c r="GM71" s="31">
        <v>4057</v>
      </c>
      <c r="GN71" s="37">
        <v>14278</v>
      </c>
      <c r="GO71" s="38">
        <v>53373</v>
      </c>
      <c r="GP71" s="38">
        <v>29158</v>
      </c>
      <c r="GQ71" s="38">
        <v>15839</v>
      </c>
      <c r="GR71" s="31">
        <v>6498</v>
      </c>
      <c r="GS71" s="88">
        <v>0.19364299453427031</v>
      </c>
      <c r="GT71" s="67">
        <v>0.44188615284998761</v>
      </c>
      <c r="GU71" s="67">
        <v>0.257079738711459</v>
      </c>
      <c r="GV71" s="67">
        <v>6.0903845055133403E-2</v>
      </c>
      <c r="GW71" s="68">
        <v>4.6487268849149672E-2</v>
      </c>
      <c r="GX71" s="88">
        <v>6.1677446463676337E-2</v>
      </c>
      <c r="GY71" s="67">
        <v>0.45275147440611074</v>
      </c>
      <c r="GZ71" s="67">
        <v>0.23498957035880966</v>
      </c>
      <c r="HA71" s="67">
        <v>0.1896994162402269</v>
      </c>
      <c r="HB71" s="68">
        <v>6.0882092531176372E-2</v>
      </c>
      <c r="HC71" s="88">
        <v>0.11983616739126786</v>
      </c>
      <c r="HD71" s="67">
        <v>0.44796300337401174</v>
      </c>
      <c r="HE71" s="67">
        <v>0.24472495929363974</v>
      </c>
      <c r="HF71" s="67">
        <v>0.13293774025145619</v>
      </c>
      <c r="HG71" s="68">
        <v>5.4538129689624494E-2</v>
      </c>
    </row>
    <row r="72" spans="1:215" ht="20.100000000000001" customHeight="1">
      <c r="A72" s="56"/>
      <c r="B72" s="353" t="s">
        <v>28</v>
      </c>
      <c r="C72" s="26">
        <v>6660</v>
      </c>
      <c r="D72" s="26">
        <v>9544</v>
      </c>
      <c r="E72" s="27">
        <v>16204</v>
      </c>
      <c r="F72" s="26">
        <v>6258</v>
      </c>
      <c r="G72" s="26">
        <v>6795</v>
      </c>
      <c r="H72" s="27">
        <v>13053</v>
      </c>
      <c r="I72" s="26">
        <v>5336</v>
      </c>
      <c r="J72" s="26">
        <v>5735</v>
      </c>
      <c r="K72" s="27">
        <v>11071</v>
      </c>
      <c r="L72" s="26">
        <v>572</v>
      </c>
      <c r="M72" s="26">
        <v>619</v>
      </c>
      <c r="N72" s="27">
        <v>1191</v>
      </c>
      <c r="O72" s="26">
        <v>350</v>
      </c>
      <c r="P72" s="26">
        <v>441</v>
      </c>
      <c r="Q72" s="27">
        <v>791</v>
      </c>
      <c r="R72" s="406">
        <v>0.85266858421220837</v>
      </c>
      <c r="S72" s="406">
        <v>0.8440029433406917</v>
      </c>
      <c r="T72" s="407">
        <v>0.84815751168313802</v>
      </c>
      <c r="U72" s="406">
        <v>9.1403004154682013E-2</v>
      </c>
      <c r="V72" s="406">
        <v>9.1096394407652687E-2</v>
      </c>
      <c r="W72" s="407">
        <v>9.1243392323603775E-2</v>
      </c>
      <c r="X72" s="406">
        <v>5.5928411633109618E-2</v>
      </c>
      <c r="Y72" s="406">
        <v>6.4900662251655625E-2</v>
      </c>
      <c r="Z72" s="407">
        <v>6.0599095993258252E-2</v>
      </c>
      <c r="AA72" s="26">
        <v>402</v>
      </c>
      <c r="AB72" s="26">
        <v>2749</v>
      </c>
      <c r="AC72" s="27">
        <v>3151</v>
      </c>
      <c r="AD72" s="26">
        <v>360</v>
      </c>
      <c r="AE72" s="26">
        <v>465</v>
      </c>
      <c r="AF72" s="27">
        <v>825</v>
      </c>
      <c r="AG72" s="26">
        <v>2316</v>
      </c>
      <c r="AH72" s="26">
        <v>1364</v>
      </c>
      <c r="AI72" s="27">
        <v>3680</v>
      </c>
      <c r="AJ72" s="269">
        <v>0.37008628954937678</v>
      </c>
      <c r="AK72" s="269">
        <v>0.20073583517292126</v>
      </c>
      <c r="AL72" s="270">
        <v>0.28192752623917872</v>
      </c>
      <c r="AM72" s="26">
        <v>2390</v>
      </c>
      <c r="AN72" s="26">
        <v>1420</v>
      </c>
      <c r="AO72" s="27">
        <v>3810</v>
      </c>
      <c r="AP72" s="269">
        <v>0.38191115372323425</v>
      </c>
      <c r="AQ72" s="269">
        <v>0.20897718910963944</v>
      </c>
      <c r="AR72" s="270">
        <v>0.29188692254654103</v>
      </c>
      <c r="AS72" s="36">
        <v>62.353399914775714</v>
      </c>
      <c r="AT72" s="36">
        <v>62.71372774098603</v>
      </c>
      <c r="AU72" s="28">
        <v>62.540975765468971</v>
      </c>
      <c r="AV72" s="36">
        <v>75.664676616915628</v>
      </c>
      <c r="AW72" s="36">
        <v>74.158250272827118</v>
      </c>
      <c r="AX72" s="28">
        <v>74.350437956204956</v>
      </c>
      <c r="AY72" s="26">
        <v>520</v>
      </c>
      <c r="AZ72" s="26">
        <v>872</v>
      </c>
      <c r="BA72" s="27">
        <v>1392</v>
      </c>
      <c r="BB72" s="302">
        <f t="shared" si="4"/>
        <v>8.3093640140620012E-2</v>
      </c>
      <c r="BC72" s="302">
        <f t="shared" si="5"/>
        <v>0.12832965415746872</v>
      </c>
      <c r="BD72" s="373">
        <f t="shared" si="6"/>
        <v>0.1066421512296024</v>
      </c>
      <c r="BE72" s="26">
        <v>1049.0000000000009</v>
      </c>
      <c r="BF72" s="26">
        <v>1097.9999999999989</v>
      </c>
      <c r="BG72" s="27">
        <v>2147</v>
      </c>
      <c r="BH72" s="302">
        <v>0.16762543943752012</v>
      </c>
      <c r="BI72" s="302">
        <v>0.16158940397350977</v>
      </c>
      <c r="BJ72" s="373">
        <v>0.16448326055312956</v>
      </c>
      <c r="BK72" s="307">
        <v>0.22563119207414509</v>
      </c>
      <c r="BL72" s="307">
        <v>0.35202354672553349</v>
      </c>
      <c r="BM72" s="374">
        <v>0.29142725810158582</v>
      </c>
      <c r="BN72" s="307">
        <v>0.30872653475393202</v>
      </c>
      <c r="BO72" s="307">
        <v>0.40673909040692324</v>
      </c>
      <c r="BP72" s="374">
        <v>0.36551797716846263</v>
      </c>
      <c r="BQ72" s="307">
        <v>8.4196891191709838E-2</v>
      </c>
      <c r="BR72" s="307">
        <v>0.13416422287390029</v>
      </c>
      <c r="BS72" s="374">
        <v>0.10271739130434783</v>
      </c>
      <c r="BT72" s="302">
        <v>0.38958133589006072</v>
      </c>
      <c r="BU72" s="302">
        <v>0.23825503355704697</v>
      </c>
      <c r="BV72" s="302">
        <v>0.29562160434643658</v>
      </c>
      <c r="BW72" s="302">
        <v>3.1959092361776922E-2</v>
      </c>
      <c r="BX72" s="373">
        <v>4.4582933844678811E-2</v>
      </c>
      <c r="BY72" s="302">
        <v>0.23149374540103018</v>
      </c>
      <c r="BZ72" s="302">
        <v>0.58042678440029438</v>
      </c>
      <c r="CA72" s="302">
        <v>0.30993377483443707</v>
      </c>
      <c r="CB72" s="302">
        <v>5.8866813833701251E-2</v>
      </c>
      <c r="CC72" s="373">
        <v>3.870493009565857E-2</v>
      </c>
      <c r="CD72" s="302">
        <v>0.30728568145253965</v>
      </c>
      <c r="CE72" s="302">
        <v>0.30215276181720679</v>
      </c>
      <c r="CF72" s="302">
        <v>0.30307209070711716</v>
      </c>
      <c r="CG72" s="302">
        <v>4.5966444495518274E-2</v>
      </c>
      <c r="CH72" s="373">
        <v>4.1523021527618172E-2</v>
      </c>
      <c r="CI72" s="302">
        <f>'[1]Département résidence'!AO70</f>
        <v>0.50905432595573441</v>
      </c>
      <c r="CJ72" s="302">
        <f>'[1]Département résidence'!AQ70</f>
        <v>0.35769701919150676</v>
      </c>
      <c r="CK72" s="373">
        <f>'[1]Département résidence'!AS70</f>
        <v>0.4149746192893401</v>
      </c>
      <c r="CL72" s="38">
        <v>107015</v>
      </c>
      <c r="CM72" s="38">
        <v>130796</v>
      </c>
      <c r="CN72" s="31">
        <v>237811</v>
      </c>
      <c r="CO72" s="30">
        <v>103992</v>
      </c>
      <c r="CP72" s="30">
        <v>92915</v>
      </c>
      <c r="CQ72" s="31">
        <v>196907</v>
      </c>
      <c r="CR72" s="30">
        <v>259</v>
      </c>
      <c r="CS72" s="30">
        <v>4190</v>
      </c>
      <c r="CT72" s="31">
        <v>4449</v>
      </c>
      <c r="CU72" s="30">
        <v>2764</v>
      </c>
      <c r="CV72" s="30">
        <v>33691</v>
      </c>
      <c r="CW72" s="31">
        <v>36455</v>
      </c>
      <c r="CX72" s="38">
        <v>106756</v>
      </c>
      <c r="CY72" s="38">
        <v>126606</v>
      </c>
      <c r="CZ72" s="31">
        <v>233362</v>
      </c>
      <c r="DA72" s="38">
        <v>106756</v>
      </c>
      <c r="DB72" s="38">
        <v>126604</v>
      </c>
      <c r="DC72" s="31">
        <v>233360</v>
      </c>
      <c r="DD72" s="38">
        <v>93590</v>
      </c>
      <c r="DE72" s="38">
        <v>101736</v>
      </c>
      <c r="DF72" s="31">
        <v>195326</v>
      </c>
      <c r="DG72" s="38">
        <v>7891</v>
      </c>
      <c r="DH72" s="38">
        <v>9283</v>
      </c>
      <c r="DI72" s="31">
        <v>17174</v>
      </c>
      <c r="DJ72" s="108">
        <v>5275</v>
      </c>
      <c r="DK72" s="108">
        <v>15585</v>
      </c>
      <c r="DL72" s="109">
        <v>20860</v>
      </c>
      <c r="DM72" s="151">
        <v>0.8766720371688711</v>
      </c>
      <c r="DN72" s="151">
        <v>0.80357650627152377</v>
      </c>
      <c r="DO72" s="152">
        <v>0.8370157696263284</v>
      </c>
      <c r="DP72" s="153">
        <v>7.3916220165611307E-2</v>
      </c>
      <c r="DQ72" s="153">
        <v>7.3323117752993591E-2</v>
      </c>
      <c r="DR72" s="154">
        <v>7.3594446348988693E-2</v>
      </c>
      <c r="DS72" s="153">
        <v>4.9411742665517629E-2</v>
      </c>
      <c r="DT72" s="153">
        <v>0.12310037597548261</v>
      </c>
      <c r="DU72" s="154">
        <v>8.9389784024682895E-2</v>
      </c>
      <c r="DV72" s="38">
        <v>3170</v>
      </c>
      <c r="DW72" s="38">
        <v>3429</v>
      </c>
      <c r="DX72" s="31">
        <v>6599</v>
      </c>
      <c r="DY72" s="159">
        <v>2.9693881374348984E-2</v>
      </c>
      <c r="DZ72" s="159">
        <v>2.7084024453817353E-2</v>
      </c>
      <c r="EA72" s="160">
        <v>2.8277954422742349E-2</v>
      </c>
      <c r="EB72" s="38">
        <v>34040</v>
      </c>
      <c r="EC72" s="38">
        <v>18593</v>
      </c>
      <c r="ED72" s="31">
        <v>52633</v>
      </c>
      <c r="EE72" s="38">
        <v>344</v>
      </c>
      <c r="EF72" s="38">
        <v>198</v>
      </c>
      <c r="EG72" s="31">
        <v>542</v>
      </c>
      <c r="EH72" s="38">
        <v>46</v>
      </c>
      <c r="EI72" s="38">
        <v>6</v>
      </c>
      <c r="EJ72" s="31">
        <v>52</v>
      </c>
      <c r="EK72" s="38">
        <v>370</v>
      </c>
      <c r="EL72" s="38">
        <v>316</v>
      </c>
      <c r="EM72" s="31">
        <v>686</v>
      </c>
      <c r="EN72" s="38">
        <v>34800</v>
      </c>
      <c r="EO72" s="38">
        <v>19113</v>
      </c>
      <c r="EP72" s="31">
        <v>53913</v>
      </c>
      <c r="EQ72" s="153">
        <v>0.32597699426730115</v>
      </c>
      <c r="ER72" s="153">
        <v>0.15096440926970287</v>
      </c>
      <c r="ES72" s="154">
        <v>0.23102733092791458</v>
      </c>
      <c r="ET72" s="38">
        <v>4627</v>
      </c>
      <c r="EU72" s="38">
        <v>12579</v>
      </c>
      <c r="EV72" s="31">
        <v>17206</v>
      </c>
      <c r="EW72" s="38">
        <v>12556</v>
      </c>
      <c r="EX72" s="38">
        <v>9917</v>
      </c>
      <c r="EY72" s="31">
        <v>22473</v>
      </c>
      <c r="EZ72" s="153">
        <v>4.3341826220540294E-2</v>
      </c>
      <c r="FA72" s="153">
        <v>9.9355480782901281E-2</v>
      </c>
      <c r="FB72" s="154">
        <v>7.3730941627171517E-2</v>
      </c>
      <c r="FC72" s="153">
        <v>0.11761399827644348</v>
      </c>
      <c r="FD72" s="153">
        <v>7.8329621029019164E-2</v>
      </c>
      <c r="FE72" s="154">
        <v>9.6301025873964052E-2</v>
      </c>
      <c r="FF72" s="38">
        <v>17814</v>
      </c>
      <c r="FG72" s="38">
        <v>54617</v>
      </c>
      <c r="FH72" s="31">
        <v>72431</v>
      </c>
      <c r="FI72" s="153">
        <v>0.16686649930683053</v>
      </c>
      <c r="FJ72" s="153">
        <v>0.4313934568661833</v>
      </c>
      <c r="FK72" s="154">
        <v>0.31038043897464024</v>
      </c>
      <c r="FL72" s="38">
        <v>109</v>
      </c>
      <c r="FM72" s="38">
        <v>329</v>
      </c>
      <c r="FN72" s="31">
        <v>438</v>
      </c>
      <c r="FO72" s="159">
        <v>1.0210198958372364E-3</v>
      </c>
      <c r="FP72" s="159">
        <v>2.5986130199200669E-3</v>
      </c>
      <c r="FQ72" s="160">
        <v>1.8769122650645778E-3</v>
      </c>
      <c r="FR72" s="38">
        <v>3023</v>
      </c>
      <c r="FS72" s="38">
        <v>37881</v>
      </c>
      <c r="FT72" s="31">
        <v>40904</v>
      </c>
      <c r="FU72" s="38">
        <v>24</v>
      </c>
      <c r="FV72" s="38">
        <v>2075</v>
      </c>
      <c r="FW72" s="31">
        <v>2099</v>
      </c>
      <c r="FX72" s="200">
        <v>72.98</v>
      </c>
      <c r="FY72" s="200">
        <v>74.69</v>
      </c>
      <c r="FZ72" s="201">
        <v>73.92</v>
      </c>
      <c r="GA72" s="203">
        <v>975.4</v>
      </c>
      <c r="GB72" s="203">
        <v>771.77</v>
      </c>
      <c r="GC72" s="204">
        <v>863.4</v>
      </c>
      <c r="GD72" s="37">
        <v>35206</v>
      </c>
      <c r="GE72" s="38">
        <v>39619</v>
      </c>
      <c r="GF72" s="38">
        <v>23212</v>
      </c>
      <c r="GG72" s="38">
        <v>5104</v>
      </c>
      <c r="GH72" s="31">
        <v>3615</v>
      </c>
      <c r="GI72" s="37">
        <v>19989</v>
      </c>
      <c r="GJ72" s="38">
        <v>57055</v>
      </c>
      <c r="GK72" s="38">
        <v>26360</v>
      </c>
      <c r="GL72" s="38">
        <v>18592</v>
      </c>
      <c r="GM72" s="31">
        <v>4610</v>
      </c>
      <c r="GN72" s="37">
        <v>55195</v>
      </c>
      <c r="GO72" s="38">
        <v>96674</v>
      </c>
      <c r="GP72" s="38">
        <v>49572</v>
      </c>
      <c r="GQ72" s="38">
        <v>23696</v>
      </c>
      <c r="GR72" s="31">
        <v>8225</v>
      </c>
      <c r="GS72" s="88">
        <v>0.32978005920041964</v>
      </c>
      <c r="GT72" s="67">
        <v>0.37111731424931621</v>
      </c>
      <c r="GU72" s="67">
        <v>0.21743040203829292</v>
      </c>
      <c r="GV72" s="67">
        <v>4.780995915920417E-2</v>
      </c>
      <c r="GW72" s="68">
        <v>3.3862265352767054E-2</v>
      </c>
      <c r="GX72" s="88">
        <v>0.15788351262973319</v>
      </c>
      <c r="GY72" s="67">
        <v>0.45065004818097087</v>
      </c>
      <c r="GZ72" s="67">
        <v>0.20820498238630081</v>
      </c>
      <c r="HA72" s="67">
        <v>0.14684928044484463</v>
      </c>
      <c r="HB72" s="68">
        <v>3.6412176358150486E-2</v>
      </c>
      <c r="HC72" s="88">
        <v>0.23652094171287527</v>
      </c>
      <c r="HD72" s="67">
        <v>0.41426624728961869</v>
      </c>
      <c r="HE72" s="67">
        <v>0.21242533060224031</v>
      </c>
      <c r="HF72" s="67">
        <v>0.10154181057755761</v>
      </c>
      <c r="HG72" s="68">
        <v>3.524566981770811E-2</v>
      </c>
    </row>
    <row r="73" spans="1:215" ht="20.100000000000001" customHeight="1">
      <c r="A73" s="56"/>
      <c r="B73" s="353" t="s">
        <v>43</v>
      </c>
      <c r="C73" s="26">
        <v>4211</v>
      </c>
      <c r="D73" s="26">
        <v>6182</v>
      </c>
      <c r="E73" s="27">
        <v>10393</v>
      </c>
      <c r="F73" s="26">
        <v>3962</v>
      </c>
      <c r="G73" s="26">
        <v>4370</v>
      </c>
      <c r="H73" s="27">
        <v>8332</v>
      </c>
      <c r="I73" s="26">
        <v>3402</v>
      </c>
      <c r="J73" s="26">
        <v>3698</v>
      </c>
      <c r="K73" s="27">
        <v>7100</v>
      </c>
      <c r="L73" s="26">
        <v>323</v>
      </c>
      <c r="M73" s="26">
        <v>349</v>
      </c>
      <c r="N73" s="27">
        <v>672</v>
      </c>
      <c r="O73" s="26">
        <v>237</v>
      </c>
      <c r="P73" s="26">
        <v>323</v>
      </c>
      <c r="Q73" s="27">
        <v>560</v>
      </c>
      <c r="R73" s="406">
        <v>0.85865724381625441</v>
      </c>
      <c r="S73" s="406">
        <v>0.84622425629290621</v>
      </c>
      <c r="T73" s="407">
        <v>0.85213634181469033</v>
      </c>
      <c r="U73" s="406">
        <v>8.1524482584553262E-2</v>
      </c>
      <c r="V73" s="406">
        <v>7.9862700228832947E-2</v>
      </c>
      <c r="W73" s="407">
        <v>8.0652904464714348E-2</v>
      </c>
      <c r="X73" s="406">
        <v>5.9818273599192326E-2</v>
      </c>
      <c r="Y73" s="406">
        <v>7.3913043478260873E-2</v>
      </c>
      <c r="Z73" s="407">
        <v>6.721075372059529E-2</v>
      </c>
      <c r="AA73" s="26">
        <v>249</v>
      </c>
      <c r="AB73" s="26">
        <v>1812</v>
      </c>
      <c r="AC73" s="27">
        <v>2061</v>
      </c>
      <c r="AD73" s="26">
        <v>216</v>
      </c>
      <c r="AE73" s="26">
        <v>278</v>
      </c>
      <c r="AF73" s="27">
        <v>494</v>
      </c>
      <c r="AG73" s="26">
        <v>1315</v>
      </c>
      <c r="AH73" s="26">
        <v>669</v>
      </c>
      <c r="AI73" s="27">
        <v>1984</v>
      </c>
      <c r="AJ73" s="269">
        <v>0.33190307925290258</v>
      </c>
      <c r="AK73" s="269">
        <v>0.15308924485125858</v>
      </c>
      <c r="AL73" s="270">
        <v>0.23811809889582333</v>
      </c>
      <c r="AM73" s="26">
        <v>1335</v>
      </c>
      <c r="AN73" s="26">
        <v>678</v>
      </c>
      <c r="AO73" s="27">
        <v>2013</v>
      </c>
      <c r="AP73" s="269">
        <v>0.3369510348308935</v>
      </c>
      <c r="AQ73" s="269">
        <v>0.15514874141876431</v>
      </c>
      <c r="AR73" s="270">
        <v>0.24159865578492559</v>
      </c>
      <c r="AS73" s="36">
        <v>62.491126535419859</v>
      </c>
      <c r="AT73" s="36">
        <v>62.980490465293698</v>
      </c>
      <c r="AU73" s="28">
        <v>62.747790046407459</v>
      </c>
      <c r="AV73" s="36">
        <v>76.800722891566252</v>
      </c>
      <c r="AW73" s="36">
        <v>73.856442236939841</v>
      </c>
      <c r="AX73" s="28">
        <v>74.212155911370687</v>
      </c>
      <c r="AY73" s="26">
        <v>384</v>
      </c>
      <c r="AZ73" s="26">
        <v>738</v>
      </c>
      <c r="BA73" s="27">
        <v>1122</v>
      </c>
      <c r="BB73" s="302">
        <f t="shared" si="4"/>
        <v>9.6920747097425541E-2</v>
      </c>
      <c r="BC73" s="302">
        <f t="shared" si="5"/>
        <v>0.1688787185354691</v>
      </c>
      <c r="BD73" s="373">
        <f t="shared" si="6"/>
        <v>0.13466154584733558</v>
      </c>
      <c r="BE73" s="26">
        <v>702.00000000000193</v>
      </c>
      <c r="BF73" s="26">
        <v>677.99999999999795</v>
      </c>
      <c r="BG73" s="27">
        <v>1380</v>
      </c>
      <c r="BH73" s="302">
        <v>0.17718324078748157</v>
      </c>
      <c r="BI73" s="302">
        <v>0.15514874141876384</v>
      </c>
      <c r="BJ73" s="373">
        <v>0.16562650024003842</v>
      </c>
      <c r="BK73" s="307">
        <v>0.23372034326097929</v>
      </c>
      <c r="BL73" s="307">
        <v>0.38581235697940502</v>
      </c>
      <c r="BM73" s="374">
        <v>0.31349015842534805</v>
      </c>
      <c r="BN73" s="307">
        <v>0.30562901397808839</v>
      </c>
      <c r="BO73" s="307">
        <v>0.42285868684139422</v>
      </c>
      <c r="BP73" s="374">
        <v>0.37397605545053558</v>
      </c>
      <c r="BQ73" s="307">
        <v>8.8973384030418254E-2</v>
      </c>
      <c r="BR73" s="307">
        <v>0.18086696562032886</v>
      </c>
      <c r="BS73" s="374">
        <v>0.11995967741935484</v>
      </c>
      <c r="BT73" s="302">
        <v>0.34401817264008078</v>
      </c>
      <c r="BU73" s="302">
        <v>0.25441696113074203</v>
      </c>
      <c r="BV73" s="302">
        <v>0.32584553255931348</v>
      </c>
      <c r="BW73" s="302">
        <v>3.8364462392730947E-2</v>
      </c>
      <c r="BX73" s="373">
        <v>3.7354871277132759E-2</v>
      </c>
      <c r="BY73" s="302">
        <v>0.17574370709382151</v>
      </c>
      <c r="BZ73" s="302">
        <v>0.60366132723112131</v>
      </c>
      <c r="CA73" s="302">
        <v>0.34416475972540045</v>
      </c>
      <c r="CB73" s="302">
        <v>5.9954233409610987E-2</v>
      </c>
      <c r="CC73" s="373">
        <v>4.7139588100686497E-2</v>
      </c>
      <c r="CD73" s="302">
        <v>0.25576092174747961</v>
      </c>
      <c r="CE73" s="302">
        <v>0.31661065770523283</v>
      </c>
      <c r="CF73" s="302">
        <v>0.33545367258761399</v>
      </c>
      <c r="CG73" s="302">
        <v>4.9687950072011523E-2</v>
      </c>
      <c r="CH73" s="373">
        <v>4.2486797887662027E-2</v>
      </c>
      <c r="CI73" s="302">
        <f>'[1]Département résidence'!AO71</f>
        <v>0.48313492063492064</v>
      </c>
      <c r="CJ73" s="302">
        <f>'[1]Département résidence'!AQ71</f>
        <v>0.3471882640586797</v>
      </c>
      <c r="CK73" s="373">
        <f>'[1]Département résidence'!AS71</f>
        <v>0.39901664145234494</v>
      </c>
      <c r="CL73" s="38">
        <v>73725</v>
      </c>
      <c r="CM73" s="38">
        <v>89380</v>
      </c>
      <c r="CN73" s="31">
        <v>163105</v>
      </c>
      <c r="CO73" s="30">
        <v>71742</v>
      </c>
      <c r="CP73" s="30">
        <v>63072</v>
      </c>
      <c r="CQ73" s="31">
        <v>134814</v>
      </c>
      <c r="CR73" s="30">
        <v>182</v>
      </c>
      <c r="CS73" s="30">
        <v>3048</v>
      </c>
      <c r="CT73" s="31">
        <v>3230</v>
      </c>
      <c r="CU73" s="30">
        <v>1801</v>
      </c>
      <c r="CV73" s="30">
        <v>23260</v>
      </c>
      <c r="CW73" s="31">
        <v>25061</v>
      </c>
      <c r="CX73" s="38">
        <v>73543</v>
      </c>
      <c r="CY73" s="38">
        <v>86332</v>
      </c>
      <c r="CZ73" s="31">
        <v>159875</v>
      </c>
      <c r="DA73" s="38">
        <v>73543</v>
      </c>
      <c r="DB73" s="38">
        <v>86331</v>
      </c>
      <c r="DC73" s="31">
        <v>159874</v>
      </c>
      <c r="DD73" s="38">
        <v>64876</v>
      </c>
      <c r="DE73" s="38">
        <v>70040</v>
      </c>
      <c r="DF73" s="31">
        <v>134916</v>
      </c>
      <c r="DG73" s="38">
        <v>5086</v>
      </c>
      <c r="DH73" s="38">
        <v>6514</v>
      </c>
      <c r="DI73" s="31">
        <v>11600</v>
      </c>
      <c r="DJ73" s="108">
        <v>3581</v>
      </c>
      <c r="DK73" s="108">
        <v>9777</v>
      </c>
      <c r="DL73" s="109">
        <v>13358</v>
      </c>
      <c r="DM73" s="151">
        <v>0.88215057857307966</v>
      </c>
      <c r="DN73" s="151">
        <v>0.81129605819462303</v>
      </c>
      <c r="DO73" s="152">
        <v>0.8438895630308868</v>
      </c>
      <c r="DP73" s="153">
        <v>6.9156819819697318E-2</v>
      </c>
      <c r="DQ73" s="153">
        <v>7.5453776743000772E-2</v>
      </c>
      <c r="DR73" s="154">
        <v>7.2557138746763075E-2</v>
      </c>
      <c r="DS73" s="153">
        <v>4.8692601607222982E-2</v>
      </c>
      <c r="DT73" s="153">
        <v>0.1132501650623762</v>
      </c>
      <c r="DU73" s="154">
        <v>8.3553298222350095E-2</v>
      </c>
      <c r="DV73" s="38">
        <v>2000</v>
      </c>
      <c r="DW73" s="38">
        <v>2136</v>
      </c>
      <c r="DX73" s="31">
        <v>4136</v>
      </c>
      <c r="DY73" s="159">
        <v>2.7194974368736656E-2</v>
      </c>
      <c r="DZ73" s="159">
        <v>2.4741694852430152E-2</v>
      </c>
      <c r="EA73" s="160">
        <v>2.5870211102423768E-2</v>
      </c>
      <c r="EB73" s="38">
        <v>21341</v>
      </c>
      <c r="EC73" s="38">
        <v>10291</v>
      </c>
      <c r="ED73" s="31">
        <v>31632</v>
      </c>
      <c r="EE73" s="38">
        <v>323</v>
      </c>
      <c r="EF73" s="38">
        <v>240</v>
      </c>
      <c r="EG73" s="31">
        <v>563</v>
      </c>
      <c r="EH73" s="38">
        <v>119</v>
      </c>
      <c r="EI73" s="38">
        <v>20</v>
      </c>
      <c r="EJ73" s="31">
        <v>139</v>
      </c>
      <c r="EK73" s="38">
        <v>95</v>
      </c>
      <c r="EL73" s="38">
        <v>73</v>
      </c>
      <c r="EM73" s="31">
        <v>168</v>
      </c>
      <c r="EN73" s="38">
        <v>21878</v>
      </c>
      <c r="EO73" s="38">
        <v>10624</v>
      </c>
      <c r="EP73" s="31">
        <v>32502</v>
      </c>
      <c r="EQ73" s="153">
        <v>0.29748582461961032</v>
      </c>
      <c r="ER73" s="153">
        <v>0.12305981559560765</v>
      </c>
      <c r="ES73" s="154">
        <v>0.20329632525410476</v>
      </c>
      <c r="ET73" s="38">
        <v>3182</v>
      </c>
      <c r="EU73" s="38">
        <v>9946</v>
      </c>
      <c r="EV73" s="31">
        <v>13128</v>
      </c>
      <c r="EW73" s="38">
        <v>8600</v>
      </c>
      <c r="EX73" s="38">
        <v>6706</v>
      </c>
      <c r="EY73" s="31">
        <v>15306</v>
      </c>
      <c r="EZ73" s="153">
        <v>4.3267204220660022E-2</v>
      </c>
      <c r="FA73" s="153">
        <v>0.1152064124542464</v>
      </c>
      <c r="FB73" s="154">
        <v>8.211415168100078E-2</v>
      </c>
      <c r="FC73" s="153">
        <v>0.11693838978556763</v>
      </c>
      <c r="FD73" s="153">
        <v>7.7676875318537744E-2</v>
      </c>
      <c r="FE73" s="154">
        <v>9.5737294761532449E-2</v>
      </c>
      <c r="FF73" s="38">
        <v>12502</v>
      </c>
      <c r="FG73" s="38">
        <v>37802</v>
      </c>
      <c r="FH73" s="31">
        <v>50304</v>
      </c>
      <c r="FI73" s="153">
        <v>0.16999578477897284</v>
      </c>
      <c r="FJ73" s="153">
        <v>0.43786776629754898</v>
      </c>
      <c r="FK73" s="154">
        <v>0.31464581704456607</v>
      </c>
      <c r="FL73" s="38">
        <v>58</v>
      </c>
      <c r="FM73" s="38">
        <v>178</v>
      </c>
      <c r="FN73" s="31">
        <v>236</v>
      </c>
      <c r="FO73" s="159">
        <v>7.8865425669336303E-4</v>
      </c>
      <c r="FP73" s="159">
        <v>2.0618079043691795E-3</v>
      </c>
      <c r="FQ73" s="160">
        <v>1.4761532447224394E-3</v>
      </c>
      <c r="FR73" s="38">
        <v>1983</v>
      </c>
      <c r="FS73" s="38">
        <v>26308</v>
      </c>
      <c r="FT73" s="31">
        <v>28291</v>
      </c>
      <c r="FU73" s="38">
        <v>17</v>
      </c>
      <c r="FV73" s="38">
        <v>1496</v>
      </c>
      <c r="FW73" s="31">
        <v>1513</v>
      </c>
      <c r="FX73" s="200">
        <v>73.319999999999993</v>
      </c>
      <c r="FY73" s="200">
        <v>74.989999999999995</v>
      </c>
      <c r="FZ73" s="201">
        <v>74.23</v>
      </c>
      <c r="GA73" s="203">
        <v>961.34</v>
      </c>
      <c r="GB73" s="203">
        <v>744.22</v>
      </c>
      <c r="GC73" s="204">
        <v>842.36</v>
      </c>
      <c r="GD73" s="37">
        <v>22308</v>
      </c>
      <c r="GE73" s="38">
        <v>28263</v>
      </c>
      <c r="GF73" s="38">
        <v>16738</v>
      </c>
      <c r="GG73" s="38">
        <v>4056</v>
      </c>
      <c r="GH73" s="31">
        <v>2178</v>
      </c>
      <c r="GI73" s="37">
        <v>11114</v>
      </c>
      <c r="GJ73" s="38">
        <v>40441</v>
      </c>
      <c r="GK73" s="38">
        <v>18492</v>
      </c>
      <c r="GL73" s="38">
        <v>12875</v>
      </c>
      <c r="GM73" s="31">
        <v>3410</v>
      </c>
      <c r="GN73" s="37">
        <v>33422</v>
      </c>
      <c r="GO73" s="38">
        <v>68704</v>
      </c>
      <c r="GP73" s="38">
        <v>35230</v>
      </c>
      <c r="GQ73" s="38">
        <v>16931</v>
      </c>
      <c r="GR73" s="31">
        <v>5588</v>
      </c>
      <c r="GS73" s="88">
        <v>0.30333274410888866</v>
      </c>
      <c r="GT73" s="67">
        <v>0.38430578029180207</v>
      </c>
      <c r="GU73" s="67">
        <v>0.22759474049195708</v>
      </c>
      <c r="GV73" s="67">
        <v>5.515140801979794E-2</v>
      </c>
      <c r="GW73" s="68">
        <v>2.9615327087554221E-2</v>
      </c>
      <c r="GX73" s="88">
        <v>0.12873557892785989</v>
      </c>
      <c r="GY73" s="67">
        <v>0.46843580595839318</v>
      </c>
      <c r="GZ73" s="67">
        <v>0.21419635824491498</v>
      </c>
      <c r="HA73" s="67">
        <v>0.14913357735254598</v>
      </c>
      <c r="HB73" s="68">
        <v>3.9498679516285967E-2</v>
      </c>
      <c r="HC73" s="88">
        <v>0.2090508209538702</v>
      </c>
      <c r="HD73" s="67">
        <v>0.42973573103987489</v>
      </c>
      <c r="HE73" s="67">
        <v>0.22035965598123533</v>
      </c>
      <c r="HF73" s="67">
        <v>0.10590148553557467</v>
      </c>
      <c r="HG73" s="68">
        <v>3.4952306489444876E-2</v>
      </c>
    </row>
    <row r="74" spans="1:215" ht="20.100000000000001" customHeight="1">
      <c r="A74" s="56"/>
      <c r="B74" s="353" t="s">
        <v>60</v>
      </c>
      <c r="C74" s="26">
        <v>8548</v>
      </c>
      <c r="D74" s="26">
        <v>12486</v>
      </c>
      <c r="E74" s="27">
        <v>21034</v>
      </c>
      <c r="F74" s="26">
        <v>8085</v>
      </c>
      <c r="G74" s="26">
        <v>8904</v>
      </c>
      <c r="H74" s="27">
        <v>16989</v>
      </c>
      <c r="I74" s="26">
        <v>6825</v>
      </c>
      <c r="J74" s="26">
        <v>7299</v>
      </c>
      <c r="K74" s="27">
        <v>14124</v>
      </c>
      <c r="L74" s="26">
        <v>676</v>
      </c>
      <c r="M74" s="26">
        <v>911</v>
      </c>
      <c r="N74" s="27">
        <v>1587</v>
      </c>
      <c r="O74" s="26">
        <v>584</v>
      </c>
      <c r="P74" s="26">
        <v>694</v>
      </c>
      <c r="Q74" s="27">
        <v>1278</v>
      </c>
      <c r="R74" s="406">
        <v>0.8441558441558441</v>
      </c>
      <c r="S74" s="406">
        <v>0.81974393530997303</v>
      </c>
      <c r="T74" s="407">
        <v>0.83136146918594389</v>
      </c>
      <c r="U74" s="406">
        <v>8.3611626468769323E-2</v>
      </c>
      <c r="V74" s="406">
        <v>0.10231356693620844</v>
      </c>
      <c r="W74" s="407">
        <v>9.3413385131555712E-2</v>
      </c>
      <c r="X74" s="406">
        <v>7.2232529375386517E-2</v>
      </c>
      <c r="Y74" s="406">
        <v>7.7942497753818507E-2</v>
      </c>
      <c r="Z74" s="407">
        <v>7.5225145682500438E-2</v>
      </c>
      <c r="AA74" s="26">
        <v>463</v>
      </c>
      <c r="AB74" s="26">
        <v>3582</v>
      </c>
      <c r="AC74" s="27">
        <v>4045</v>
      </c>
      <c r="AD74" s="26">
        <v>787</v>
      </c>
      <c r="AE74" s="26">
        <v>926</v>
      </c>
      <c r="AF74" s="27">
        <v>1713</v>
      </c>
      <c r="AG74" s="26">
        <v>2005</v>
      </c>
      <c r="AH74" s="26">
        <v>820</v>
      </c>
      <c r="AI74" s="27">
        <v>2825</v>
      </c>
      <c r="AJ74" s="269">
        <v>0.24799010513296227</v>
      </c>
      <c r="AK74" s="269">
        <v>9.2093441150044919E-2</v>
      </c>
      <c r="AL74" s="270">
        <v>0.16628406616045677</v>
      </c>
      <c r="AM74" s="26">
        <v>2107</v>
      </c>
      <c r="AN74" s="26">
        <v>862</v>
      </c>
      <c r="AO74" s="27">
        <v>2969</v>
      </c>
      <c r="AP74" s="269">
        <v>0.26060606060606062</v>
      </c>
      <c r="AQ74" s="269">
        <v>9.681042228212039E-2</v>
      </c>
      <c r="AR74" s="270">
        <v>0.17476013891341458</v>
      </c>
      <c r="AS74" s="36">
        <v>62.901343228200382</v>
      </c>
      <c r="AT74" s="36">
        <v>63.309019167415386</v>
      </c>
      <c r="AU74" s="28">
        <v>63.115007750112831</v>
      </c>
      <c r="AV74" s="36">
        <v>77.84753059755235</v>
      </c>
      <c r="AW74" s="36">
        <v>74.724766424716137</v>
      </c>
      <c r="AX74" s="28">
        <v>75.082205191594539</v>
      </c>
      <c r="AY74" s="26">
        <v>913</v>
      </c>
      <c r="AZ74" s="26">
        <v>1213</v>
      </c>
      <c r="BA74" s="27">
        <v>2126</v>
      </c>
      <c r="BB74" s="302">
        <f t="shared" si="4"/>
        <v>0.11292517006802721</v>
      </c>
      <c r="BC74" s="302">
        <f t="shared" si="5"/>
        <v>0.13623090745732255</v>
      </c>
      <c r="BD74" s="373">
        <f t="shared" si="6"/>
        <v>0.12513979633880745</v>
      </c>
      <c r="BE74" s="26">
        <v>1627</v>
      </c>
      <c r="BF74" s="26">
        <v>2037.000000000003</v>
      </c>
      <c r="BG74" s="27">
        <v>3664.0000000000027</v>
      </c>
      <c r="BH74" s="302">
        <v>0.20123685837971553</v>
      </c>
      <c r="BI74" s="302">
        <v>0.22877358490566072</v>
      </c>
      <c r="BJ74" s="373">
        <v>0.21566896226970408</v>
      </c>
      <c r="BK74" s="307">
        <v>0.20420531849103277</v>
      </c>
      <c r="BL74" s="307">
        <v>0.33726415094339623</v>
      </c>
      <c r="BM74" s="374">
        <v>0.27394196244628877</v>
      </c>
      <c r="BN74" s="307">
        <v>0.24654605263157894</v>
      </c>
      <c r="BO74" s="307">
        <v>0.35366155368629393</v>
      </c>
      <c r="BP74" s="374">
        <v>0.30768144591923186</v>
      </c>
      <c r="BQ74" s="307">
        <v>7.5810473815461341E-2</v>
      </c>
      <c r="BR74" s="307">
        <v>0.17560975609756097</v>
      </c>
      <c r="BS74" s="374">
        <v>0.1047787610619469</v>
      </c>
      <c r="BT74" s="302">
        <v>0.2691403834260977</v>
      </c>
      <c r="BU74" s="302">
        <v>0.24749536178107606</v>
      </c>
      <c r="BV74" s="302">
        <v>0.3810760667903525</v>
      </c>
      <c r="BW74" s="302">
        <v>3.7476808905380334E-2</v>
      </c>
      <c r="BX74" s="373">
        <v>6.4811379097093377E-2</v>
      </c>
      <c r="BY74" s="302">
        <v>0.12522461814914645</v>
      </c>
      <c r="BZ74" s="302">
        <v>0.56963162623539987</v>
      </c>
      <c r="CA74" s="302">
        <v>0.39880952380952384</v>
      </c>
      <c r="CB74" s="302">
        <v>6.4465408805031446E-2</v>
      </c>
      <c r="CC74" s="373">
        <v>6.6599281221922726E-2</v>
      </c>
      <c r="CD74" s="302">
        <v>0.19371357937488964</v>
      </c>
      <c r="CE74" s="302">
        <v>0.29854611807640236</v>
      </c>
      <c r="CF74" s="302">
        <v>0.39037023956677852</v>
      </c>
      <c r="CG74" s="302">
        <v>5.1621637530166575E-2</v>
      </c>
      <c r="CH74" s="373">
        <v>6.5748425451762904E-2</v>
      </c>
      <c r="CI74" s="302">
        <f>'[1]Département résidence'!AO72</f>
        <v>0.51924037981009497</v>
      </c>
      <c r="CJ74" s="302">
        <f>'[1]Département résidence'!AQ72</f>
        <v>0.42139595564253096</v>
      </c>
      <c r="CK74" s="373">
        <f>'[1]Département résidence'!AS72</f>
        <v>0.46003552397868563</v>
      </c>
      <c r="CL74" s="38">
        <v>147181</v>
      </c>
      <c r="CM74" s="38">
        <v>190028</v>
      </c>
      <c r="CN74" s="31">
        <v>337209</v>
      </c>
      <c r="CO74" s="30">
        <v>143294</v>
      </c>
      <c r="CP74" s="30">
        <v>139082</v>
      </c>
      <c r="CQ74" s="31">
        <v>282376</v>
      </c>
      <c r="CR74" s="30">
        <v>358</v>
      </c>
      <c r="CS74" s="30">
        <v>5955</v>
      </c>
      <c r="CT74" s="31">
        <v>6313</v>
      </c>
      <c r="CU74" s="30">
        <v>3529</v>
      </c>
      <c r="CV74" s="30">
        <v>44991</v>
      </c>
      <c r="CW74" s="31">
        <v>48520</v>
      </c>
      <c r="CX74" s="38">
        <v>146823</v>
      </c>
      <c r="CY74" s="38">
        <v>184073</v>
      </c>
      <c r="CZ74" s="31">
        <v>330896</v>
      </c>
      <c r="DA74" s="38">
        <v>146822</v>
      </c>
      <c r="DB74" s="38">
        <v>184070</v>
      </c>
      <c r="DC74" s="31">
        <v>330892</v>
      </c>
      <c r="DD74" s="38">
        <v>128754</v>
      </c>
      <c r="DE74" s="38">
        <v>153850</v>
      </c>
      <c r="DF74" s="31">
        <v>282604</v>
      </c>
      <c r="DG74" s="38">
        <v>9581</v>
      </c>
      <c r="DH74" s="38">
        <v>13707</v>
      </c>
      <c r="DI74" s="31">
        <v>23288</v>
      </c>
      <c r="DJ74" s="108">
        <v>8487</v>
      </c>
      <c r="DK74" s="108">
        <v>16513</v>
      </c>
      <c r="DL74" s="109">
        <v>25000</v>
      </c>
      <c r="DM74" s="151">
        <v>0.87693942324719731</v>
      </c>
      <c r="DN74" s="151">
        <v>0.83582332808170801</v>
      </c>
      <c r="DO74" s="152">
        <v>0.8540671880855385</v>
      </c>
      <c r="DP74" s="153">
        <v>6.5255888082167521E-2</v>
      </c>
      <c r="DQ74" s="153">
        <v>7.4466235671212036E-2</v>
      </c>
      <c r="DR74" s="154">
        <v>7.0379459158879637E-2</v>
      </c>
      <c r="DS74" s="153">
        <v>5.7804688670635193E-2</v>
      </c>
      <c r="DT74" s="153">
        <v>8.9710436247079917E-2</v>
      </c>
      <c r="DU74" s="154">
        <v>7.5553352755581879E-2</v>
      </c>
      <c r="DV74" s="38">
        <v>6796</v>
      </c>
      <c r="DW74" s="38">
        <v>7312</v>
      </c>
      <c r="DX74" s="31">
        <v>14108</v>
      </c>
      <c r="DY74" s="159">
        <v>4.6287025874692654E-2</v>
      </c>
      <c r="DZ74" s="159">
        <v>3.9723370619265182E-2</v>
      </c>
      <c r="EA74" s="160">
        <v>4.26357526231807E-2</v>
      </c>
      <c r="EB74" s="38">
        <v>27784</v>
      </c>
      <c r="EC74" s="38">
        <v>12477</v>
      </c>
      <c r="ED74" s="31">
        <v>40261</v>
      </c>
      <c r="EE74" s="38">
        <v>467</v>
      </c>
      <c r="EF74" s="38">
        <v>294</v>
      </c>
      <c r="EG74" s="31">
        <v>761</v>
      </c>
      <c r="EH74" s="38">
        <v>557</v>
      </c>
      <c r="EI74" s="38">
        <v>287</v>
      </c>
      <c r="EJ74" s="31">
        <v>844</v>
      </c>
      <c r="EK74" s="38">
        <v>445</v>
      </c>
      <c r="EL74" s="38">
        <v>208</v>
      </c>
      <c r="EM74" s="31">
        <v>653</v>
      </c>
      <c r="EN74" s="38">
        <v>29253</v>
      </c>
      <c r="EO74" s="38">
        <v>13266</v>
      </c>
      <c r="EP74" s="31">
        <v>42519</v>
      </c>
      <c r="EQ74" s="153">
        <v>0.19923990110541265</v>
      </c>
      <c r="ER74" s="153">
        <v>7.2069233401965527E-2</v>
      </c>
      <c r="ES74" s="154">
        <v>0.12849656689715197</v>
      </c>
      <c r="ET74" s="38">
        <v>7718</v>
      </c>
      <c r="EU74" s="38">
        <v>17530</v>
      </c>
      <c r="EV74" s="31">
        <v>25248</v>
      </c>
      <c r="EW74" s="38">
        <v>20563</v>
      </c>
      <c r="EX74" s="38">
        <v>20926</v>
      </c>
      <c r="EY74" s="31">
        <v>41489</v>
      </c>
      <c r="EZ74" s="153">
        <v>5.256669595363124E-2</v>
      </c>
      <c r="FA74" s="153">
        <v>9.5233956093506378E-2</v>
      </c>
      <c r="FB74" s="154">
        <v>7.6301919636381221E-2</v>
      </c>
      <c r="FC74" s="153">
        <v>0.1400529889731173</v>
      </c>
      <c r="FD74" s="153">
        <v>0.11368315831219136</v>
      </c>
      <c r="FE74" s="154">
        <v>0.12538380639234079</v>
      </c>
      <c r="FF74" s="38">
        <v>21506</v>
      </c>
      <c r="FG74" s="38">
        <v>70076</v>
      </c>
      <c r="FH74" s="31">
        <v>91582</v>
      </c>
      <c r="FI74" s="153">
        <v>0.1464756884139406</v>
      </c>
      <c r="FJ74" s="153">
        <v>0.38069678877401902</v>
      </c>
      <c r="FK74" s="154">
        <v>0.27676974034137614</v>
      </c>
      <c r="FL74" s="38">
        <v>243</v>
      </c>
      <c r="FM74" s="38">
        <v>557</v>
      </c>
      <c r="FN74" s="31">
        <v>800</v>
      </c>
      <c r="FO74" s="159">
        <v>1.6550540446660265E-3</v>
      </c>
      <c r="FP74" s="159">
        <v>3.0259733909916175E-3</v>
      </c>
      <c r="FQ74" s="160">
        <v>2.4176780619892656E-3</v>
      </c>
      <c r="FR74" s="38">
        <v>3887</v>
      </c>
      <c r="FS74" s="38">
        <v>50946</v>
      </c>
      <c r="FT74" s="31">
        <v>54833</v>
      </c>
      <c r="FU74" s="38">
        <v>33</v>
      </c>
      <c r="FV74" s="38">
        <v>3007</v>
      </c>
      <c r="FW74" s="31">
        <v>3040</v>
      </c>
      <c r="FX74" s="200">
        <v>74.239999999999995</v>
      </c>
      <c r="FY74" s="200">
        <v>75.81</v>
      </c>
      <c r="FZ74" s="201">
        <v>75.13</v>
      </c>
      <c r="GA74" s="203">
        <v>1056.72</v>
      </c>
      <c r="GB74" s="203">
        <v>807.31</v>
      </c>
      <c r="GC74" s="204">
        <v>916.17</v>
      </c>
      <c r="GD74" s="37">
        <v>29535</v>
      </c>
      <c r="GE74" s="38">
        <v>55223</v>
      </c>
      <c r="GF74" s="38">
        <v>46107</v>
      </c>
      <c r="GG74" s="38">
        <v>8518</v>
      </c>
      <c r="GH74" s="31">
        <v>7440</v>
      </c>
      <c r="GI74" s="37">
        <v>14389</v>
      </c>
      <c r="GJ74" s="38">
        <v>76545</v>
      </c>
      <c r="GK74" s="38">
        <v>50385</v>
      </c>
      <c r="GL74" s="38">
        <v>31270</v>
      </c>
      <c r="GM74" s="31">
        <v>11484</v>
      </c>
      <c r="GN74" s="37">
        <v>43924</v>
      </c>
      <c r="GO74" s="38">
        <v>131768</v>
      </c>
      <c r="GP74" s="38">
        <v>96492</v>
      </c>
      <c r="GQ74" s="38">
        <v>39788</v>
      </c>
      <c r="GR74" s="31">
        <v>18924</v>
      </c>
      <c r="GS74" s="88">
        <v>0.20116058110786458</v>
      </c>
      <c r="GT74" s="67">
        <v>0.37611954530284764</v>
      </c>
      <c r="GU74" s="67">
        <v>0.31403118040089084</v>
      </c>
      <c r="GV74" s="67">
        <v>5.8015433549239562E-2</v>
      </c>
      <c r="GW74" s="68">
        <v>5.067325963915735E-2</v>
      </c>
      <c r="GX74" s="88">
        <v>7.8170073829404635E-2</v>
      </c>
      <c r="GY74" s="67">
        <v>0.41584045460225022</v>
      </c>
      <c r="GZ74" s="67">
        <v>0.27372292514382879</v>
      </c>
      <c r="HA74" s="67">
        <v>0.16987825482281485</v>
      </c>
      <c r="HB74" s="68">
        <v>6.23882916017015E-2</v>
      </c>
      <c r="HC74" s="88">
        <v>0.13274261399352064</v>
      </c>
      <c r="HD74" s="67">
        <v>0.39821575359025191</v>
      </c>
      <c r="HE74" s="67">
        <v>0.29160823944683528</v>
      </c>
      <c r="HF74" s="67">
        <v>0.12024321841303612</v>
      </c>
      <c r="HG74" s="68">
        <v>5.7190174556356076E-2</v>
      </c>
    </row>
    <row r="75" spans="1:215" ht="20.100000000000001" customHeight="1">
      <c r="A75" s="56"/>
      <c r="B75" s="353" t="s">
        <v>102</v>
      </c>
      <c r="C75" s="26">
        <v>1411</v>
      </c>
      <c r="D75" s="26">
        <v>2195</v>
      </c>
      <c r="E75" s="27">
        <v>3606</v>
      </c>
      <c r="F75" s="26">
        <v>1265</v>
      </c>
      <c r="G75" s="26">
        <v>1468</v>
      </c>
      <c r="H75" s="27">
        <v>2733</v>
      </c>
      <c r="I75" s="26">
        <v>1048</v>
      </c>
      <c r="J75" s="26">
        <v>1157</v>
      </c>
      <c r="K75" s="27">
        <v>2205</v>
      </c>
      <c r="L75" s="26">
        <v>126</v>
      </c>
      <c r="M75" s="26">
        <v>143</v>
      </c>
      <c r="N75" s="27">
        <v>269</v>
      </c>
      <c r="O75" s="26">
        <v>91</v>
      </c>
      <c r="P75" s="26">
        <v>168</v>
      </c>
      <c r="Q75" s="27">
        <v>259</v>
      </c>
      <c r="R75" s="406">
        <v>0.82845849802371541</v>
      </c>
      <c r="S75" s="406">
        <v>0.78814713896457766</v>
      </c>
      <c r="T75" s="407">
        <v>0.80680570801317231</v>
      </c>
      <c r="U75" s="406">
        <v>9.9604743083003947E-2</v>
      </c>
      <c r="V75" s="406">
        <v>9.7411444141689368E-2</v>
      </c>
      <c r="W75" s="407">
        <v>9.8426637394804242E-2</v>
      </c>
      <c r="X75" s="406">
        <v>7.1936758893280633E-2</v>
      </c>
      <c r="Y75" s="406">
        <v>0.11444141689373297</v>
      </c>
      <c r="Z75" s="407">
        <v>9.4767654592023423E-2</v>
      </c>
      <c r="AA75" s="26">
        <v>146</v>
      </c>
      <c r="AB75" s="26">
        <v>727</v>
      </c>
      <c r="AC75" s="27">
        <v>873</v>
      </c>
      <c r="AD75" s="26">
        <v>97</v>
      </c>
      <c r="AE75" s="26">
        <v>160</v>
      </c>
      <c r="AF75" s="27">
        <v>257</v>
      </c>
      <c r="AG75" s="26">
        <v>513</v>
      </c>
      <c r="AH75" s="26">
        <v>187</v>
      </c>
      <c r="AI75" s="27">
        <v>700</v>
      </c>
      <c r="AJ75" s="269">
        <v>0.40553359683794465</v>
      </c>
      <c r="AK75" s="269">
        <v>0.1273841961852861</v>
      </c>
      <c r="AL75" s="270">
        <v>0.25612879619465789</v>
      </c>
      <c r="AM75" s="26">
        <v>552</v>
      </c>
      <c r="AN75" s="26">
        <v>193</v>
      </c>
      <c r="AO75" s="27">
        <v>745</v>
      </c>
      <c r="AP75" s="269">
        <v>0.43636363636363634</v>
      </c>
      <c r="AQ75" s="269">
        <v>0.13147138964577657</v>
      </c>
      <c r="AR75" s="270">
        <v>0.27259421880717161</v>
      </c>
      <c r="AS75" s="36">
        <v>61.897894598155524</v>
      </c>
      <c r="AT75" s="36">
        <v>62.889048592188878</v>
      </c>
      <c r="AU75" s="28">
        <v>62.43028174167582</v>
      </c>
      <c r="AV75" s="36">
        <v>74.925159817351584</v>
      </c>
      <c r="AW75" s="36">
        <v>73.783603851444553</v>
      </c>
      <c r="AX75" s="28">
        <v>73.974516991218238</v>
      </c>
      <c r="AY75" s="26">
        <v>93</v>
      </c>
      <c r="AZ75" s="26">
        <v>191</v>
      </c>
      <c r="BA75" s="27">
        <v>284</v>
      </c>
      <c r="BB75" s="302">
        <f t="shared" si="4"/>
        <v>7.3517786561264828E-2</v>
      </c>
      <c r="BC75" s="302">
        <f t="shared" si="5"/>
        <v>0.13010899182561309</v>
      </c>
      <c r="BD75" s="373">
        <f t="shared" si="6"/>
        <v>0.10391511159897548</v>
      </c>
      <c r="BE75" s="26">
        <v>137.00000000000009</v>
      </c>
      <c r="BF75" s="26">
        <v>214.99999999999937</v>
      </c>
      <c r="BG75" s="27">
        <v>351.99999999999943</v>
      </c>
      <c r="BH75" s="302">
        <v>0.10830039525691706</v>
      </c>
      <c r="BI75" s="302">
        <v>0.14645776566757451</v>
      </c>
      <c r="BJ75" s="373">
        <v>0.12879619465788489</v>
      </c>
      <c r="BK75" s="307">
        <v>0.2007905138339921</v>
      </c>
      <c r="BL75" s="307">
        <v>0.39100817438692098</v>
      </c>
      <c r="BM75" s="374">
        <v>0.30296377607025249</v>
      </c>
      <c r="BN75" s="307">
        <v>0.27792553191489361</v>
      </c>
      <c r="BO75" s="307">
        <v>0.43403590944574549</v>
      </c>
      <c r="BP75" s="374">
        <v>0.37629119527791444</v>
      </c>
      <c r="BQ75" s="307">
        <v>8.771929824561403E-2</v>
      </c>
      <c r="BR75" s="307">
        <v>9.6256684491978606E-2</v>
      </c>
      <c r="BS75" s="374">
        <v>0.09</v>
      </c>
      <c r="BT75" s="302">
        <v>0.43715415019762843</v>
      </c>
      <c r="BU75" s="302">
        <v>0.30355731225296445</v>
      </c>
      <c r="BV75" s="302">
        <v>0.21106719367588933</v>
      </c>
      <c r="BW75" s="302">
        <v>1.8181818181818181E-2</v>
      </c>
      <c r="BX75" s="373">
        <v>3.0039525691699605E-2</v>
      </c>
      <c r="BY75" s="302">
        <v>0.15599455040871935</v>
      </c>
      <c r="BZ75" s="302">
        <v>0.70572207084468663</v>
      </c>
      <c r="CA75" s="302">
        <v>0.29768392370572205</v>
      </c>
      <c r="CB75" s="302">
        <v>6.3351498637602185E-2</v>
      </c>
      <c r="CC75" s="373">
        <v>3.8828337874659398E-2</v>
      </c>
      <c r="CD75" s="302">
        <v>0.28613245517746067</v>
      </c>
      <c r="CE75" s="302">
        <v>0.37907061836809369</v>
      </c>
      <c r="CF75" s="302">
        <v>0.25759238931577022</v>
      </c>
      <c r="CG75" s="302">
        <v>4.2444200512257592E-2</v>
      </c>
      <c r="CH75" s="373">
        <v>3.4760336626417858E-2</v>
      </c>
      <c r="CI75" s="302">
        <f>'[1]Département résidence'!AO73</f>
        <v>0.48958333333333331</v>
      </c>
      <c r="CJ75" s="302">
        <f>'[1]Département résidence'!AQ73</f>
        <v>0.39209726443769</v>
      </c>
      <c r="CK75" s="373">
        <f>'[1]Département résidence'!AS73</f>
        <v>0.42802303262955854</v>
      </c>
      <c r="CL75" s="38">
        <v>26818</v>
      </c>
      <c r="CM75" s="38">
        <v>31990</v>
      </c>
      <c r="CN75" s="31">
        <v>58808</v>
      </c>
      <c r="CO75" s="30">
        <v>25560</v>
      </c>
      <c r="CP75" s="30">
        <v>22174</v>
      </c>
      <c r="CQ75" s="31">
        <v>47734</v>
      </c>
      <c r="CR75" s="30">
        <v>164</v>
      </c>
      <c r="CS75" s="30">
        <v>1120</v>
      </c>
      <c r="CT75" s="31">
        <v>1284</v>
      </c>
      <c r="CU75" s="30">
        <v>1094</v>
      </c>
      <c r="CV75" s="30">
        <v>8696</v>
      </c>
      <c r="CW75" s="31">
        <v>9790</v>
      </c>
      <c r="CX75" s="38">
        <v>26654</v>
      </c>
      <c r="CY75" s="38">
        <v>30870</v>
      </c>
      <c r="CZ75" s="31">
        <v>57524</v>
      </c>
      <c r="DA75" s="38">
        <v>26654</v>
      </c>
      <c r="DB75" s="38">
        <v>30870</v>
      </c>
      <c r="DC75" s="31">
        <v>57524</v>
      </c>
      <c r="DD75" s="38">
        <v>23819</v>
      </c>
      <c r="DE75" s="38">
        <v>25795</v>
      </c>
      <c r="DF75" s="31">
        <v>49614</v>
      </c>
      <c r="DG75" s="38">
        <v>1490</v>
      </c>
      <c r="DH75" s="38">
        <v>1978</v>
      </c>
      <c r="DI75" s="31">
        <v>3468</v>
      </c>
      <c r="DJ75" s="108">
        <v>1345</v>
      </c>
      <c r="DK75" s="108">
        <v>3097</v>
      </c>
      <c r="DL75" s="109">
        <v>4442</v>
      </c>
      <c r="DM75" s="151">
        <v>0.89363697756434302</v>
      </c>
      <c r="DN75" s="151">
        <v>0.83560090702947842</v>
      </c>
      <c r="DO75" s="152">
        <v>0.86249217717822124</v>
      </c>
      <c r="DP75" s="153">
        <v>5.5901553237787949E-2</v>
      </c>
      <c r="DQ75" s="153">
        <v>6.4075153871072238E-2</v>
      </c>
      <c r="DR75" s="154">
        <v>6.0287879841457476E-2</v>
      </c>
      <c r="DS75" s="153">
        <v>5.0461469197868987E-2</v>
      </c>
      <c r="DT75" s="153">
        <v>0.1003239390994493</v>
      </c>
      <c r="DU75" s="154">
        <v>7.7219942980321254E-2</v>
      </c>
      <c r="DV75" s="38">
        <v>640</v>
      </c>
      <c r="DW75" s="38">
        <v>1020</v>
      </c>
      <c r="DX75" s="31">
        <v>1660</v>
      </c>
      <c r="DY75" s="159">
        <v>2.4011405417573347E-2</v>
      </c>
      <c r="DZ75" s="159">
        <v>3.3041788143828958E-2</v>
      </c>
      <c r="EA75" s="160">
        <v>2.8857520339336626E-2</v>
      </c>
      <c r="EB75" s="38">
        <v>8642</v>
      </c>
      <c r="EC75" s="38">
        <v>3290</v>
      </c>
      <c r="ED75" s="31">
        <v>11932</v>
      </c>
      <c r="EE75" s="38">
        <v>120</v>
      </c>
      <c r="EF75" s="38">
        <v>61</v>
      </c>
      <c r="EG75" s="31">
        <v>181</v>
      </c>
      <c r="EH75" s="38">
        <v>373</v>
      </c>
      <c r="EI75" s="38">
        <v>37</v>
      </c>
      <c r="EJ75" s="31">
        <v>410</v>
      </c>
      <c r="EK75" s="38">
        <v>112</v>
      </c>
      <c r="EL75" s="38">
        <v>81</v>
      </c>
      <c r="EM75" s="31">
        <v>193</v>
      </c>
      <c r="EN75" s="38">
        <v>9247</v>
      </c>
      <c r="EO75" s="38">
        <v>3469</v>
      </c>
      <c r="EP75" s="31">
        <v>12716</v>
      </c>
      <c r="EQ75" s="153">
        <v>0.34692729046296988</v>
      </c>
      <c r="ER75" s="153">
        <v>0.1123744735989634</v>
      </c>
      <c r="ES75" s="154">
        <v>0.22105555941867741</v>
      </c>
      <c r="ET75" s="38">
        <v>1129</v>
      </c>
      <c r="EU75" s="38">
        <v>2928</v>
      </c>
      <c r="EV75" s="31">
        <v>4057</v>
      </c>
      <c r="EW75" s="38">
        <v>1894</v>
      </c>
      <c r="EX75" s="38">
        <v>1930</v>
      </c>
      <c r="EY75" s="31">
        <v>3824</v>
      </c>
      <c r="EZ75" s="153">
        <v>4.2357619869437986E-2</v>
      </c>
      <c r="FA75" s="153">
        <v>9.484936831875608E-2</v>
      </c>
      <c r="FB75" s="154">
        <v>7.0527084347402819E-2</v>
      </c>
      <c r="FC75" s="153">
        <v>7.1058752907631126E-2</v>
      </c>
      <c r="FD75" s="153">
        <v>6.2520246193715587E-2</v>
      </c>
      <c r="FE75" s="154">
        <v>6.6476601070857386E-2</v>
      </c>
      <c r="FF75" s="38">
        <v>4348</v>
      </c>
      <c r="FG75" s="38">
        <v>15142</v>
      </c>
      <c r="FH75" s="31">
        <v>19490</v>
      </c>
      <c r="FI75" s="153">
        <v>0.16312748555563894</v>
      </c>
      <c r="FJ75" s="153">
        <v>0.49050858438613543</v>
      </c>
      <c r="FK75" s="154">
        <v>0.33881510326124747</v>
      </c>
      <c r="FL75" s="38">
        <v>13</v>
      </c>
      <c r="FM75" s="38">
        <v>62</v>
      </c>
      <c r="FN75" s="31">
        <v>75</v>
      </c>
      <c r="FO75" s="159">
        <v>4.8773167254445864E-4</v>
      </c>
      <c r="FP75" s="159">
        <v>2.0084224165856819E-3</v>
      </c>
      <c r="FQ75" s="160">
        <v>1.3038036297893054E-3</v>
      </c>
      <c r="FR75" s="38">
        <v>1258</v>
      </c>
      <c r="FS75" s="38">
        <v>9816</v>
      </c>
      <c r="FT75" s="31">
        <v>11074</v>
      </c>
      <c r="FU75" s="38">
        <v>6</v>
      </c>
      <c r="FV75" s="38">
        <v>564</v>
      </c>
      <c r="FW75" s="31">
        <v>570</v>
      </c>
      <c r="FX75" s="200">
        <v>72.87</v>
      </c>
      <c r="FY75" s="200">
        <v>74.680000000000007</v>
      </c>
      <c r="FZ75" s="201">
        <v>73.849999999999994</v>
      </c>
      <c r="GA75" s="203">
        <v>962.76</v>
      </c>
      <c r="GB75" s="203">
        <v>743.78</v>
      </c>
      <c r="GC75" s="204">
        <v>843.64</v>
      </c>
      <c r="GD75" s="37">
        <v>9257</v>
      </c>
      <c r="GE75" s="38">
        <v>11346</v>
      </c>
      <c r="GF75" s="38">
        <v>4528</v>
      </c>
      <c r="GG75" s="38">
        <v>881</v>
      </c>
      <c r="GH75" s="31">
        <v>642</v>
      </c>
      <c r="GI75" s="37">
        <v>3647</v>
      </c>
      <c r="GJ75" s="38">
        <v>14775</v>
      </c>
      <c r="GK75" s="38">
        <v>5873</v>
      </c>
      <c r="GL75" s="38">
        <v>5410</v>
      </c>
      <c r="GM75" s="31">
        <v>1165</v>
      </c>
      <c r="GN75" s="37">
        <v>12904</v>
      </c>
      <c r="GO75" s="38">
        <v>26121</v>
      </c>
      <c r="GP75" s="38">
        <v>10401</v>
      </c>
      <c r="GQ75" s="38">
        <v>6291</v>
      </c>
      <c r="GR75" s="31">
        <v>1807</v>
      </c>
      <c r="GS75" s="88">
        <v>0.34730246867261949</v>
      </c>
      <c r="GT75" s="67">
        <v>0.42567719666841752</v>
      </c>
      <c r="GU75" s="67">
        <v>0.16988069332933142</v>
      </c>
      <c r="GV75" s="67">
        <v>3.3053200270128313E-2</v>
      </c>
      <c r="GW75" s="68">
        <v>2.4086441059503264E-2</v>
      </c>
      <c r="GX75" s="88">
        <v>0.118140589569161</v>
      </c>
      <c r="GY75" s="67">
        <v>0.47862001943634597</v>
      </c>
      <c r="GZ75" s="67">
        <v>0.19024943310657597</v>
      </c>
      <c r="HA75" s="67">
        <v>0.1752510528020732</v>
      </c>
      <c r="HB75" s="68">
        <v>3.7738905085843863E-2</v>
      </c>
      <c r="HC75" s="88">
        <v>0.22432376051734929</v>
      </c>
      <c r="HD75" s="67">
        <v>0.45408872818301926</v>
      </c>
      <c r="HE75" s="67">
        <v>0.18081148737918087</v>
      </c>
      <c r="HF75" s="67">
        <v>0.10936304846672693</v>
      </c>
      <c r="HG75" s="68">
        <v>3.1412975453723666E-2</v>
      </c>
    </row>
    <row r="76" spans="1:215" ht="20.100000000000001" customHeight="1">
      <c r="A76" s="56"/>
      <c r="B76" s="353" t="s">
        <v>46</v>
      </c>
      <c r="C76" s="26">
        <v>3414</v>
      </c>
      <c r="D76" s="26">
        <v>5179</v>
      </c>
      <c r="E76" s="27">
        <v>8593</v>
      </c>
      <c r="F76" s="26">
        <v>3054</v>
      </c>
      <c r="G76" s="26">
        <v>3378</v>
      </c>
      <c r="H76" s="27">
        <v>6432</v>
      </c>
      <c r="I76" s="26">
        <v>2678</v>
      </c>
      <c r="J76" s="26">
        <v>2852</v>
      </c>
      <c r="K76" s="27">
        <v>5530</v>
      </c>
      <c r="L76" s="26">
        <v>209</v>
      </c>
      <c r="M76" s="26">
        <v>256</v>
      </c>
      <c r="N76" s="27">
        <v>465</v>
      </c>
      <c r="O76" s="26">
        <v>167</v>
      </c>
      <c r="P76" s="26">
        <v>270</v>
      </c>
      <c r="Q76" s="27">
        <v>437</v>
      </c>
      <c r="R76" s="406">
        <v>0.87688277668631298</v>
      </c>
      <c r="S76" s="406">
        <v>0.84428656009473058</v>
      </c>
      <c r="T76" s="407">
        <v>0.85976368159203975</v>
      </c>
      <c r="U76" s="406">
        <v>6.8434839554682381E-2</v>
      </c>
      <c r="V76" s="406">
        <v>7.5784487862640609E-2</v>
      </c>
      <c r="W76" s="407">
        <v>7.2294776119402979E-2</v>
      </c>
      <c r="X76" s="406">
        <v>5.4682383759004582E-2</v>
      </c>
      <c r="Y76" s="406">
        <v>7.9928952042628773E-2</v>
      </c>
      <c r="Z76" s="407">
        <v>6.7941542288557213E-2</v>
      </c>
      <c r="AA76" s="26">
        <v>360</v>
      </c>
      <c r="AB76" s="26">
        <v>1801</v>
      </c>
      <c r="AC76" s="27">
        <v>2161</v>
      </c>
      <c r="AD76" s="26">
        <v>190</v>
      </c>
      <c r="AE76" s="26">
        <v>329</v>
      </c>
      <c r="AF76" s="27">
        <v>519</v>
      </c>
      <c r="AG76" s="26">
        <v>1284</v>
      </c>
      <c r="AH76" s="26">
        <v>438</v>
      </c>
      <c r="AI76" s="27">
        <v>1722</v>
      </c>
      <c r="AJ76" s="269">
        <v>0.4204322200392927</v>
      </c>
      <c r="AK76" s="269">
        <v>0.12966252220248667</v>
      </c>
      <c r="AL76" s="270">
        <v>0.26772388059701491</v>
      </c>
      <c r="AM76" s="26">
        <v>1342</v>
      </c>
      <c r="AN76" s="26">
        <v>480</v>
      </c>
      <c r="AO76" s="27">
        <v>1822</v>
      </c>
      <c r="AP76" s="269">
        <v>0.43942370661427638</v>
      </c>
      <c r="AQ76" s="269">
        <v>0.14209591474245115</v>
      </c>
      <c r="AR76" s="270">
        <v>0.28327114427860695</v>
      </c>
      <c r="AS76" s="36">
        <v>62.045891726697242</v>
      </c>
      <c r="AT76" s="36">
        <v>63.208657983027472</v>
      </c>
      <c r="AU76" s="28">
        <v>62.656560945273661</v>
      </c>
      <c r="AV76" s="36">
        <v>75.718935185185217</v>
      </c>
      <c r="AW76" s="36">
        <v>74.184032944661212</v>
      </c>
      <c r="AX76" s="28">
        <v>74.439731605738785</v>
      </c>
      <c r="AY76" s="26">
        <v>272</v>
      </c>
      <c r="AZ76" s="26">
        <v>431</v>
      </c>
      <c r="BA76" s="27">
        <v>703</v>
      </c>
      <c r="BB76" s="302">
        <f t="shared" si="4"/>
        <v>8.9063523248199078E-2</v>
      </c>
      <c r="BC76" s="302">
        <f t="shared" si="5"/>
        <v>0.12759029011249259</v>
      </c>
      <c r="BD76" s="373">
        <f t="shared" si="6"/>
        <v>0.10929726368159204</v>
      </c>
      <c r="BE76" s="26">
        <v>369.00000000000136</v>
      </c>
      <c r="BF76" s="26">
        <v>474.99999999999875</v>
      </c>
      <c r="BG76" s="27">
        <v>844.00000000000011</v>
      </c>
      <c r="BH76" s="302">
        <v>0.12082514734774112</v>
      </c>
      <c r="BI76" s="302">
        <v>0.1406157489638836</v>
      </c>
      <c r="BJ76" s="373">
        <v>0.13121890547263684</v>
      </c>
      <c r="BK76" s="307">
        <v>0.18369351669941061</v>
      </c>
      <c r="BL76" s="307">
        <v>0.43250444049733572</v>
      </c>
      <c r="BM76" s="374">
        <v>0.31436567164179102</v>
      </c>
      <c r="BN76" s="307">
        <v>0.26723163841807912</v>
      </c>
      <c r="BO76" s="307">
        <v>0.46564625850340136</v>
      </c>
      <c r="BP76" s="374">
        <v>0.39108280254777072</v>
      </c>
      <c r="BQ76" s="307">
        <v>6.8535825545171333E-2</v>
      </c>
      <c r="BR76" s="307">
        <v>0.21004566210045661</v>
      </c>
      <c r="BS76" s="374">
        <v>0.10452961672473868</v>
      </c>
      <c r="BT76" s="302">
        <v>0.44793713163064836</v>
      </c>
      <c r="BU76" s="302">
        <v>0.2547478716437459</v>
      </c>
      <c r="BV76" s="302">
        <v>0.24197773411918794</v>
      </c>
      <c r="BW76" s="302">
        <v>1.8991486574983629E-2</v>
      </c>
      <c r="BX76" s="373">
        <v>3.6345776031434185E-2</v>
      </c>
      <c r="BY76" s="302">
        <v>0.16814683244523387</v>
      </c>
      <c r="BZ76" s="302">
        <v>0.63143872113676736</v>
      </c>
      <c r="CA76" s="302">
        <v>0.29721728833629368</v>
      </c>
      <c r="CB76" s="302">
        <v>7.5784487862640609E-2</v>
      </c>
      <c r="CC76" s="373">
        <v>5.772646536412078E-2</v>
      </c>
      <c r="CD76" s="302">
        <v>0.30099502487562191</v>
      </c>
      <c r="CE76" s="302">
        <v>0.33162313432835822</v>
      </c>
      <c r="CF76" s="302">
        <v>0.27098880597014924</v>
      </c>
      <c r="CG76" s="302">
        <v>4.8818407960199005E-2</v>
      </c>
      <c r="CH76" s="373">
        <v>4.757462686567164E-2</v>
      </c>
      <c r="CI76" s="302">
        <f>'[1]Département résidence'!AO74</f>
        <v>0.41902313624678661</v>
      </c>
      <c r="CJ76" s="302">
        <f>'[1]Département résidence'!AQ74</f>
        <v>0.32296296296296295</v>
      </c>
      <c r="CK76" s="373">
        <f>'[1]Département résidence'!AS74</f>
        <v>0.35808270676691728</v>
      </c>
      <c r="CL76" s="38">
        <v>64779</v>
      </c>
      <c r="CM76" s="38">
        <v>81313</v>
      </c>
      <c r="CN76" s="31">
        <v>146092</v>
      </c>
      <c r="CO76" s="30">
        <v>62029</v>
      </c>
      <c r="CP76" s="30">
        <v>56437</v>
      </c>
      <c r="CQ76" s="31">
        <v>118466</v>
      </c>
      <c r="CR76" s="30">
        <v>417</v>
      </c>
      <c r="CS76" s="30">
        <v>3000</v>
      </c>
      <c r="CT76" s="31">
        <v>3417</v>
      </c>
      <c r="CU76" s="30">
        <v>2333</v>
      </c>
      <c r="CV76" s="30">
        <v>21876</v>
      </c>
      <c r="CW76" s="31">
        <v>24209</v>
      </c>
      <c r="CX76" s="38">
        <v>64362</v>
      </c>
      <c r="CY76" s="38">
        <v>78313</v>
      </c>
      <c r="CZ76" s="31">
        <v>142675</v>
      </c>
      <c r="DA76" s="38">
        <v>64362</v>
      </c>
      <c r="DB76" s="38">
        <v>78313</v>
      </c>
      <c r="DC76" s="31">
        <v>142675</v>
      </c>
      <c r="DD76" s="38">
        <v>58095</v>
      </c>
      <c r="DE76" s="38">
        <v>65882</v>
      </c>
      <c r="DF76" s="31">
        <v>123977</v>
      </c>
      <c r="DG76" s="38">
        <v>3009</v>
      </c>
      <c r="DH76" s="38">
        <v>4077</v>
      </c>
      <c r="DI76" s="31">
        <v>7086</v>
      </c>
      <c r="DJ76" s="108">
        <v>3258</v>
      </c>
      <c r="DK76" s="108">
        <v>8354</v>
      </c>
      <c r="DL76" s="109">
        <v>11612</v>
      </c>
      <c r="DM76" s="151">
        <v>0.90262888039526423</v>
      </c>
      <c r="DN76" s="151">
        <v>0.84126517947211832</v>
      </c>
      <c r="DO76" s="152">
        <v>0.86894690730681623</v>
      </c>
      <c r="DP76" s="153">
        <v>4.6751188589540409E-2</v>
      </c>
      <c r="DQ76" s="153">
        <v>5.2060322041040441E-2</v>
      </c>
      <c r="DR76" s="154">
        <v>4.9665323287191171E-2</v>
      </c>
      <c r="DS76" s="153">
        <v>5.0619931015195303E-2</v>
      </c>
      <c r="DT76" s="153">
        <v>0.10667449848684127</v>
      </c>
      <c r="DU76" s="154">
        <v>8.1387769405992641E-2</v>
      </c>
      <c r="DV76" s="38">
        <v>1562</v>
      </c>
      <c r="DW76" s="38">
        <v>2490</v>
      </c>
      <c r="DX76" s="31">
        <v>4052</v>
      </c>
      <c r="DY76" s="159">
        <v>2.4268978589851154E-2</v>
      </c>
      <c r="DZ76" s="159">
        <v>3.1795487339266786E-2</v>
      </c>
      <c r="EA76" s="160">
        <v>2.8400210268091818E-2</v>
      </c>
      <c r="EB76" s="38">
        <v>20575</v>
      </c>
      <c r="EC76" s="38">
        <v>7052</v>
      </c>
      <c r="ED76" s="31">
        <v>27627</v>
      </c>
      <c r="EE76" s="38">
        <v>239</v>
      </c>
      <c r="EF76" s="38">
        <v>93</v>
      </c>
      <c r="EG76" s="31">
        <v>332</v>
      </c>
      <c r="EH76" s="38">
        <v>247</v>
      </c>
      <c r="EI76" s="38">
        <v>64</v>
      </c>
      <c r="EJ76" s="31">
        <v>311</v>
      </c>
      <c r="EK76" s="38">
        <v>366</v>
      </c>
      <c r="EL76" s="38">
        <v>265</v>
      </c>
      <c r="EM76" s="31">
        <v>631</v>
      </c>
      <c r="EN76" s="38">
        <v>21427</v>
      </c>
      <c r="EO76" s="38">
        <v>7474</v>
      </c>
      <c r="EP76" s="31">
        <v>28901</v>
      </c>
      <c r="EQ76" s="153">
        <v>0.33291383114259965</v>
      </c>
      <c r="ER76" s="153">
        <v>9.5437539105895572E-2</v>
      </c>
      <c r="ES76" s="154">
        <v>0.20256527072016822</v>
      </c>
      <c r="ET76" s="38">
        <v>2691</v>
      </c>
      <c r="EU76" s="38">
        <v>6670</v>
      </c>
      <c r="EV76" s="31">
        <v>9361</v>
      </c>
      <c r="EW76" s="38">
        <v>5115</v>
      </c>
      <c r="EX76" s="38">
        <v>5127</v>
      </c>
      <c r="EY76" s="31">
        <v>10242</v>
      </c>
      <c r="EZ76" s="153">
        <v>4.1810385009788384E-2</v>
      </c>
      <c r="FA76" s="153">
        <v>8.5171044398758833E-2</v>
      </c>
      <c r="FB76" s="154">
        <v>6.5610653583318732E-2</v>
      </c>
      <c r="FC76" s="153">
        <v>7.9472359466766104E-2</v>
      </c>
      <c r="FD76" s="153">
        <v>6.5468057666032461E-2</v>
      </c>
      <c r="FE76" s="154">
        <v>7.1785526546346595E-2</v>
      </c>
      <c r="FF76" s="38">
        <v>10714</v>
      </c>
      <c r="FG76" s="38">
        <v>41342</v>
      </c>
      <c r="FH76" s="31">
        <v>52056</v>
      </c>
      <c r="FI76" s="153">
        <v>0.16646468413038751</v>
      </c>
      <c r="FJ76" s="153">
        <v>0.52790724400801914</v>
      </c>
      <c r="FK76" s="154">
        <v>0.36485719292097424</v>
      </c>
      <c r="FL76" s="38">
        <v>51</v>
      </c>
      <c r="FM76" s="38">
        <v>190</v>
      </c>
      <c r="FN76" s="31">
        <v>241</v>
      </c>
      <c r="FO76" s="159">
        <v>7.9239302694136295E-4</v>
      </c>
      <c r="FP76" s="159">
        <v>2.4261616845223655E-3</v>
      </c>
      <c r="FQ76" s="160">
        <v>1.6891536709304363E-3</v>
      </c>
      <c r="FR76" s="38">
        <v>2750</v>
      </c>
      <c r="FS76" s="38">
        <v>24876</v>
      </c>
      <c r="FT76" s="31">
        <v>27626</v>
      </c>
      <c r="FU76" s="38">
        <v>16</v>
      </c>
      <c r="FV76" s="38">
        <v>1595</v>
      </c>
      <c r="FW76" s="31">
        <v>1611</v>
      </c>
      <c r="FX76" s="200">
        <v>73.42</v>
      </c>
      <c r="FY76" s="200">
        <v>75.47</v>
      </c>
      <c r="FZ76" s="201">
        <v>74.56</v>
      </c>
      <c r="GA76" s="203">
        <v>984.3</v>
      </c>
      <c r="GB76" s="203">
        <v>719.88</v>
      </c>
      <c r="GC76" s="204">
        <v>837.13</v>
      </c>
      <c r="GD76" s="37">
        <v>21525</v>
      </c>
      <c r="GE76" s="38">
        <v>26420</v>
      </c>
      <c r="GF76" s="38">
        <v>12266</v>
      </c>
      <c r="GG76" s="38">
        <v>2411</v>
      </c>
      <c r="GH76" s="31">
        <v>1740</v>
      </c>
      <c r="GI76" s="37">
        <v>7949</v>
      </c>
      <c r="GJ76" s="38">
        <v>35848</v>
      </c>
      <c r="GK76" s="38">
        <v>15911</v>
      </c>
      <c r="GL76" s="38">
        <v>15140</v>
      </c>
      <c r="GM76" s="31">
        <v>3465</v>
      </c>
      <c r="GN76" s="37">
        <v>29474</v>
      </c>
      <c r="GO76" s="38">
        <v>62268</v>
      </c>
      <c r="GP76" s="38">
        <v>28177</v>
      </c>
      <c r="GQ76" s="38">
        <v>17551</v>
      </c>
      <c r="GR76" s="31">
        <v>5205</v>
      </c>
      <c r="GS76" s="88">
        <v>0.33443646872378113</v>
      </c>
      <c r="GT76" s="67">
        <v>0.41049066219197661</v>
      </c>
      <c r="GU76" s="67">
        <v>0.19057829153848543</v>
      </c>
      <c r="GV76" s="67">
        <v>3.745999192069855E-2</v>
      </c>
      <c r="GW76" s="68">
        <v>2.7034585625058265E-2</v>
      </c>
      <c r="GX76" s="88">
        <v>0.10150294331720149</v>
      </c>
      <c r="GY76" s="67">
        <v>0.45775286350925132</v>
      </c>
      <c r="GZ76" s="67">
        <v>0.20317188717071238</v>
      </c>
      <c r="HA76" s="67">
        <v>0.19332677844036111</v>
      </c>
      <c r="HB76" s="68">
        <v>4.4245527562473665E-2</v>
      </c>
      <c r="HC76" s="88">
        <v>0.20658139127387418</v>
      </c>
      <c r="HD76" s="67">
        <v>0.43643245137550379</v>
      </c>
      <c r="HE76" s="67">
        <v>0.19749080077098299</v>
      </c>
      <c r="HF76" s="67">
        <v>0.12301384264937795</v>
      </c>
      <c r="HG76" s="68">
        <v>3.6481513930261084E-2</v>
      </c>
    </row>
    <row r="77" spans="1:215" ht="20.100000000000001" customHeight="1">
      <c r="A77" s="56"/>
      <c r="B77" s="353" t="s">
        <v>83</v>
      </c>
      <c r="C77" s="26">
        <v>3382</v>
      </c>
      <c r="D77" s="26">
        <v>4968</v>
      </c>
      <c r="E77" s="27">
        <v>8350</v>
      </c>
      <c r="F77" s="26">
        <v>3067</v>
      </c>
      <c r="G77" s="26">
        <v>3410</v>
      </c>
      <c r="H77" s="27">
        <v>6477</v>
      </c>
      <c r="I77" s="26">
        <v>2626</v>
      </c>
      <c r="J77" s="26">
        <v>2790</v>
      </c>
      <c r="K77" s="27">
        <v>5416</v>
      </c>
      <c r="L77" s="26">
        <v>272</v>
      </c>
      <c r="M77" s="26">
        <v>370</v>
      </c>
      <c r="N77" s="27">
        <v>642</v>
      </c>
      <c r="O77" s="26">
        <v>169</v>
      </c>
      <c r="P77" s="26">
        <v>250</v>
      </c>
      <c r="Q77" s="27">
        <v>419</v>
      </c>
      <c r="R77" s="406">
        <v>0.85621128138245839</v>
      </c>
      <c r="S77" s="406">
        <v>0.81818181818181823</v>
      </c>
      <c r="T77" s="407">
        <v>0.83618959394781534</v>
      </c>
      <c r="U77" s="406">
        <v>8.8686012389957616E-2</v>
      </c>
      <c r="V77" s="406">
        <v>0.10850439882697947</v>
      </c>
      <c r="W77" s="407">
        <v>9.9119962945808243E-2</v>
      </c>
      <c r="X77" s="406">
        <v>5.510270622758396E-2</v>
      </c>
      <c r="Y77" s="406">
        <v>7.331378299120235E-2</v>
      </c>
      <c r="Z77" s="407">
        <v>6.4690443106376408E-2</v>
      </c>
      <c r="AA77" s="26">
        <v>315</v>
      </c>
      <c r="AB77" s="26">
        <v>1558</v>
      </c>
      <c r="AC77" s="27">
        <v>1873</v>
      </c>
      <c r="AD77" s="26">
        <v>187</v>
      </c>
      <c r="AE77" s="26">
        <v>272</v>
      </c>
      <c r="AF77" s="27">
        <v>459</v>
      </c>
      <c r="AG77" s="26">
        <v>1388</v>
      </c>
      <c r="AH77" s="26">
        <v>665</v>
      </c>
      <c r="AI77" s="27">
        <v>2053</v>
      </c>
      <c r="AJ77" s="269">
        <v>0.45255950440169546</v>
      </c>
      <c r="AK77" s="269">
        <v>0.19501466275659823</v>
      </c>
      <c r="AL77" s="270">
        <v>0.31696773197467965</v>
      </c>
      <c r="AM77" s="26">
        <v>1436</v>
      </c>
      <c r="AN77" s="26">
        <v>699</v>
      </c>
      <c r="AO77" s="27">
        <v>2135</v>
      </c>
      <c r="AP77" s="269">
        <v>0.46820997717639384</v>
      </c>
      <c r="AQ77" s="269">
        <v>0.20498533724340176</v>
      </c>
      <c r="AR77" s="270">
        <v>0.32962791415778908</v>
      </c>
      <c r="AS77" s="36">
        <v>61.837049233778934</v>
      </c>
      <c r="AT77" s="36">
        <v>62.531227761485844</v>
      </c>
      <c r="AU77" s="28">
        <v>62.202519170397828</v>
      </c>
      <c r="AV77" s="36">
        <v>77.569534391534404</v>
      </c>
      <c r="AW77" s="36">
        <v>74.719961489089428</v>
      </c>
      <c r="AX77" s="28">
        <v>75.19920092543228</v>
      </c>
      <c r="AY77" s="26">
        <v>269</v>
      </c>
      <c r="AZ77" s="26">
        <v>348</v>
      </c>
      <c r="BA77" s="27">
        <v>617</v>
      </c>
      <c r="BB77" s="302">
        <f t="shared" si="4"/>
        <v>8.7707857841538964E-2</v>
      </c>
      <c r="BC77" s="302">
        <f t="shared" si="5"/>
        <v>0.10205278592375366</v>
      </c>
      <c r="BD77" s="373">
        <f t="shared" si="6"/>
        <v>9.5260151304616333E-2</v>
      </c>
      <c r="BE77" s="26">
        <v>309.00000000000011</v>
      </c>
      <c r="BF77" s="26">
        <v>445.99999999999943</v>
      </c>
      <c r="BG77" s="27">
        <v>754.99999999999955</v>
      </c>
      <c r="BH77" s="302">
        <v>0.100749918487121</v>
      </c>
      <c r="BI77" s="302">
        <v>0.13079178885630482</v>
      </c>
      <c r="BJ77" s="373">
        <v>0.11656631156399561</v>
      </c>
      <c r="BK77" s="307">
        <v>0.19432670361917184</v>
      </c>
      <c r="BL77" s="307">
        <v>0.39618768328445747</v>
      </c>
      <c r="BM77" s="374">
        <v>0.30060213061602592</v>
      </c>
      <c r="BN77" s="307">
        <v>0.27099463966646814</v>
      </c>
      <c r="BO77" s="307">
        <v>0.43679417122040071</v>
      </c>
      <c r="BP77" s="374">
        <v>0.37386980108499096</v>
      </c>
      <c r="BQ77" s="307">
        <v>0.10158501440922191</v>
      </c>
      <c r="BR77" s="307">
        <v>0.22857142857142856</v>
      </c>
      <c r="BS77" s="374">
        <v>0.14271797369702874</v>
      </c>
      <c r="BT77" s="302">
        <v>0.47668731659602215</v>
      </c>
      <c r="BU77" s="302">
        <v>0.25366807955656995</v>
      </c>
      <c r="BV77" s="302">
        <v>0.21812846429735899</v>
      </c>
      <c r="BW77" s="302">
        <v>2.1519400065210303E-2</v>
      </c>
      <c r="BX77" s="373">
        <v>2.9996739484838605E-2</v>
      </c>
      <c r="BY77" s="302">
        <v>0.2343108504398827</v>
      </c>
      <c r="BZ77" s="302">
        <v>0.64662756598240467</v>
      </c>
      <c r="CA77" s="302">
        <v>0.27038123167155426</v>
      </c>
      <c r="CB77" s="302">
        <v>4.1935483870967745E-2</v>
      </c>
      <c r="CC77" s="373">
        <v>3.4897360703812316E-2</v>
      </c>
      <c r="CD77" s="302">
        <v>0.34908136482939633</v>
      </c>
      <c r="CE77" s="302">
        <v>0.34043538675312646</v>
      </c>
      <c r="CF77" s="302">
        <v>0.24563841284545315</v>
      </c>
      <c r="CG77" s="302">
        <v>3.2268025320364366E-2</v>
      </c>
      <c r="CH77" s="373">
        <v>3.2576810251659719E-2</v>
      </c>
      <c r="CI77" s="302">
        <f>'[1]Département résidence'!AO75</f>
        <v>0.48329048843187661</v>
      </c>
      <c r="CJ77" s="302">
        <f>'[1]Département résidence'!AQ75</f>
        <v>0.37464985994397759</v>
      </c>
      <c r="CK77" s="373">
        <f>'[1]Département résidence'!AS75</f>
        <v>0.41296464188576609</v>
      </c>
      <c r="CL77" s="38">
        <v>59882</v>
      </c>
      <c r="CM77" s="38">
        <v>75032</v>
      </c>
      <c r="CN77" s="31">
        <v>134914</v>
      </c>
      <c r="CO77" s="30">
        <v>57295</v>
      </c>
      <c r="CP77" s="30">
        <v>53747</v>
      </c>
      <c r="CQ77" s="31">
        <v>111042</v>
      </c>
      <c r="CR77" s="30">
        <v>385</v>
      </c>
      <c r="CS77" s="30">
        <v>2239</v>
      </c>
      <c r="CT77" s="31">
        <v>2624</v>
      </c>
      <c r="CU77" s="30">
        <v>2202</v>
      </c>
      <c r="CV77" s="30">
        <v>19046</v>
      </c>
      <c r="CW77" s="31">
        <v>21248</v>
      </c>
      <c r="CX77" s="38">
        <v>59497</v>
      </c>
      <c r="CY77" s="38">
        <v>72793</v>
      </c>
      <c r="CZ77" s="31">
        <v>132290</v>
      </c>
      <c r="DA77" s="38">
        <v>59497</v>
      </c>
      <c r="DB77" s="38">
        <v>72792</v>
      </c>
      <c r="DC77" s="31">
        <v>132289</v>
      </c>
      <c r="DD77" s="38">
        <v>53945</v>
      </c>
      <c r="DE77" s="38">
        <v>62177</v>
      </c>
      <c r="DF77" s="31">
        <v>116122</v>
      </c>
      <c r="DG77" s="38">
        <v>2974</v>
      </c>
      <c r="DH77" s="38">
        <v>4457</v>
      </c>
      <c r="DI77" s="31">
        <v>7431</v>
      </c>
      <c r="DJ77" s="108">
        <v>2578</v>
      </c>
      <c r="DK77" s="108">
        <v>6158</v>
      </c>
      <c r="DL77" s="109">
        <v>8736</v>
      </c>
      <c r="DM77" s="151">
        <v>0.90668437064053653</v>
      </c>
      <c r="DN77" s="151">
        <v>0.85417353555335751</v>
      </c>
      <c r="DO77" s="152">
        <v>0.87779029246573792</v>
      </c>
      <c r="DP77" s="153">
        <v>4.9985713565389854E-2</v>
      </c>
      <c r="DQ77" s="153">
        <v>6.1229255962193647E-2</v>
      </c>
      <c r="DR77" s="154">
        <v>5.6172470878153136E-2</v>
      </c>
      <c r="DS77" s="153">
        <v>4.3329915794073651E-2</v>
      </c>
      <c r="DT77" s="153">
        <v>8.4597208484448835E-2</v>
      </c>
      <c r="DU77" s="154">
        <v>6.6037236656108972E-2</v>
      </c>
      <c r="DV77" s="38">
        <v>1490</v>
      </c>
      <c r="DW77" s="38">
        <v>2041</v>
      </c>
      <c r="DX77" s="31">
        <v>3531</v>
      </c>
      <c r="DY77" s="159">
        <v>2.5043279493083687E-2</v>
      </c>
      <c r="DZ77" s="159">
        <v>2.8038410286703393E-2</v>
      </c>
      <c r="EA77" s="160">
        <v>2.6691359891148236E-2</v>
      </c>
      <c r="EB77" s="38">
        <v>21053</v>
      </c>
      <c r="EC77" s="38">
        <v>9857</v>
      </c>
      <c r="ED77" s="31">
        <v>30910</v>
      </c>
      <c r="EE77" s="38">
        <v>267</v>
      </c>
      <c r="EF77" s="38">
        <v>170</v>
      </c>
      <c r="EG77" s="31">
        <v>437</v>
      </c>
      <c r="EH77" s="38">
        <v>423</v>
      </c>
      <c r="EI77" s="38">
        <v>459</v>
      </c>
      <c r="EJ77" s="31">
        <v>882</v>
      </c>
      <c r="EK77" s="38">
        <v>289</v>
      </c>
      <c r="EL77" s="38">
        <v>251</v>
      </c>
      <c r="EM77" s="31">
        <v>540</v>
      </c>
      <c r="EN77" s="38">
        <v>22032</v>
      </c>
      <c r="EO77" s="38">
        <v>10737</v>
      </c>
      <c r="EP77" s="31">
        <v>32769</v>
      </c>
      <c r="EQ77" s="153">
        <v>0.37030438509504682</v>
      </c>
      <c r="ER77" s="153">
        <v>0.14750044647150137</v>
      </c>
      <c r="ES77" s="154">
        <v>0.24770579786831959</v>
      </c>
      <c r="ET77" s="38">
        <v>2477</v>
      </c>
      <c r="EU77" s="38">
        <v>5296</v>
      </c>
      <c r="EV77" s="31">
        <v>7773</v>
      </c>
      <c r="EW77" s="38">
        <v>4100</v>
      </c>
      <c r="EX77" s="38">
        <v>4448</v>
      </c>
      <c r="EY77" s="31">
        <v>8548</v>
      </c>
      <c r="EZ77" s="153">
        <v>4.1632351210985429E-2</v>
      </c>
      <c r="FA77" s="153">
        <v>7.2754248348055439E-2</v>
      </c>
      <c r="FB77" s="154">
        <v>5.8757275682213318E-2</v>
      </c>
      <c r="FC77" s="153">
        <v>6.8911037531304106E-2</v>
      </c>
      <c r="FD77" s="153">
        <v>6.1104776558185539E-2</v>
      </c>
      <c r="FE77" s="154">
        <v>6.4615617204626205E-2</v>
      </c>
      <c r="FF77" s="38">
        <v>9401</v>
      </c>
      <c r="FG77" s="38">
        <v>33964</v>
      </c>
      <c r="FH77" s="31">
        <v>43365</v>
      </c>
      <c r="FI77" s="153">
        <v>0.15800796678824142</v>
      </c>
      <c r="FJ77" s="153">
        <v>0.46658332531974228</v>
      </c>
      <c r="FK77" s="154">
        <v>0.3278025549928188</v>
      </c>
      <c r="FL77" s="38">
        <v>45</v>
      </c>
      <c r="FM77" s="38">
        <v>193</v>
      </c>
      <c r="FN77" s="31">
        <v>238</v>
      </c>
      <c r="FO77" s="159">
        <v>7.5634065583138647E-4</v>
      </c>
      <c r="FP77" s="159">
        <v>2.6513538389680326E-3</v>
      </c>
      <c r="FQ77" s="160">
        <v>1.7990777836571169E-3</v>
      </c>
      <c r="FR77" s="38">
        <v>2587</v>
      </c>
      <c r="FS77" s="38">
        <v>21285</v>
      </c>
      <c r="FT77" s="31">
        <v>23872</v>
      </c>
      <c r="FU77" s="38">
        <v>12</v>
      </c>
      <c r="FV77" s="38">
        <v>996</v>
      </c>
      <c r="FW77" s="31">
        <v>1008</v>
      </c>
      <c r="FX77" s="200">
        <v>73.239999999999995</v>
      </c>
      <c r="FY77" s="200">
        <v>75.14</v>
      </c>
      <c r="FZ77" s="201">
        <v>74.3</v>
      </c>
      <c r="GA77" s="203">
        <v>973.74</v>
      </c>
      <c r="GB77" s="203">
        <v>752.79</v>
      </c>
      <c r="GC77" s="204">
        <v>850.86</v>
      </c>
      <c r="GD77" s="37">
        <v>22109</v>
      </c>
      <c r="GE77" s="38">
        <v>24972</v>
      </c>
      <c r="GF77" s="38">
        <v>9474</v>
      </c>
      <c r="GG77" s="38">
        <v>1584</v>
      </c>
      <c r="GH77" s="31">
        <v>1358</v>
      </c>
      <c r="GI77" s="37">
        <v>11250</v>
      </c>
      <c r="GJ77" s="38">
        <v>35874</v>
      </c>
      <c r="GK77" s="38">
        <v>12821</v>
      </c>
      <c r="GL77" s="38">
        <v>10726</v>
      </c>
      <c r="GM77" s="31">
        <v>2122</v>
      </c>
      <c r="GN77" s="37">
        <v>33359</v>
      </c>
      <c r="GO77" s="38">
        <v>60846</v>
      </c>
      <c r="GP77" s="38">
        <v>22295</v>
      </c>
      <c r="GQ77" s="38">
        <v>12310</v>
      </c>
      <c r="GR77" s="31">
        <v>3480</v>
      </c>
      <c r="GS77" s="88">
        <v>0.37159856799502494</v>
      </c>
      <c r="GT77" s="67">
        <v>0.4197186412760307</v>
      </c>
      <c r="GU77" s="67">
        <v>0.15923491940770124</v>
      </c>
      <c r="GV77" s="67">
        <v>2.6623191085264803E-2</v>
      </c>
      <c r="GW77" s="68">
        <v>2.2824680235978285E-2</v>
      </c>
      <c r="GX77" s="88">
        <v>0.15454782740098635</v>
      </c>
      <c r="GY77" s="67">
        <v>0.4928221120162653</v>
      </c>
      <c r="GZ77" s="67">
        <v>0.17612957289849299</v>
      </c>
      <c r="HA77" s="67">
        <v>0.14734933304026487</v>
      </c>
      <c r="HB77" s="68">
        <v>2.9151154643990495E-2</v>
      </c>
      <c r="HC77" s="88">
        <v>0.25216569657570487</v>
      </c>
      <c r="HD77" s="67">
        <v>0.45994406228739887</v>
      </c>
      <c r="HE77" s="67">
        <v>0.16853125708670347</v>
      </c>
      <c r="HF77" s="67">
        <v>9.3053140826971054E-2</v>
      </c>
      <c r="HG77" s="68">
        <v>2.6305843223221711E-2</v>
      </c>
    </row>
    <row r="78" spans="1:215" ht="20.100000000000001" customHeight="1">
      <c r="A78" s="56"/>
      <c r="B78" s="353" t="s">
        <v>71</v>
      </c>
      <c r="C78" s="26">
        <v>2657</v>
      </c>
      <c r="D78" s="26">
        <v>3786</v>
      </c>
      <c r="E78" s="27">
        <v>6443</v>
      </c>
      <c r="F78" s="26">
        <v>2539</v>
      </c>
      <c r="G78" s="26">
        <v>2663</v>
      </c>
      <c r="H78" s="27">
        <v>5202</v>
      </c>
      <c r="I78" s="26">
        <v>2202</v>
      </c>
      <c r="J78" s="26">
        <v>2224</v>
      </c>
      <c r="K78" s="27">
        <v>4426</v>
      </c>
      <c r="L78" s="26">
        <v>183</v>
      </c>
      <c r="M78" s="26">
        <v>212</v>
      </c>
      <c r="N78" s="27">
        <v>395</v>
      </c>
      <c r="O78" s="26">
        <v>154</v>
      </c>
      <c r="P78" s="26">
        <v>227</v>
      </c>
      <c r="Q78" s="27">
        <v>381</v>
      </c>
      <c r="R78" s="406">
        <v>0.86727057896809767</v>
      </c>
      <c r="S78" s="406">
        <v>0.83514832895230939</v>
      </c>
      <c r="T78" s="407">
        <v>0.8508266051518647</v>
      </c>
      <c r="U78" s="406">
        <v>7.2075620322961789E-2</v>
      </c>
      <c r="V78" s="406">
        <v>7.9609463011641013E-2</v>
      </c>
      <c r="W78" s="407">
        <v>7.5932333717800851E-2</v>
      </c>
      <c r="X78" s="406">
        <v>6.0653800708940525E-2</v>
      </c>
      <c r="Y78" s="406">
        <v>8.5242208036049566E-2</v>
      </c>
      <c r="Z78" s="407">
        <v>7.3241061130334489E-2</v>
      </c>
      <c r="AA78" s="26">
        <v>118</v>
      </c>
      <c r="AB78" s="26">
        <v>1123</v>
      </c>
      <c r="AC78" s="27">
        <v>1241</v>
      </c>
      <c r="AD78" s="26">
        <v>128</v>
      </c>
      <c r="AE78" s="26">
        <v>200</v>
      </c>
      <c r="AF78" s="27">
        <v>328</v>
      </c>
      <c r="AG78" s="26">
        <v>897</v>
      </c>
      <c r="AH78" s="26">
        <v>281</v>
      </c>
      <c r="AI78" s="27">
        <v>1178</v>
      </c>
      <c r="AJ78" s="269">
        <v>0.35328869633714061</v>
      </c>
      <c r="AK78" s="269">
        <v>0.10552009012392038</v>
      </c>
      <c r="AL78" s="270">
        <v>0.22645136485966935</v>
      </c>
      <c r="AM78" s="26">
        <v>939</v>
      </c>
      <c r="AN78" s="26">
        <v>292</v>
      </c>
      <c r="AO78" s="27">
        <v>1231</v>
      </c>
      <c r="AP78" s="269">
        <v>0.36983064198503346</v>
      </c>
      <c r="AQ78" s="269">
        <v>0.10965076980848668</v>
      </c>
      <c r="AR78" s="270">
        <v>0.23663975394079201</v>
      </c>
      <c r="AS78" s="36">
        <v>62.244329788630708</v>
      </c>
      <c r="AT78" s="36">
        <v>63.15529853548626</v>
      </c>
      <c r="AU78" s="28">
        <v>62.710671536588478</v>
      </c>
      <c r="AV78" s="36">
        <v>78.061638418079028</v>
      </c>
      <c r="AW78" s="36">
        <v>74.856191748293796</v>
      </c>
      <c r="AX78" s="28">
        <v>75.160980392157342</v>
      </c>
      <c r="AY78" s="26">
        <v>274</v>
      </c>
      <c r="AZ78" s="26">
        <v>344</v>
      </c>
      <c r="BA78" s="27">
        <v>618</v>
      </c>
      <c r="BB78" s="302">
        <f t="shared" si="4"/>
        <v>0.10791650256006302</v>
      </c>
      <c r="BC78" s="302">
        <f t="shared" si="5"/>
        <v>0.12917761922643636</v>
      </c>
      <c r="BD78" s="373">
        <f t="shared" si="6"/>
        <v>0.11880046136101499</v>
      </c>
      <c r="BE78" s="26">
        <v>410.00000000000074</v>
      </c>
      <c r="BF78" s="26">
        <v>498.99999999999886</v>
      </c>
      <c r="BG78" s="27">
        <v>908.99999999999955</v>
      </c>
      <c r="BH78" s="302">
        <v>0.16148089799133547</v>
      </c>
      <c r="BI78" s="302">
        <v>0.1873826511453244</v>
      </c>
      <c r="BJ78" s="373">
        <v>0.17474048442906565</v>
      </c>
      <c r="BK78" s="307">
        <v>0.20401732965734543</v>
      </c>
      <c r="BL78" s="307">
        <v>0.40368006008261359</v>
      </c>
      <c r="BM78" s="374">
        <v>0.30622837370242212</v>
      </c>
      <c r="BN78" s="307">
        <v>0.27101096224116933</v>
      </c>
      <c r="BO78" s="307">
        <v>0.4256926952141058</v>
      </c>
      <c r="BP78" s="374">
        <v>0.3625745526838966</v>
      </c>
      <c r="BQ78" s="307">
        <v>8.1382385730211823E-2</v>
      </c>
      <c r="BR78" s="307">
        <v>0.21708185053380782</v>
      </c>
      <c r="BS78" s="374">
        <v>0.11375212224108659</v>
      </c>
      <c r="BT78" s="302">
        <v>0.38046474990153606</v>
      </c>
      <c r="BU78" s="302">
        <v>0.24931075226467114</v>
      </c>
      <c r="BV78" s="302">
        <v>0.30011815675462783</v>
      </c>
      <c r="BW78" s="302">
        <v>2.4812918471839307E-2</v>
      </c>
      <c r="BX78" s="373">
        <v>4.5293422607325717E-2</v>
      </c>
      <c r="BY78" s="302">
        <v>0.14081862561021405</v>
      </c>
      <c r="BZ78" s="302">
        <v>0.61960195268494178</v>
      </c>
      <c r="CA78" s="302">
        <v>0.34622606083364627</v>
      </c>
      <c r="CB78" s="302">
        <v>6.1584678933533608E-2</v>
      </c>
      <c r="CC78" s="373">
        <v>6.947052196770559E-2</v>
      </c>
      <c r="CD78" s="302">
        <v>0.25778546712802769</v>
      </c>
      <c r="CE78" s="302">
        <v>0.31718569780853517</v>
      </c>
      <c r="CF78" s="302">
        <v>0.3237216455209535</v>
      </c>
      <c r="CG78" s="302">
        <v>4.3637062668204538E-2</v>
      </c>
      <c r="CH78" s="373">
        <v>5.7670126874279123E-2</v>
      </c>
      <c r="CI78" s="302">
        <f>'[1]Département résidence'!AO76</f>
        <v>0.44391785150078988</v>
      </c>
      <c r="CJ78" s="302">
        <f>'[1]Département résidence'!AQ76</f>
        <v>0.34547244094488189</v>
      </c>
      <c r="CK78" s="373">
        <f>'[1]Département résidence'!AS76</f>
        <v>0.38326258338386904</v>
      </c>
      <c r="CL78" s="38">
        <v>45131</v>
      </c>
      <c r="CM78" s="38">
        <v>53680</v>
      </c>
      <c r="CN78" s="31">
        <v>98811</v>
      </c>
      <c r="CO78" s="30">
        <v>44124</v>
      </c>
      <c r="CP78" s="30">
        <v>38665</v>
      </c>
      <c r="CQ78" s="31">
        <v>82789</v>
      </c>
      <c r="CR78" s="30">
        <v>82</v>
      </c>
      <c r="CS78" s="30">
        <v>1968</v>
      </c>
      <c r="CT78" s="31">
        <v>2050</v>
      </c>
      <c r="CU78" s="30">
        <v>925</v>
      </c>
      <c r="CV78" s="30">
        <v>13047</v>
      </c>
      <c r="CW78" s="31">
        <v>13972</v>
      </c>
      <c r="CX78" s="38">
        <v>45049</v>
      </c>
      <c r="CY78" s="38">
        <v>51712</v>
      </c>
      <c r="CZ78" s="31">
        <v>96761</v>
      </c>
      <c r="DA78" s="38">
        <v>45049</v>
      </c>
      <c r="DB78" s="38">
        <v>51712</v>
      </c>
      <c r="DC78" s="31">
        <v>96761</v>
      </c>
      <c r="DD78" s="38">
        <v>40083</v>
      </c>
      <c r="DE78" s="38">
        <v>42685</v>
      </c>
      <c r="DF78" s="31">
        <v>82768</v>
      </c>
      <c r="DG78" s="38">
        <v>2625</v>
      </c>
      <c r="DH78" s="38">
        <v>3422</v>
      </c>
      <c r="DI78" s="31">
        <v>6047</v>
      </c>
      <c r="DJ78" s="108">
        <v>2341</v>
      </c>
      <c r="DK78" s="108">
        <v>5605</v>
      </c>
      <c r="DL78" s="109">
        <v>7946</v>
      </c>
      <c r="DM78" s="151">
        <v>0.88976447867877195</v>
      </c>
      <c r="DN78" s="151">
        <v>0.82543703589108908</v>
      </c>
      <c r="DO78" s="152">
        <v>0.85538595095131298</v>
      </c>
      <c r="DP78" s="153">
        <v>5.8269883904193215E-2</v>
      </c>
      <c r="DQ78" s="153">
        <v>6.6174195544554462E-2</v>
      </c>
      <c r="DR78" s="154">
        <v>6.2494186707454449E-2</v>
      </c>
      <c r="DS78" s="153">
        <v>5.1965637417034784E-2</v>
      </c>
      <c r="DT78" s="153">
        <v>0.10838876856435643</v>
      </c>
      <c r="DU78" s="154">
        <v>8.2119862341232516E-2</v>
      </c>
      <c r="DV78" s="38">
        <v>1047</v>
      </c>
      <c r="DW78" s="38">
        <v>1425</v>
      </c>
      <c r="DX78" s="31">
        <v>2472</v>
      </c>
      <c r="DY78" s="159">
        <v>2.324135940864392E-2</v>
      </c>
      <c r="DZ78" s="159">
        <v>2.7556466584158414E-2</v>
      </c>
      <c r="EA78" s="160">
        <v>2.5547482973512056E-2</v>
      </c>
      <c r="EB78" s="38">
        <v>11841</v>
      </c>
      <c r="EC78" s="38">
        <v>3653</v>
      </c>
      <c r="ED78" s="31">
        <v>15494</v>
      </c>
      <c r="EE78" s="38">
        <v>142</v>
      </c>
      <c r="EF78" s="38">
        <v>84</v>
      </c>
      <c r="EG78" s="31">
        <v>226</v>
      </c>
      <c r="EH78" s="38">
        <v>184</v>
      </c>
      <c r="EI78" s="38">
        <v>32</v>
      </c>
      <c r="EJ78" s="31">
        <v>216</v>
      </c>
      <c r="EK78" s="38">
        <v>187</v>
      </c>
      <c r="EL78" s="38">
        <v>111</v>
      </c>
      <c r="EM78" s="31">
        <v>298</v>
      </c>
      <c r="EN78" s="38">
        <v>12354</v>
      </c>
      <c r="EO78" s="38">
        <v>3880</v>
      </c>
      <c r="EP78" s="31">
        <v>16234</v>
      </c>
      <c r="EQ78" s="153">
        <v>0.27423472219139161</v>
      </c>
      <c r="ER78" s="153">
        <v>7.5030940594059403E-2</v>
      </c>
      <c r="ES78" s="154">
        <v>0.16777420655015968</v>
      </c>
      <c r="ET78" s="38">
        <v>2708</v>
      </c>
      <c r="EU78" s="38">
        <v>5259</v>
      </c>
      <c r="EV78" s="31">
        <v>7967</v>
      </c>
      <c r="EW78" s="38">
        <v>5123</v>
      </c>
      <c r="EX78" s="38">
        <v>5002</v>
      </c>
      <c r="EY78" s="31">
        <v>10125</v>
      </c>
      <c r="EZ78" s="153">
        <v>6.0112322138116271E-2</v>
      </c>
      <c r="FA78" s="153">
        <v>0.1016978650990099</v>
      </c>
      <c r="FB78" s="154">
        <v>8.233689192959974E-2</v>
      </c>
      <c r="FC78" s="153">
        <v>0.11372061532997403</v>
      </c>
      <c r="FD78" s="153">
        <v>9.6728032178217821E-2</v>
      </c>
      <c r="FE78" s="154">
        <v>0.10463926581990678</v>
      </c>
      <c r="FF78" s="38">
        <v>6911</v>
      </c>
      <c r="FG78" s="38">
        <v>23268</v>
      </c>
      <c r="FH78" s="31">
        <v>30179</v>
      </c>
      <c r="FI78" s="153">
        <v>0.15341073053785878</v>
      </c>
      <c r="FJ78" s="153">
        <v>0.44995358910891087</v>
      </c>
      <c r="FK78" s="154">
        <v>0.31189218796829299</v>
      </c>
      <c r="FL78" s="38">
        <v>60</v>
      </c>
      <c r="FM78" s="38">
        <v>165</v>
      </c>
      <c r="FN78" s="31">
        <v>225</v>
      </c>
      <c r="FO78" s="159">
        <v>1.3318830606672734E-3</v>
      </c>
      <c r="FP78" s="159">
        <v>3.1907487623762374E-3</v>
      </c>
      <c r="FQ78" s="160">
        <v>2.3253170182201506E-3</v>
      </c>
      <c r="FR78" s="38">
        <v>1007</v>
      </c>
      <c r="FS78" s="38">
        <v>15015</v>
      </c>
      <c r="FT78" s="31">
        <v>16022</v>
      </c>
      <c r="FU78" s="38">
        <v>10</v>
      </c>
      <c r="FV78" s="38">
        <v>970</v>
      </c>
      <c r="FW78" s="31">
        <v>980</v>
      </c>
      <c r="FX78" s="200">
        <v>73.27</v>
      </c>
      <c r="FY78" s="200">
        <v>75.25</v>
      </c>
      <c r="FZ78" s="201">
        <v>74.34</v>
      </c>
      <c r="GA78" s="203">
        <v>992.85</v>
      </c>
      <c r="GB78" s="203">
        <v>733.67</v>
      </c>
      <c r="GC78" s="204">
        <v>852.05</v>
      </c>
      <c r="GD78" s="37">
        <v>12449</v>
      </c>
      <c r="GE78" s="38">
        <v>17524</v>
      </c>
      <c r="GF78" s="38">
        <v>11463</v>
      </c>
      <c r="GG78" s="38">
        <v>1785</v>
      </c>
      <c r="GH78" s="31">
        <v>1828</v>
      </c>
      <c r="GI78" s="37">
        <v>4334</v>
      </c>
      <c r="GJ78" s="38">
        <v>22015</v>
      </c>
      <c r="GK78" s="38">
        <v>13014</v>
      </c>
      <c r="GL78" s="38">
        <v>9359</v>
      </c>
      <c r="GM78" s="31">
        <v>2990</v>
      </c>
      <c r="GN78" s="37">
        <v>16783</v>
      </c>
      <c r="GO78" s="38">
        <v>39539</v>
      </c>
      <c r="GP78" s="38">
        <v>24477</v>
      </c>
      <c r="GQ78" s="38">
        <v>11144</v>
      </c>
      <c r="GR78" s="31">
        <v>4818</v>
      </c>
      <c r="GS78" s="88">
        <v>0.27634353703744813</v>
      </c>
      <c r="GT78" s="67">
        <v>0.38899864591888833</v>
      </c>
      <c r="GU78" s="67">
        <v>0.25445625874048261</v>
      </c>
      <c r="GV78" s="67">
        <v>3.9623521054851382E-2</v>
      </c>
      <c r="GW78" s="68">
        <v>4.0578037248329597E-2</v>
      </c>
      <c r="GX78" s="88">
        <v>8.3810334158415836E-2</v>
      </c>
      <c r="GY78" s="67">
        <v>0.42572323638613863</v>
      </c>
      <c r="GZ78" s="67">
        <v>0.25166305693069307</v>
      </c>
      <c r="HA78" s="67">
        <v>0.18098313737623761</v>
      </c>
      <c r="HB78" s="68">
        <v>5.7820235148514851E-2</v>
      </c>
      <c r="HC78" s="88">
        <v>0.17344798007461684</v>
      </c>
      <c r="HD78" s="67">
        <v>0.40862537592625126</v>
      </c>
      <c r="HE78" s="67">
        <v>0.25296348735544277</v>
      </c>
      <c r="HF78" s="67">
        <v>0.11517036822686827</v>
      </c>
      <c r="HG78" s="68">
        <v>4.9792788416820825E-2</v>
      </c>
    </row>
    <row r="79" spans="1:215" ht="20.100000000000001" customHeight="1">
      <c r="A79" s="56"/>
      <c r="B79" s="353" t="s">
        <v>74</v>
      </c>
      <c r="C79" s="26">
        <v>3984</v>
      </c>
      <c r="D79" s="26">
        <v>5879</v>
      </c>
      <c r="E79" s="27">
        <v>9863</v>
      </c>
      <c r="F79" s="26">
        <v>3806</v>
      </c>
      <c r="G79" s="26">
        <v>4250</v>
      </c>
      <c r="H79" s="27">
        <v>8056</v>
      </c>
      <c r="I79" s="26">
        <v>3379</v>
      </c>
      <c r="J79" s="26">
        <v>3679</v>
      </c>
      <c r="K79" s="27">
        <v>7058</v>
      </c>
      <c r="L79" s="26">
        <v>228</v>
      </c>
      <c r="M79" s="26">
        <v>325</v>
      </c>
      <c r="N79" s="27">
        <v>553</v>
      </c>
      <c r="O79" s="26">
        <v>199</v>
      </c>
      <c r="P79" s="26">
        <v>246</v>
      </c>
      <c r="Q79" s="27">
        <v>445</v>
      </c>
      <c r="R79" s="406">
        <v>0.88780872306883862</v>
      </c>
      <c r="S79" s="406">
        <v>0.86564705882352944</v>
      </c>
      <c r="T79" s="407">
        <v>0.87611717974180736</v>
      </c>
      <c r="U79" s="406">
        <v>5.9905412506568577E-2</v>
      </c>
      <c r="V79" s="406">
        <v>7.6470588235294124E-2</v>
      </c>
      <c r="W79" s="407">
        <v>6.8644488579940419E-2</v>
      </c>
      <c r="X79" s="406">
        <v>5.2285864424592751E-2</v>
      </c>
      <c r="Y79" s="406">
        <v>5.7882352941176468E-2</v>
      </c>
      <c r="Z79" s="407">
        <v>5.5238331678252234E-2</v>
      </c>
      <c r="AA79" s="26">
        <v>178</v>
      </c>
      <c r="AB79" s="26">
        <v>1629</v>
      </c>
      <c r="AC79" s="27">
        <v>1807</v>
      </c>
      <c r="AD79" s="26">
        <v>173</v>
      </c>
      <c r="AE79" s="26">
        <v>282</v>
      </c>
      <c r="AF79" s="27">
        <v>455</v>
      </c>
      <c r="AG79" s="26">
        <v>1145</v>
      </c>
      <c r="AH79" s="26">
        <v>496</v>
      </c>
      <c r="AI79" s="27">
        <v>1641</v>
      </c>
      <c r="AJ79" s="269">
        <v>0.30084077771939044</v>
      </c>
      <c r="AK79" s="269">
        <v>0.11670588235294117</v>
      </c>
      <c r="AL79" s="270">
        <v>0.20369910625620655</v>
      </c>
      <c r="AM79" s="26">
        <v>1175</v>
      </c>
      <c r="AN79" s="26">
        <v>509</v>
      </c>
      <c r="AO79" s="27">
        <v>1684</v>
      </c>
      <c r="AP79" s="269">
        <v>0.30872306883867578</v>
      </c>
      <c r="AQ79" s="269">
        <v>0.11976470588235294</v>
      </c>
      <c r="AR79" s="270">
        <v>0.20903674280039722</v>
      </c>
      <c r="AS79" s="36">
        <v>62.720109476265506</v>
      </c>
      <c r="AT79" s="36">
        <v>63.199412549019627</v>
      </c>
      <c r="AU79" s="28">
        <v>62.97296921549156</v>
      </c>
      <c r="AV79" s="36">
        <v>75.023501872659168</v>
      </c>
      <c r="AW79" s="36">
        <v>74.032183343565293</v>
      </c>
      <c r="AX79" s="28">
        <v>74.12983397897132</v>
      </c>
      <c r="AY79" s="26">
        <v>469</v>
      </c>
      <c r="AZ79" s="26">
        <v>661</v>
      </c>
      <c r="BA79" s="27">
        <v>1130</v>
      </c>
      <c r="BB79" s="302">
        <f t="shared" si="4"/>
        <v>0.1232264844981608</v>
      </c>
      <c r="BC79" s="302">
        <f t="shared" si="5"/>
        <v>0.15552941176470589</v>
      </c>
      <c r="BD79" s="373">
        <f t="shared" si="6"/>
        <v>0.14026812313803377</v>
      </c>
      <c r="BE79" s="26">
        <v>787.00000000000193</v>
      </c>
      <c r="BF79" s="26">
        <v>794.00000000000205</v>
      </c>
      <c r="BG79" s="27">
        <v>1581.0000000000041</v>
      </c>
      <c r="BH79" s="302">
        <v>0.20677877036258591</v>
      </c>
      <c r="BI79" s="302">
        <v>0.18682352941176519</v>
      </c>
      <c r="BJ79" s="373">
        <v>0.19625124131082475</v>
      </c>
      <c r="BK79" s="307">
        <v>0.20546505517603783</v>
      </c>
      <c r="BL79" s="307">
        <v>0.35294117647058826</v>
      </c>
      <c r="BM79" s="374">
        <v>0.28326713008937437</v>
      </c>
      <c r="BN79" s="307">
        <v>0.25667042465238632</v>
      </c>
      <c r="BO79" s="307">
        <v>0.37666489078316462</v>
      </c>
      <c r="BP79" s="374">
        <v>0.3268901013250195</v>
      </c>
      <c r="BQ79" s="307">
        <v>8.6462882096069865E-2</v>
      </c>
      <c r="BR79" s="307">
        <v>0.17338709677419356</v>
      </c>
      <c r="BS79" s="374">
        <v>0.11273613650213285</v>
      </c>
      <c r="BT79" s="302">
        <v>0.31897004729374673</v>
      </c>
      <c r="BU79" s="302">
        <v>0.2141355754072517</v>
      </c>
      <c r="BV79" s="302">
        <v>0.37992643194955333</v>
      </c>
      <c r="BW79" s="302">
        <v>3.415659485023647E-2</v>
      </c>
      <c r="BX79" s="373">
        <v>5.2811350499211769E-2</v>
      </c>
      <c r="BY79" s="302">
        <v>0.14470588235294118</v>
      </c>
      <c r="BZ79" s="302">
        <v>0.54423529411764704</v>
      </c>
      <c r="CA79" s="302">
        <v>0.37411764705882355</v>
      </c>
      <c r="CB79" s="302">
        <v>6.7764705882352935E-2</v>
      </c>
      <c r="CC79" s="373">
        <v>6.0941176470588235E-2</v>
      </c>
      <c r="CD79" s="302">
        <v>0.22703574975173785</v>
      </c>
      <c r="CE79" s="302">
        <v>0.28711519364448856</v>
      </c>
      <c r="CF79" s="302">
        <v>0.3768619662363456</v>
      </c>
      <c r="CG79" s="302">
        <v>5.1886792452830191E-2</v>
      </c>
      <c r="CH79" s="373">
        <v>5.7100297914597815E-2</v>
      </c>
      <c r="CI79" s="302">
        <f>'[1]Département résidence'!AO77</f>
        <v>0.42944785276073622</v>
      </c>
      <c r="CJ79" s="302">
        <f>'[1]Département résidence'!AQ77</f>
        <v>0.31041388518024032</v>
      </c>
      <c r="CK79" s="373">
        <f>'[1]Département résidence'!AS77</f>
        <v>0.35235624729788156</v>
      </c>
      <c r="CL79" s="38">
        <v>67394</v>
      </c>
      <c r="CM79" s="38">
        <v>82335</v>
      </c>
      <c r="CN79" s="31">
        <v>149729</v>
      </c>
      <c r="CO79" s="30">
        <v>65972</v>
      </c>
      <c r="CP79" s="30">
        <v>61611</v>
      </c>
      <c r="CQ79" s="31">
        <v>127583</v>
      </c>
      <c r="CR79" s="30">
        <v>146</v>
      </c>
      <c r="CS79" s="30">
        <v>2547</v>
      </c>
      <c r="CT79" s="31">
        <v>2693</v>
      </c>
      <c r="CU79" s="30">
        <v>1276</v>
      </c>
      <c r="CV79" s="30">
        <v>18177</v>
      </c>
      <c r="CW79" s="31">
        <v>19453</v>
      </c>
      <c r="CX79" s="38">
        <v>67248</v>
      </c>
      <c r="CY79" s="38">
        <v>79788</v>
      </c>
      <c r="CZ79" s="31">
        <v>147036</v>
      </c>
      <c r="DA79" s="38">
        <v>67248</v>
      </c>
      <c r="DB79" s="38">
        <v>79786</v>
      </c>
      <c r="DC79" s="31">
        <v>147034</v>
      </c>
      <c r="DD79" s="38">
        <v>60843</v>
      </c>
      <c r="DE79" s="38">
        <v>69045</v>
      </c>
      <c r="DF79" s="31">
        <v>129888</v>
      </c>
      <c r="DG79" s="38">
        <v>3082</v>
      </c>
      <c r="DH79" s="38">
        <v>4539</v>
      </c>
      <c r="DI79" s="31">
        <v>7621</v>
      </c>
      <c r="DJ79" s="108">
        <v>3323</v>
      </c>
      <c r="DK79" s="108">
        <v>6202</v>
      </c>
      <c r="DL79" s="109">
        <v>9525</v>
      </c>
      <c r="DM79" s="151">
        <v>0.90475553176302637</v>
      </c>
      <c r="DN79" s="151">
        <v>0.86537738450354695</v>
      </c>
      <c r="DO79" s="152">
        <v>0.88338751581266917</v>
      </c>
      <c r="DP79" s="153">
        <v>4.5830359267190104E-2</v>
      </c>
      <c r="DQ79" s="153">
        <v>5.688967989371569E-2</v>
      </c>
      <c r="DR79" s="154">
        <v>5.1831549165499133E-2</v>
      </c>
      <c r="DS79" s="153">
        <v>4.9414108969783488E-2</v>
      </c>
      <c r="DT79" s="153">
        <v>7.7732935602737321E-2</v>
      </c>
      <c r="DU79" s="154">
        <v>6.4780935021831687E-2</v>
      </c>
      <c r="DV79" s="38">
        <v>1631</v>
      </c>
      <c r="DW79" s="38">
        <v>1951</v>
      </c>
      <c r="DX79" s="31">
        <v>3582</v>
      </c>
      <c r="DY79" s="159">
        <v>2.4253509398049013E-2</v>
      </c>
      <c r="DZ79" s="159">
        <v>2.4452298591266856E-2</v>
      </c>
      <c r="EA79" s="160">
        <v>2.4361380886313556E-2</v>
      </c>
      <c r="EB79" s="38">
        <v>15423</v>
      </c>
      <c r="EC79" s="38">
        <v>6199</v>
      </c>
      <c r="ED79" s="31">
        <v>21622</v>
      </c>
      <c r="EE79" s="38">
        <v>155</v>
      </c>
      <c r="EF79" s="38">
        <v>99</v>
      </c>
      <c r="EG79" s="31">
        <v>254</v>
      </c>
      <c r="EH79" s="38">
        <v>50</v>
      </c>
      <c r="EI79" s="38">
        <v>17</v>
      </c>
      <c r="EJ79" s="31">
        <v>67</v>
      </c>
      <c r="EK79" s="38">
        <v>192</v>
      </c>
      <c r="EL79" s="38">
        <v>135</v>
      </c>
      <c r="EM79" s="31">
        <v>327</v>
      </c>
      <c r="EN79" s="38">
        <v>15820</v>
      </c>
      <c r="EO79" s="38">
        <v>6450</v>
      </c>
      <c r="EP79" s="31">
        <v>22270</v>
      </c>
      <c r="EQ79" s="153">
        <v>0.23524863192957413</v>
      </c>
      <c r="ER79" s="153">
        <v>8.0839223943450139E-2</v>
      </c>
      <c r="ES79" s="154">
        <v>0.15145950651541118</v>
      </c>
      <c r="ET79" s="38">
        <v>3914</v>
      </c>
      <c r="EU79" s="38">
        <v>8548</v>
      </c>
      <c r="EV79" s="31">
        <v>12462</v>
      </c>
      <c r="EW79" s="38">
        <v>9780</v>
      </c>
      <c r="EX79" s="38">
        <v>8786</v>
      </c>
      <c r="EY79" s="31">
        <v>18566</v>
      </c>
      <c r="EZ79" s="153">
        <v>5.820247442303117E-2</v>
      </c>
      <c r="FA79" s="153">
        <v>0.10713390484784679</v>
      </c>
      <c r="FB79" s="154">
        <v>8.475475393781115E-2</v>
      </c>
      <c r="FC79" s="153">
        <v>0.14543183440399715</v>
      </c>
      <c r="FD79" s="153">
        <v>0.11011680954529503</v>
      </c>
      <c r="FE79" s="154">
        <v>0.12626839685519192</v>
      </c>
      <c r="FF79" s="38">
        <v>11547</v>
      </c>
      <c r="FG79" s="38">
        <v>32648</v>
      </c>
      <c r="FH79" s="31">
        <v>44195</v>
      </c>
      <c r="FI79" s="153">
        <v>0.17170770877944325</v>
      </c>
      <c r="FJ79" s="153">
        <v>0.40918433849701707</v>
      </c>
      <c r="FK79" s="154">
        <v>0.30057264887510543</v>
      </c>
      <c r="FL79" s="38">
        <v>79</v>
      </c>
      <c r="FM79" s="38">
        <v>211</v>
      </c>
      <c r="FN79" s="31">
        <v>290</v>
      </c>
      <c r="FO79" s="159">
        <v>1.174756126576255E-3</v>
      </c>
      <c r="FP79" s="159">
        <v>2.6445079460570512E-3</v>
      </c>
      <c r="FQ79" s="160">
        <v>1.9723061019070159E-3</v>
      </c>
      <c r="FR79" s="38">
        <v>1422</v>
      </c>
      <c r="FS79" s="38">
        <v>20724</v>
      </c>
      <c r="FT79" s="31">
        <v>22146</v>
      </c>
      <c r="FU79" s="38">
        <v>11</v>
      </c>
      <c r="FV79" s="38">
        <v>1261</v>
      </c>
      <c r="FW79" s="31">
        <v>1272</v>
      </c>
      <c r="FX79" s="200">
        <v>73.569999999999993</v>
      </c>
      <c r="FY79" s="200">
        <v>75.12</v>
      </c>
      <c r="FZ79" s="201">
        <v>74.42</v>
      </c>
      <c r="GA79" s="203">
        <v>969.5</v>
      </c>
      <c r="GB79" s="203">
        <v>737.34</v>
      </c>
      <c r="GC79" s="204">
        <v>841.83</v>
      </c>
      <c r="GD79" s="37">
        <v>16011</v>
      </c>
      <c r="GE79" s="38">
        <v>23247</v>
      </c>
      <c r="GF79" s="38">
        <v>20064</v>
      </c>
      <c r="GG79" s="38">
        <v>4673</v>
      </c>
      <c r="GH79" s="31">
        <v>3253</v>
      </c>
      <c r="GI79" s="37">
        <v>7010</v>
      </c>
      <c r="GJ79" s="38">
        <v>31172</v>
      </c>
      <c r="GK79" s="38">
        <v>21951</v>
      </c>
      <c r="GL79" s="38">
        <v>14508</v>
      </c>
      <c r="GM79" s="31">
        <v>5147</v>
      </c>
      <c r="GN79" s="37">
        <v>23021</v>
      </c>
      <c r="GO79" s="38">
        <v>54419</v>
      </c>
      <c r="GP79" s="38">
        <v>42015</v>
      </c>
      <c r="GQ79" s="38">
        <v>19181</v>
      </c>
      <c r="GR79" s="31">
        <v>8400</v>
      </c>
      <c r="GS79" s="88">
        <v>0.23808886509635974</v>
      </c>
      <c r="GT79" s="67">
        <v>0.34569057815845822</v>
      </c>
      <c r="GU79" s="67">
        <v>0.29835831548893649</v>
      </c>
      <c r="GV79" s="67">
        <v>6.9489055436592909E-2</v>
      </c>
      <c r="GW79" s="68">
        <v>4.837318581965263E-2</v>
      </c>
      <c r="GX79" s="88">
        <v>8.7857823231563645E-2</v>
      </c>
      <c r="GY79" s="67">
        <v>0.39068531608763224</v>
      </c>
      <c r="GZ79" s="67">
        <v>0.27511655888103476</v>
      </c>
      <c r="HA79" s="67">
        <v>0.18183185441419764</v>
      </c>
      <c r="HB79" s="68">
        <v>6.4508447385571765E-2</v>
      </c>
      <c r="HC79" s="88">
        <v>0.15656709921379799</v>
      </c>
      <c r="HD79" s="67">
        <v>0.37010664055061343</v>
      </c>
      <c r="HE79" s="67">
        <v>0.2857463478331837</v>
      </c>
      <c r="HF79" s="67">
        <v>0.13045104600233956</v>
      </c>
      <c r="HG79" s="68">
        <v>5.7128866400065287E-2</v>
      </c>
    </row>
    <row r="80" spans="1:215" ht="18" customHeight="1">
      <c r="A80" s="56"/>
      <c r="B80" s="353" t="s">
        <v>25</v>
      </c>
      <c r="C80" s="26">
        <v>10176</v>
      </c>
      <c r="D80" s="26">
        <v>13309</v>
      </c>
      <c r="E80" s="27">
        <v>23485</v>
      </c>
      <c r="F80" s="26">
        <v>9916</v>
      </c>
      <c r="G80" s="26">
        <v>11115</v>
      </c>
      <c r="H80" s="27">
        <v>21031</v>
      </c>
      <c r="I80" s="26">
        <v>8537</v>
      </c>
      <c r="J80" s="26">
        <v>9628</v>
      </c>
      <c r="K80" s="27">
        <v>18165</v>
      </c>
      <c r="L80" s="26">
        <v>449</v>
      </c>
      <c r="M80" s="26">
        <v>614</v>
      </c>
      <c r="N80" s="27">
        <v>1063</v>
      </c>
      <c r="O80" s="26">
        <v>930</v>
      </c>
      <c r="P80" s="26">
        <v>873</v>
      </c>
      <c r="Q80" s="27">
        <v>1803</v>
      </c>
      <c r="R80" s="406">
        <v>0.86093182734973783</v>
      </c>
      <c r="S80" s="406">
        <v>0.86621682411156098</v>
      </c>
      <c r="T80" s="407">
        <v>0.86372497741429322</v>
      </c>
      <c r="U80" s="406">
        <v>4.5280354981847522E-2</v>
      </c>
      <c r="V80" s="406">
        <v>5.5240665766981556E-2</v>
      </c>
      <c r="W80" s="407">
        <v>5.0544434406352527E-2</v>
      </c>
      <c r="X80" s="406">
        <v>9.378781766841468E-2</v>
      </c>
      <c r="Y80" s="406">
        <v>7.8542510121457493E-2</v>
      </c>
      <c r="Z80" s="407">
        <v>8.5730588179354292E-2</v>
      </c>
      <c r="AA80" s="26">
        <v>260</v>
      </c>
      <c r="AB80" s="26">
        <v>2194</v>
      </c>
      <c r="AC80" s="27">
        <v>2454</v>
      </c>
      <c r="AD80" s="26">
        <v>1512</v>
      </c>
      <c r="AE80" s="26">
        <v>1488</v>
      </c>
      <c r="AF80" s="27">
        <v>3000</v>
      </c>
      <c r="AG80" s="26">
        <v>507</v>
      </c>
      <c r="AH80" s="26">
        <v>411</v>
      </c>
      <c r="AI80" s="27">
        <v>918</v>
      </c>
      <c r="AJ80" s="269">
        <v>5.1129487696651876E-2</v>
      </c>
      <c r="AK80" s="269">
        <v>3.6977058029689612E-2</v>
      </c>
      <c r="AL80" s="270">
        <v>4.3649850221102182E-2</v>
      </c>
      <c r="AM80" s="26">
        <v>525</v>
      </c>
      <c r="AN80" s="26">
        <v>422</v>
      </c>
      <c r="AO80" s="27">
        <v>947</v>
      </c>
      <c r="AP80" s="269">
        <v>5.2944735780556675E-2</v>
      </c>
      <c r="AQ80" s="269">
        <v>3.7966711650922177E-2</v>
      </c>
      <c r="AR80" s="270">
        <v>4.5028767058152251E-2</v>
      </c>
      <c r="AS80" s="36">
        <v>64.801954417103715</v>
      </c>
      <c r="AT80" s="36">
        <v>64.753221772379632</v>
      </c>
      <c r="AU80" s="28">
        <v>64.776198944415384</v>
      </c>
      <c r="AV80" s="36">
        <v>74.981820512820462</v>
      </c>
      <c r="AW80" s="36">
        <v>73.136312670921399</v>
      </c>
      <c r="AX80" s="28">
        <v>73.331843249117725</v>
      </c>
      <c r="AY80" s="26">
        <v>1860</v>
      </c>
      <c r="AZ80" s="26">
        <v>1716</v>
      </c>
      <c r="BA80" s="27">
        <v>3576</v>
      </c>
      <c r="BB80" s="302">
        <f t="shared" si="4"/>
        <v>0.18757563533682936</v>
      </c>
      <c r="BC80" s="302">
        <f t="shared" si="5"/>
        <v>0.15438596491228071</v>
      </c>
      <c r="BD80" s="373">
        <f t="shared" si="6"/>
        <v>0.1700347106652085</v>
      </c>
      <c r="BE80" s="26">
        <v>2541.9999999999982</v>
      </c>
      <c r="BF80" s="26">
        <v>3327.0000000000005</v>
      </c>
      <c r="BG80" s="27">
        <v>5868.9999999999982</v>
      </c>
      <c r="BH80" s="302">
        <v>0.25635336829366662</v>
      </c>
      <c r="BI80" s="302">
        <v>0.29932523616734147</v>
      </c>
      <c r="BJ80" s="373">
        <v>0.27906423850506384</v>
      </c>
      <c r="BK80" s="307">
        <v>0.25453812020976202</v>
      </c>
      <c r="BL80" s="307">
        <v>0.31102114260008995</v>
      </c>
      <c r="BM80" s="374">
        <v>0.28438971042746419</v>
      </c>
      <c r="BN80" s="307">
        <v>0.26166436390689762</v>
      </c>
      <c r="BO80" s="307">
        <v>0.31941330343796709</v>
      </c>
      <c r="BP80" s="374">
        <v>0.29239795157360909</v>
      </c>
      <c r="BQ80" s="307">
        <v>0.1222879684418146</v>
      </c>
      <c r="BR80" s="307">
        <v>9.2457420924574207E-2</v>
      </c>
      <c r="BS80" s="374">
        <v>0.10893246187363835</v>
      </c>
      <c r="BT80" s="302">
        <v>5.5365066559096413E-2</v>
      </c>
      <c r="BU80" s="302">
        <v>0.19201290843081889</v>
      </c>
      <c r="BV80" s="302">
        <v>0.46571198063735375</v>
      </c>
      <c r="BW80" s="302">
        <v>9.1871722468737399E-2</v>
      </c>
      <c r="BX80" s="373">
        <v>0.19503832190399353</v>
      </c>
      <c r="BY80" s="302">
        <v>4.3004948268106163E-2</v>
      </c>
      <c r="BZ80" s="302">
        <v>0.39037336932073774</v>
      </c>
      <c r="CA80" s="302">
        <v>0.45802968960863699</v>
      </c>
      <c r="CB80" s="302">
        <v>9.7615834457939726E-2</v>
      </c>
      <c r="CC80" s="373">
        <v>0.1822762033288349</v>
      </c>
      <c r="CD80" s="302">
        <v>4.883267557415244E-2</v>
      </c>
      <c r="CE80" s="302">
        <v>0.20631448813656031</v>
      </c>
      <c r="CF80" s="302">
        <v>0.46165184727307307</v>
      </c>
      <c r="CG80" s="302">
        <v>9.4907517474204742E-2</v>
      </c>
      <c r="CH80" s="373">
        <v>0.18829347154200943</v>
      </c>
      <c r="CI80" s="302">
        <f>'[1]Département résidence'!AO78</f>
        <v>0.53676470588235292</v>
      </c>
      <c r="CJ80" s="302">
        <f>'[1]Département résidence'!AQ78</f>
        <v>0.46078028747433264</v>
      </c>
      <c r="CK80" s="373">
        <f>'[1]Département résidence'!AS78</f>
        <v>0.49412306983175847</v>
      </c>
      <c r="CL80" s="38">
        <v>158415</v>
      </c>
      <c r="CM80" s="38">
        <v>207946</v>
      </c>
      <c r="CN80" s="31">
        <v>366361</v>
      </c>
      <c r="CO80" s="30">
        <v>156107</v>
      </c>
      <c r="CP80" s="30">
        <v>173541</v>
      </c>
      <c r="CQ80" s="31">
        <v>329648</v>
      </c>
      <c r="CR80" s="30">
        <v>279</v>
      </c>
      <c r="CS80" s="30">
        <v>7401</v>
      </c>
      <c r="CT80" s="31">
        <v>7680</v>
      </c>
      <c r="CU80" s="30">
        <v>2029</v>
      </c>
      <c r="CV80" s="30">
        <v>27004</v>
      </c>
      <c r="CW80" s="31">
        <v>29033</v>
      </c>
      <c r="CX80" s="38">
        <v>158136</v>
      </c>
      <c r="CY80" s="38">
        <v>200545</v>
      </c>
      <c r="CZ80" s="31">
        <v>358681</v>
      </c>
      <c r="DA80" s="38">
        <v>158135</v>
      </c>
      <c r="DB80" s="38">
        <v>200537</v>
      </c>
      <c r="DC80" s="31">
        <v>358672</v>
      </c>
      <c r="DD80" s="38">
        <v>141604</v>
      </c>
      <c r="DE80" s="38">
        <v>177428</v>
      </c>
      <c r="DF80" s="31">
        <v>319032</v>
      </c>
      <c r="DG80" s="38">
        <v>6368</v>
      </c>
      <c r="DH80" s="38">
        <v>9930</v>
      </c>
      <c r="DI80" s="31">
        <v>16298</v>
      </c>
      <c r="DJ80" s="108">
        <v>10163</v>
      </c>
      <c r="DK80" s="108">
        <v>13179</v>
      </c>
      <c r="DL80" s="109">
        <v>23342</v>
      </c>
      <c r="DM80" s="151">
        <v>0.89546273753438521</v>
      </c>
      <c r="DN80" s="151">
        <v>0.88476440756568608</v>
      </c>
      <c r="DO80" s="152">
        <v>0.88948119730561626</v>
      </c>
      <c r="DP80" s="153">
        <v>4.0269390078097829E-2</v>
      </c>
      <c r="DQ80" s="153">
        <v>4.9517046729531208E-2</v>
      </c>
      <c r="DR80" s="154">
        <v>4.5439844760672705E-2</v>
      </c>
      <c r="DS80" s="153">
        <v>6.4267872387516994E-2</v>
      </c>
      <c r="DT80" s="153">
        <v>6.5718545704782652E-2</v>
      </c>
      <c r="DU80" s="154">
        <v>6.5078957933711018E-2</v>
      </c>
      <c r="DV80" s="38">
        <v>13304</v>
      </c>
      <c r="DW80" s="38">
        <v>12841</v>
      </c>
      <c r="DX80" s="31">
        <v>26145</v>
      </c>
      <c r="DY80" s="159">
        <v>8.4130115849648399E-2</v>
      </c>
      <c r="DZ80" s="159">
        <v>6.4030516841606627E-2</v>
      </c>
      <c r="EA80" s="160">
        <v>7.2892068439644145E-2</v>
      </c>
      <c r="EB80" s="38">
        <v>6820</v>
      </c>
      <c r="EC80" s="38">
        <v>5952</v>
      </c>
      <c r="ED80" s="31">
        <v>12772</v>
      </c>
      <c r="EE80" s="38">
        <v>238</v>
      </c>
      <c r="EF80" s="38">
        <v>177</v>
      </c>
      <c r="EG80" s="31">
        <v>415</v>
      </c>
      <c r="EH80" s="38">
        <v>35</v>
      </c>
      <c r="EI80" s="38">
        <v>23</v>
      </c>
      <c r="EJ80" s="31">
        <v>58</v>
      </c>
      <c r="EK80" s="38">
        <v>130</v>
      </c>
      <c r="EL80" s="38">
        <v>77</v>
      </c>
      <c r="EM80" s="31">
        <v>207</v>
      </c>
      <c r="EN80" s="38">
        <v>7223</v>
      </c>
      <c r="EO80" s="38">
        <v>6229</v>
      </c>
      <c r="EP80" s="31">
        <v>13452</v>
      </c>
      <c r="EQ80" s="153">
        <v>4.567587393129964E-2</v>
      </c>
      <c r="ER80" s="153">
        <v>3.1060360517589567E-2</v>
      </c>
      <c r="ES80" s="154">
        <v>3.7504077439284488E-2</v>
      </c>
      <c r="ET80" s="38">
        <v>15668</v>
      </c>
      <c r="EU80" s="38">
        <v>18680</v>
      </c>
      <c r="EV80" s="31">
        <v>34348</v>
      </c>
      <c r="EW80" s="38">
        <v>34291</v>
      </c>
      <c r="EX80" s="38">
        <v>40330</v>
      </c>
      <c r="EY80" s="31">
        <v>74621</v>
      </c>
      <c r="EZ80" s="153">
        <v>9.9079273536702581E-2</v>
      </c>
      <c r="FA80" s="153">
        <v>9.3146176668578121E-2</v>
      </c>
      <c r="FB80" s="154">
        <v>9.5761972337536694E-2</v>
      </c>
      <c r="FC80" s="153">
        <v>0.21684499418222289</v>
      </c>
      <c r="FD80" s="153">
        <v>0.2011019970580169</v>
      </c>
      <c r="FE80" s="154">
        <v>0.20804280126351829</v>
      </c>
      <c r="FF80" s="38">
        <v>28258</v>
      </c>
      <c r="FG80" s="38">
        <v>54032</v>
      </c>
      <c r="FH80" s="31">
        <v>82290</v>
      </c>
      <c r="FI80" s="153">
        <v>0.17869428846056559</v>
      </c>
      <c r="FJ80" s="153">
        <v>0.26942581465506493</v>
      </c>
      <c r="FK80" s="154">
        <v>0.22942391707394594</v>
      </c>
      <c r="FL80" s="38">
        <v>143</v>
      </c>
      <c r="FM80" s="38">
        <v>283</v>
      </c>
      <c r="FN80" s="31">
        <v>426</v>
      </c>
      <c r="FO80" s="159">
        <v>9.0428491930996105E-4</v>
      </c>
      <c r="FP80" s="159">
        <v>1.4111546037049042E-3</v>
      </c>
      <c r="FQ80" s="160">
        <v>1.1876848787641385E-3</v>
      </c>
      <c r="FR80" s="38">
        <v>2308</v>
      </c>
      <c r="FS80" s="38">
        <v>34405</v>
      </c>
      <c r="FT80" s="31">
        <v>36713</v>
      </c>
      <c r="FU80" s="38">
        <v>96</v>
      </c>
      <c r="FV80" s="38">
        <v>2983</v>
      </c>
      <c r="FW80" s="31">
        <v>3079</v>
      </c>
      <c r="FX80" s="200">
        <v>75.17</v>
      </c>
      <c r="FY80" s="200">
        <v>76.349999999999994</v>
      </c>
      <c r="FZ80" s="201">
        <v>75.84</v>
      </c>
      <c r="GA80" s="203">
        <v>1004.61</v>
      </c>
      <c r="GB80" s="203">
        <v>874.72</v>
      </c>
      <c r="GC80" s="204">
        <v>930.89</v>
      </c>
      <c r="GD80" s="37">
        <v>7389</v>
      </c>
      <c r="GE80" s="38">
        <v>36809</v>
      </c>
      <c r="GF80" s="38">
        <v>64380</v>
      </c>
      <c r="GG80" s="38">
        <v>21521</v>
      </c>
      <c r="GH80" s="31">
        <v>28037</v>
      </c>
      <c r="GI80" s="37">
        <v>6718</v>
      </c>
      <c r="GJ80" s="38">
        <v>55727</v>
      </c>
      <c r="GK80" s="38">
        <v>69803</v>
      </c>
      <c r="GL80" s="38">
        <v>35016</v>
      </c>
      <c r="GM80" s="31">
        <v>33281</v>
      </c>
      <c r="GN80" s="37">
        <v>14107</v>
      </c>
      <c r="GO80" s="38">
        <v>92536</v>
      </c>
      <c r="GP80" s="38">
        <v>134183</v>
      </c>
      <c r="GQ80" s="38">
        <v>56537</v>
      </c>
      <c r="GR80" s="31">
        <v>61318</v>
      </c>
      <c r="GS80" s="88">
        <v>4.6725603278190926E-2</v>
      </c>
      <c r="GT80" s="67">
        <v>0.23276799716699551</v>
      </c>
      <c r="GU80" s="67">
        <v>0.40711792381241463</v>
      </c>
      <c r="GV80" s="67">
        <v>0.13609171852076693</v>
      </c>
      <c r="GW80" s="68">
        <v>0.17729675722163202</v>
      </c>
      <c r="GX80" s="88">
        <v>3.3498715998902986E-2</v>
      </c>
      <c r="GY80" s="67">
        <v>0.27787778304121269</v>
      </c>
      <c r="GZ80" s="67">
        <v>0.34806651873644318</v>
      </c>
      <c r="HA80" s="67">
        <v>0.17460420354533895</v>
      </c>
      <c r="HB80" s="68">
        <v>0.16595277867810218</v>
      </c>
      <c r="HC80" s="88">
        <v>3.933021264020118E-2</v>
      </c>
      <c r="HD80" s="67">
        <v>0.25798969000309468</v>
      </c>
      <c r="HE80" s="67">
        <v>0.3741012208619916</v>
      </c>
      <c r="HF80" s="67">
        <v>0.15762474176217864</v>
      </c>
      <c r="HG80" s="68">
        <v>0.17095413473253393</v>
      </c>
    </row>
    <row r="81" spans="1:215" s="19" customFormat="1" ht="20.100000000000001" customHeight="1">
      <c r="A81" s="56"/>
      <c r="B81" s="353" t="s">
        <v>101</v>
      </c>
      <c r="C81" s="26">
        <v>6712</v>
      </c>
      <c r="D81" s="26">
        <v>10215</v>
      </c>
      <c r="E81" s="27">
        <v>16927</v>
      </c>
      <c r="F81" s="26">
        <v>6241</v>
      </c>
      <c r="G81" s="26">
        <v>7215</v>
      </c>
      <c r="H81" s="27">
        <v>13456</v>
      </c>
      <c r="I81" s="26">
        <v>5274</v>
      </c>
      <c r="J81" s="26">
        <v>5867</v>
      </c>
      <c r="K81" s="27">
        <v>11141</v>
      </c>
      <c r="L81" s="26">
        <v>469</v>
      </c>
      <c r="M81" s="26">
        <v>624</v>
      </c>
      <c r="N81" s="27">
        <v>1093</v>
      </c>
      <c r="O81" s="26">
        <v>498</v>
      </c>
      <c r="P81" s="26">
        <v>724</v>
      </c>
      <c r="Q81" s="27">
        <v>1222</v>
      </c>
      <c r="R81" s="406">
        <v>0.84505688190995032</v>
      </c>
      <c r="S81" s="406">
        <v>0.81316701316701312</v>
      </c>
      <c r="T81" s="407">
        <v>0.82795778834720568</v>
      </c>
      <c r="U81" s="406">
        <v>7.5148213427335367E-2</v>
      </c>
      <c r="V81" s="406">
        <v>8.6486486486486491E-2</v>
      </c>
      <c r="W81" s="407">
        <v>8.1227705112960763E-2</v>
      </c>
      <c r="X81" s="406">
        <v>7.9794904662714314E-2</v>
      </c>
      <c r="Y81" s="406">
        <v>0.10034650034650035</v>
      </c>
      <c r="Z81" s="407">
        <v>9.0814506539833528E-2</v>
      </c>
      <c r="AA81" s="26">
        <v>471</v>
      </c>
      <c r="AB81" s="26">
        <v>3000</v>
      </c>
      <c r="AC81" s="27">
        <v>3471</v>
      </c>
      <c r="AD81" s="26">
        <v>527</v>
      </c>
      <c r="AE81" s="26">
        <v>750</v>
      </c>
      <c r="AF81" s="27">
        <v>1277</v>
      </c>
      <c r="AG81" s="26">
        <v>2288</v>
      </c>
      <c r="AH81" s="26">
        <v>1025</v>
      </c>
      <c r="AI81" s="27">
        <v>3313</v>
      </c>
      <c r="AJ81" s="269">
        <v>0.36660791539817339</v>
      </c>
      <c r="AK81" s="269">
        <v>0.14206514206514206</v>
      </c>
      <c r="AL81" s="270">
        <v>0.24620986920332938</v>
      </c>
      <c r="AM81" s="26">
        <v>2510</v>
      </c>
      <c r="AN81" s="26">
        <v>1091</v>
      </c>
      <c r="AO81" s="27">
        <v>3601</v>
      </c>
      <c r="AP81" s="269">
        <v>0.40217913795866045</v>
      </c>
      <c r="AQ81" s="269">
        <v>0.15121275121275121</v>
      </c>
      <c r="AR81" s="270">
        <v>0.26761296076099883</v>
      </c>
      <c r="AS81" s="36">
        <v>62.132907119585582</v>
      </c>
      <c r="AT81" s="36">
        <v>62.858971124971141</v>
      </c>
      <c r="AU81" s="28">
        <v>62.522216854934634</v>
      </c>
      <c r="AV81" s="36">
        <v>75.570346779901072</v>
      </c>
      <c r="AW81" s="36">
        <v>73.141711111111491</v>
      </c>
      <c r="AX81" s="28">
        <v>73.471266685873772</v>
      </c>
      <c r="AY81" s="26">
        <v>538</v>
      </c>
      <c r="AZ81" s="26">
        <v>1028</v>
      </c>
      <c r="BA81" s="27">
        <v>1566</v>
      </c>
      <c r="BB81" s="302">
        <f t="shared" si="4"/>
        <v>8.620413395289217E-2</v>
      </c>
      <c r="BC81" s="302">
        <f t="shared" si="5"/>
        <v>0.14248094248094248</v>
      </c>
      <c r="BD81" s="373">
        <f t="shared" si="6"/>
        <v>0.11637931034482758</v>
      </c>
      <c r="BE81" s="26">
        <v>793.00000000000227</v>
      </c>
      <c r="BF81" s="26">
        <v>1038.9999999999991</v>
      </c>
      <c r="BG81" s="27">
        <v>1832.0000000000014</v>
      </c>
      <c r="BH81" s="302">
        <v>0.12706297067777636</v>
      </c>
      <c r="BI81" s="302">
        <v>0.14400554400554388</v>
      </c>
      <c r="BJ81" s="373">
        <v>0.1361474435196196</v>
      </c>
      <c r="BK81" s="307">
        <v>0.22624579394327832</v>
      </c>
      <c r="BL81" s="307">
        <v>0.42120582120582123</v>
      </c>
      <c r="BM81" s="374">
        <v>0.330781807372176</v>
      </c>
      <c r="BN81" s="307">
        <v>0.30381988363268403</v>
      </c>
      <c r="BO81" s="307">
        <v>0.45218093699515349</v>
      </c>
      <c r="BP81" s="374">
        <v>0.39436064280784777</v>
      </c>
      <c r="BQ81" s="307">
        <v>9.2220279720279727E-2</v>
      </c>
      <c r="BR81" s="307">
        <v>0.23414634146341465</v>
      </c>
      <c r="BS81" s="374">
        <v>0.13613039541201327</v>
      </c>
      <c r="BT81" s="302">
        <v>0.4044223682102227</v>
      </c>
      <c r="BU81" s="302">
        <v>0.2771991668001923</v>
      </c>
      <c r="BV81" s="302">
        <v>0.26181701650376543</v>
      </c>
      <c r="BW81" s="302">
        <v>2.1470918122095818E-2</v>
      </c>
      <c r="BX81" s="373">
        <v>3.5090530363723761E-2</v>
      </c>
      <c r="BY81" s="302">
        <v>0.16839916839916841</v>
      </c>
      <c r="BZ81" s="302">
        <v>0.66126126126126128</v>
      </c>
      <c r="CA81" s="302">
        <v>0.30270270270270272</v>
      </c>
      <c r="CB81" s="302">
        <v>6.3756063756063755E-2</v>
      </c>
      <c r="CC81" s="373">
        <v>4.3659043659043661E-2</v>
      </c>
      <c r="CD81" s="302">
        <v>0.27786860879904873</v>
      </c>
      <c r="CE81" s="302">
        <v>0.35456302021403091</v>
      </c>
      <c r="CF81" s="302">
        <v>0.28373959571938168</v>
      </c>
      <c r="CG81" s="302">
        <v>4.4143876337693219E-2</v>
      </c>
      <c r="CH81" s="373">
        <v>3.9684898929845419E-2</v>
      </c>
      <c r="CI81" s="302">
        <f>'[1]Département résidence'!AO79</f>
        <v>0.48843930635838151</v>
      </c>
      <c r="CJ81" s="302">
        <f>'[1]Département résidence'!AQ79</f>
        <v>0.37027293653403487</v>
      </c>
      <c r="CK81" s="373">
        <f>'[1]Département résidence'!AS79</f>
        <v>0.4131209390064976</v>
      </c>
      <c r="CL81" s="38">
        <v>120831</v>
      </c>
      <c r="CM81" s="38">
        <v>155417</v>
      </c>
      <c r="CN81" s="31">
        <v>276248</v>
      </c>
      <c r="CO81" s="30">
        <v>116886</v>
      </c>
      <c r="CP81" s="30">
        <v>106216</v>
      </c>
      <c r="CQ81" s="31">
        <v>223102</v>
      </c>
      <c r="CR81" s="30">
        <v>401</v>
      </c>
      <c r="CS81" s="30">
        <v>5839</v>
      </c>
      <c r="CT81" s="31">
        <v>6240</v>
      </c>
      <c r="CU81" s="30">
        <v>3544</v>
      </c>
      <c r="CV81" s="30">
        <v>43362</v>
      </c>
      <c r="CW81" s="31">
        <v>46906</v>
      </c>
      <c r="CX81" s="38">
        <v>120430</v>
      </c>
      <c r="CY81" s="38">
        <v>149578</v>
      </c>
      <c r="CZ81" s="31">
        <v>270008</v>
      </c>
      <c r="DA81" s="38">
        <v>120429</v>
      </c>
      <c r="DB81" s="38">
        <v>149578</v>
      </c>
      <c r="DC81" s="31">
        <v>270007</v>
      </c>
      <c r="DD81" s="38">
        <v>108357</v>
      </c>
      <c r="DE81" s="38">
        <v>124298</v>
      </c>
      <c r="DF81" s="31">
        <v>232655</v>
      </c>
      <c r="DG81" s="38">
        <v>6457</v>
      </c>
      <c r="DH81" s="38">
        <v>10077</v>
      </c>
      <c r="DI81" s="31">
        <v>16534</v>
      </c>
      <c r="DJ81" s="108">
        <v>5615</v>
      </c>
      <c r="DK81" s="108">
        <v>15203</v>
      </c>
      <c r="DL81" s="109">
        <v>20818</v>
      </c>
      <c r="DM81" s="151">
        <v>0.89975836384923902</v>
      </c>
      <c r="DN81" s="151">
        <v>0.83099118854376985</v>
      </c>
      <c r="DO81" s="152">
        <v>0.86166284577807239</v>
      </c>
      <c r="DP81" s="153">
        <v>5.3616653796012589E-2</v>
      </c>
      <c r="DQ81" s="153">
        <v>6.7369532952706951E-2</v>
      </c>
      <c r="DR81" s="154">
        <v>6.1235449451310521E-2</v>
      </c>
      <c r="DS81" s="153">
        <v>4.6624982354748441E-2</v>
      </c>
      <c r="DT81" s="153">
        <v>0.10163927850352325</v>
      </c>
      <c r="DU81" s="154">
        <v>7.7101704770617063E-2</v>
      </c>
      <c r="DV81" s="38">
        <v>3865</v>
      </c>
      <c r="DW81" s="38">
        <v>5435</v>
      </c>
      <c r="DX81" s="31">
        <v>9300</v>
      </c>
      <c r="DY81" s="159">
        <v>3.2093332226189486E-2</v>
      </c>
      <c r="DZ81" s="159">
        <v>3.6335557368062148E-2</v>
      </c>
      <c r="EA81" s="160">
        <v>3.4443423898551151E-2</v>
      </c>
      <c r="EB81" s="38">
        <v>37945</v>
      </c>
      <c r="EC81" s="38">
        <v>16765</v>
      </c>
      <c r="ED81" s="31">
        <v>54710</v>
      </c>
      <c r="EE81" s="38">
        <v>363</v>
      </c>
      <c r="EF81" s="38">
        <v>191</v>
      </c>
      <c r="EG81" s="31">
        <v>554</v>
      </c>
      <c r="EH81" s="38">
        <v>2608</v>
      </c>
      <c r="EI81" s="38">
        <v>148</v>
      </c>
      <c r="EJ81" s="31">
        <v>2756</v>
      </c>
      <c r="EK81" s="38">
        <v>562</v>
      </c>
      <c r="EL81" s="38">
        <v>447</v>
      </c>
      <c r="EM81" s="31">
        <v>1009</v>
      </c>
      <c r="EN81" s="38">
        <v>41478</v>
      </c>
      <c r="EO81" s="38">
        <v>17551</v>
      </c>
      <c r="EP81" s="31">
        <v>59029</v>
      </c>
      <c r="EQ81" s="153">
        <v>0.34441584322843144</v>
      </c>
      <c r="ER81" s="153">
        <v>0.11733677412453702</v>
      </c>
      <c r="ES81" s="154">
        <v>0.2186194483126426</v>
      </c>
      <c r="ET81" s="38">
        <v>5068</v>
      </c>
      <c r="EU81" s="38">
        <v>17683</v>
      </c>
      <c r="EV81" s="31">
        <v>22751</v>
      </c>
      <c r="EW81" s="38">
        <v>10235</v>
      </c>
      <c r="EX81" s="38">
        <v>10701</v>
      </c>
      <c r="EY81" s="31">
        <v>20936</v>
      </c>
      <c r="EZ81" s="153">
        <v>4.2082537573694262E-2</v>
      </c>
      <c r="FA81" s="153">
        <v>0.1182192568425838</v>
      </c>
      <c r="FB81" s="154">
        <v>8.4260466356552405E-2</v>
      </c>
      <c r="FC81" s="153">
        <v>8.4987129452794158E-2</v>
      </c>
      <c r="FD81" s="153">
        <v>7.1541269438018959E-2</v>
      </c>
      <c r="FE81" s="154">
        <v>7.753844330538355E-2</v>
      </c>
      <c r="FF81" s="38">
        <v>15991</v>
      </c>
      <c r="FG81" s="38">
        <v>65979</v>
      </c>
      <c r="FH81" s="31">
        <v>81970</v>
      </c>
      <c r="FI81" s="153">
        <v>0.13278252927011541</v>
      </c>
      <c r="FJ81" s="153">
        <v>0.44110096404551469</v>
      </c>
      <c r="FK81" s="154">
        <v>0.30358359752303637</v>
      </c>
      <c r="FL81" s="38">
        <v>69</v>
      </c>
      <c r="FM81" s="38">
        <v>272</v>
      </c>
      <c r="FN81" s="31">
        <v>341</v>
      </c>
      <c r="FO81" s="159">
        <v>5.7294694013119659E-4</v>
      </c>
      <c r="FP81" s="159">
        <v>1.8184492371872869E-3</v>
      </c>
      <c r="FQ81" s="160">
        <v>1.2629255429468756E-3</v>
      </c>
      <c r="FR81" s="38">
        <v>3945</v>
      </c>
      <c r="FS81" s="38">
        <v>49201</v>
      </c>
      <c r="FT81" s="31">
        <v>53146</v>
      </c>
      <c r="FU81" s="38">
        <v>17</v>
      </c>
      <c r="FV81" s="38">
        <v>2752</v>
      </c>
      <c r="FW81" s="31">
        <v>2769</v>
      </c>
      <c r="FX81" s="200">
        <v>72.94</v>
      </c>
      <c r="FY81" s="200">
        <v>74.83</v>
      </c>
      <c r="FZ81" s="201">
        <v>74</v>
      </c>
      <c r="GA81" s="203">
        <v>1044.3699999999999</v>
      </c>
      <c r="GB81" s="203">
        <v>772.59</v>
      </c>
      <c r="GC81" s="204">
        <v>891.46</v>
      </c>
      <c r="GD81" s="37">
        <v>41417</v>
      </c>
      <c r="GE81" s="38">
        <v>49610</v>
      </c>
      <c r="GF81" s="38">
        <v>22725</v>
      </c>
      <c r="GG81" s="38">
        <v>3573</v>
      </c>
      <c r="GH81" s="31">
        <v>3105</v>
      </c>
      <c r="GI81" s="37">
        <v>18165</v>
      </c>
      <c r="GJ81" s="38">
        <v>72180</v>
      </c>
      <c r="GK81" s="38">
        <v>30007</v>
      </c>
      <c r="GL81" s="38">
        <v>23470</v>
      </c>
      <c r="GM81" s="31">
        <v>5756</v>
      </c>
      <c r="GN81" s="37">
        <v>59582</v>
      </c>
      <c r="GO81" s="38">
        <v>121790</v>
      </c>
      <c r="GP81" s="38">
        <v>52732</v>
      </c>
      <c r="GQ81" s="38">
        <v>27043</v>
      </c>
      <c r="GR81" s="31">
        <v>8861</v>
      </c>
      <c r="GS81" s="88">
        <v>0.34390932491904008</v>
      </c>
      <c r="GT81" s="67">
        <v>0.41194054637548783</v>
      </c>
      <c r="GU81" s="67">
        <v>0.18869882919538322</v>
      </c>
      <c r="GV81" s="67">
        <v>2.9668687204185005E-2</v>
      </c>
      <c r="GW81" s="68">
        <v>2.5782612305903844E-2</v>
      </c>
      <c r="GX81" s="88">
        <v>0.12144165585848186</v>
      </c>
      <c r="GY81" s="67">
        <v>0.48255759536830284</v>
      </c>
      <c r="GZ81" s="67">
        <v>0.20061105242749602</v>
      </c>
      <c r="HA81" s="67">
        <v>0.15690810145877068</v>
      </c>
      <c r="HB81" s="68">
        <v>3.8481594886948613E-2</v>
      </c>
      <c r="HC81" s="88">
        <v>0.22066753577671772</v>
      </c>
      <c r="HD81" s="67">
        <v>0.45106070931231668</v>
      </c>
      <c r="HE81" s="67">
        <v>0.19529791709875263</v>
      </c>
      <c r="HF81" s="67">
        <v>0.10015629166543213</v>
      </c>
      <c r="HG81" s="68">
        <v>3.2817546146780834E-2</v>
      </c>
    </row>
    <row r="82" spans="1:215" ht="20.100000000000001" customHeight="1">
      <c r="A82" s="56"/>
      <c r="B82" s="353" t="s">
        <v>40</v>
      </c>
      <c r="C82" s="26">
        <v>7541</v>
      </c>
      <c r="D82" s="26">
        <v>9739</v>
      </c>
      <c r="E82" s="27">
        <v>17280</v>
      </c>
      <c r="F82" s="26">
        <v>7251</v>
      </c>
      <c r="G82" s="26">
        <v>7478</v>
      </c>
      <c r="H82" s="27">
        <v>14729</v>
      </c>
      <c r="I82" s="26">
        <v>6358</v>
      </c>
      <c r="J82" s="26">
        <v>6337</v>
      </c>
      <c r="K82" s="27">
        <v>12695</v>
      </c>
      <c r="L82" s="26">
        <v>477</v>
      </c>
      <c r="M82" s="26">
        <v>677</v>
      </c>
      <c r="N82" s="27">
        <v>1154</v>
      </c>
      <c r="O82" s="26">
        <v>416</v>
      </c>
      <c r="P82" s="26">
        <v>464</v>
      </c>
      <c r="Q82" s="27">
        <v>880</v>
      </c>
      <c r="R82" s="406">
        <v>0.87684457316232245</v>
      </c>
      <c r="S82" s="406">
        <v>0.84741909601497722</v>
      </c>
      <c r="T82" s="407">
        <v>0.86190508520605613</v>
      </c>
      <c r="U82" s="406">
        <v>6.5784029788994627E-2</v>
      </c>
      <c r="V82" s="406">
        <v>9.0532227868414014E-2</v>
      </c>
      <c r="W82" s="407">
        <v>7.8348835630389024E-2</v>
      </c>
      <c r="X82" s="406">
        <v>5.7371397048682937E-2</v>
      </c>
      <c r="Y82" s="406">
        <v>6.204867611660872E-2</v>
      </c>
      <c r="Z82" s="407">
        <v>5.9746079163554892E-2</v>
      </c>
      <c r="AA82" s="26">
        <v>290</v>
      </c>
      <c r="AB82" s="26">
        <v>2261</v>
      </c>
      <c r="AC82" s="27">
        <v>2551</v>
      </c>
      <c r="AD82" s="26">
        <v>392</v>
      </c>
      <c r="AE82" s="26">
        <v>558</v>
      </c>
      <c r="AF82" s="27">
        <v>950</v>
      </c>
      <c r="AG82" s="26">
        <v>2176</v>
      </c>
      <c r="AH82" s="26">
        <v>1149</v>
      </c>
      <c r="AI82" s="27">
        <v>3325</v>
      </c>
      <c r="AJ82" s="269">
        <v>0.30009653840849537</v>
      </c>
      <c r="AK82" s="269">
        <v>0.15365070874565392</v>
      </c>
      <c r="AL82" s="270">
        <v>0.22574512865775001</v>
      </c>
      <c r="AM82" s="26">
        <v>2224</v>
      </c>
      <c r="AN82" s="26">
        <v>1171</v>
      </c>
      <c r="AO82" s="27">
        <v>3395</v>
      </c>
      <c r="AP82" s="269">
        <v>0.30671631499103574</v>
      </c>
      <c r="AQ82" s="269">
        <v>0.15659267183738967</v>
      </c>
      <c r="AR82" s="270">
        <v>0.23049765768212371</v>
      </c>
      <c r="AS82" s="36">
        <v>62.785504068404393</v>
      </c>
      <c r="AT82" s="36">
        <v>63.130115004011792</v>
      </c>
      <c r="AU82" s="28">
        <v>62.960465068911695</v>
      </c>
      <c r="AV82" s="36">
        <v>73.925563218390749</v>
      </c>
      <c r="AW82" s="36">
        <v>72.583662096418422</v>
      </c>
      <c r="AX82" s="28">
        <v>72.736210636352553</v>
      </c>
      <c r="AY82" s="26">
        <v>778</v>
      </c>
      <c r="AZ82" s="26">
        <v>978</v>
      </c>
      <c r="BA82" s="27">
        <v>1756</v>
      </c>
      <c r="BB82" s="302">
        <f t="shared" si="4"/>
        <v>0.10729554544200801</v>
      </c>
      <c r="BC82" s="302">
        <f t="shared" si="5"/>
        <v>0.13078363198716234</v>
      </c>
      <c r="BD82" s="373">
        <f t="shared" si="6"/>
        <v>0.11922058524000272</v>
      </c>
      <c r="BE82" s="26">
        <v>1315.0000000000002</v>
      </c>
      <c r="BF82" s="26">
        <v>1451.9999999999968</v>
      </c>
      <c r="BG82" s="27">
        <v>2766.9999999999973</v>
      </c>
      <c r="BH82" s="302">
        <v>0.18135429595917807</v>
      </c>
      <c r="BI82" s="302">
        <v>0.19416956405455962</v>
      </c>
      <c r="BJ82" s="373">
        <v>0.18786068300631389</v>
      </c>
      <c r="BK82" s="307">
        <v>0.18673286443249207</v>
      </c>
      <c r="BL82" s="307">
        <v>0.32201123294998663</v>
      </c>
      <c r="BM82" s="374">
        <v>0.25541448842419717</v>
      </c>
      <c r="BN82" s="307">
        <v>0.22975369458128078</v>
      </c>
      <c r="BO82" s="307">
        <v>0.35108231948175067</v>
      </c>
      <c r="BP82" s="374">
        <v>0.29708874079270431</v>
      </c>
      <c r="BQ82" s="307">
        <v>8.639705882352941E-2</v>
      </c>
      <c r="BR82" s="307">
        <v>0.16187989556135771</v>
      </c>
      <c r="BS82" s="374">
        <v>0.11248120300751879</v>
      </c>
      <c r="BT82" s="302">
        <v>0.3131981795614398</v>
      </c>
      <c r="BU82" s="302">
        <v>0.23886360501999723</v>
      </c>
      <c r="BV82" s="302">
        <v>0.33788442973382982</v>
      </c>
      <c r="BW82" s="302">
        <v>4.2752723762239694E-2</v>
      </c>
      <c r="BX82" s="373">
        <v>6.7301061922493452E-2</v>
      </c>
      <c r="BY82" s="302">
        <v>0.16675581706338594</v>
      </c>
      <c r="BZ82" s="302">
        <v>0.57970045466702325</v>
      </c>
      <c r="CA82" s="302">
        <v>0.35611125969510565</v>
      </c>
      <c r="CB82" s="302">
        <v>5.8972987429794066E-2</v>
      </c>
      <c r="CC82" s="373">
        <v>7.00722118213426E-2</v>
      </c>
      <c r="CD82" s="302">
        <v>0.23884853011066604</v>
      </c>
      <c r="CE82" s="302">
        <v>0.29431733315228459</v>
      </c>
      <c r="CF82" s="302">
        <v>0.34713829859460926</v>
      </c>
      <c r="CG82" s="302">
        <v>5.098784710435196E-2</v>
      </c>
      <c r="CH82" s="373">
        <v>6.8707991038088126E-2</v>
      </c>
      <c r="CI82" s="302">
        <f>'[1]Département résidence'!AO80</f>
        <v>0.41974595842956119</v>
      </c>
      <c r="CJ82" s="302">
        <f>'[1]Département résidence'!AQ80</f>
        <v>0.36356648731744812</v>
      </c>
      <c r="CK82" s="373">
        <f>'[1]Département résidence'!AS80</f>
        <v>0.38601753576372866</v>
      </c>
      <c r="CL82" s="38">
        <v>107478</v>
      </c>
      <c r="CM82" s="38">
        <v>128583</v>
      </c>
      <c r="CN82" s="31">
        <v>236061</v>
      </c>
      <c r="CO82" s="30">
        <v>104999</v>
      </c>
      <c r="CP82" s="30">
        <v>97763</v>
      </c>
      <c r="CQ82" s="31">
        <v>202762</v>
      </c>
      <c r="CR82" s="30">
        <v>256</v>
      </c>
      <c r="CS82" s="30">
        <v>4000</v>
      </c>
      <c r="CT82" s="31">
        <v>4256</v>
      </c>
      <c r="CU82" s="30">
        <v>2223</v>
      </c>
      <c r="CV82" s="30">
        <v>26820</v>
      </c>
      <c r="CW82" s="31">
        <v>29043</v>
      </c>
      <c r="CX82" s="38">
        <v>107222</v>
      </c>
      <c r="CY82" s="38">
        <v>124583</v>
      </c>
      <c r="CZ82" s="31">
        <v>231805</v>
      </c>
      <c r="DA82" s="38">
        <v>107222</v>
      </c>
      <c r="DB82" s="38">
        <v>124578</v>
      </c>
      <c r="DC82" s="31">
        <v>231800</v>
      </c>
      <c r="DD82" s="38">
        <v>95661</v>
      </c>
      <c r="DE82" s="38">
        <v>105085</v>
      </c>
      <c r="DF82" s="31">
        <v>200746</v>
      </c>
      <c r="DG82" s="38">
        <v>5903</v>
      </c>
      <c r="DH82" s="38">
        <v>8798</v>
      </c>
      <c r="DI82" s="31">
        <v>14701</v>
      </c>
      <c r="DJ82" s="108">
        <v>5658</v>
      </c>
      <c r="DK82" s="108">
        <v>10695</v>
      </c>
      <c r="DL82" s="109">
        <v>16353</v>
      </c>
      <c r="DM82" s="151">
        <v>0.89217697860513701</v>
      </c>
      <c r="DN82" s="151">
        <v>0.84352774968292954</v>
      </c>
      <c r="DO82" s="152">
        <v>0.86603106125970664</v>
      </c>
      <c r="DP82" s="153">
        <v>5.5054000111917328E-2</v>
      </c>
      <c r="DQ82" s="153">
        <v>7.0622421294289528E-2</v>
      </c>
      <c r="DR82" s="154">
        <v>6.3421052631578947E-2</v>
      </c>
      <c r="DS82" s="153">
        <v>5.2769021282945666E-2</v>
      </c>
      <c r="DT82" s="153">
        <v>8.5849829022780905E-2</v>
      </c>
      <c r="DU82" s="154">
        <v>7.0547886108714403E-2</v>
      </c>
      <c r="DV82" s="38">
        <v>2848</v>
      </c>
      <c r="DW82" s="38">
        <v>3654</v>
      </c>
      <c r="DX82" s="31">
        <v>6502</v>
      </c>
      <c r="DY82" s="159">
        <v>2.6561713081270633E-2</v>
      </c>
      <c r="DZ82" s="159">
        <v>2.9329844360787588E-2</v>
      </c>
      <c r="EA82" s="160">
        <v>2.8049438105304025E-2</v>
      </c>
      <c r="EB82" s="38">
        <v>25567</v>
      </c>
      <c r="EC82" s="38">
        <v>14045</v>
      </c>
      <c r="ED82" s="31">
        <v>39612</v>
      </c>
      <c r="EE82" s="38">
        <v>219</v>
      </c>
      <c r="EF82" s="38">
        <v>135</v>
      </c>
      <c r="EG82" s="31">
        <v>354</v>
      </c>
      <c r="EH82" s="38">
        <v>81</v>
      </c>
      <c r="EI82" s="38">
        <v>14</v>
      </c>
      <c r="EJ82" s="31">
        <v>95</v>
      </c>
      <c r="EK82" s="38">
        <v>325</v>
      </c>
      <c r="EL82" s="38">
        <v>201</v>
      </c>
      <c r="EM82" s="31">
        <v>526</v>
      </c>
      <c r="EN82" s="38">
        <v>26192</v>
      </c>
      <c r="EO82" s="38">
        <v>14395</v>
      </c>
      <c r="EP82" s="31">
        <v>40587</v>
      </c>
      <c r="EQ82" s="153">
        <v>0.24427822648337094</v>
      </c>
      <c r="ER82" s="153">
        <v>0.11554545965340375</v>
      </c>
      <c r="ES82" s="154">
        <v>0.17509113263303208</v>
      </c>
      <c r="ET82" s="38">
        <v>6555</v>
      </c>
      <c r="EU82" s="38">
        <v>13572</v>
      </c>
      <c r="EV82" s="31">
        <v>20127</v>
      </c>
      <c r="EW82" s="38">
        <v>14649</v>
      </c>
      <c r="EX82" s="38">
        <v>13466</v>
      </c>
      <c r="EY82" s="31">
        <v>28115</v>
      </c>
      <c r="EZ82" s="153">
        <v>6.1134841730241925E-2</v>
      </c>
      <c r="FA82" s="153">
        <v>0.10893942191149675</v>
      </c>
      <c r="FB82" s="154">
        <v>8.6827290179245481E-2</v>
      </c>
      <c r="FC82" s="153">
        <v>0.13662308108410587</v>
      </c>
      <c r="FD82" s="153">
        <v>0.10808858351460472</v>
      </c>
      <c r="FE82" s="154">
        <v>0.12128728888505425</v>
      </c>
      <c r="FF82" s="38">
        <v>11993</v>
      </c>
      <c r="FG82" s="38">
        <v>38257</v>
      </c>
      <c r="FH82" s="31">
        <v>50250</v>
      </c>
      <c r="FI82" s="153">
        <v>0.11185204528921304</v>
      </c>
      <c r="FJ82" s="153">
        <v>0.30708042028206095</v>
      </c>
      <c r="FK82" s="154">
        <v>0.21677703241949051</v>
      </c>
      <c r="FL82" s="38">
        <v>148</v>
      </c>
      <c r="FM82" s="38">
        <v>171</v>
      </c>
      <c r="FN82" s="31">
        <v>319</v>
      </c>
      <c r="FO82" s="159">
        <v>1.3803137415828841E-3</v>
      </c>
      <c r="FP82" s="159">
        <v>1.3725789232880892E-3</v>
      </c>
      <c r="FQ82" s="160">
        <v>1.3761566834192532E-3</v>
      </c>
      <c r="FR82" s="38">
        <v>2479</v>
      </c>
      <c r="FS82" s="38">
        <v>30820</v>
      </c>
      <c r="FT82" s="31">
        <v>33299</v>
      </c>
      <c r="FU82" s="38">
        <v>23</v>
      </c>
      <c r="FV82" s="38">
        <v>1586</v>
      </c>
      <c r="FW82" s="31">
        <v>1609</v>
      </c>
      <c r="FX82" s="200">
        <v>73.03</v>
      </c>
      <c r="FY82" s="200">
        <v>74.400000000000006</v>
      </c>
      <c r="FZ82" s="201">
        <v>73.78</v>
      </c>
      <c r="GA82" s="203">
        <v>1061.46</v>
      </c>
      <c r="GB82" s="203">
        <v>829.3</v>
      </c>
      <c r="GC82" s="204">
        <v>935.01</v>
      </c>
      <c r="GD82" s="37">
        <v>26479</v>
      </c>
      <c r="GE82" s="38">
        <v>38960</v>
      </c>
      <c r="GF82" s="38">
        <v>30457</v>
      </c>
      <c r="GG82" s="38">
        <v>5629</v>
      </c>
      <c r="GH82" s="31">
        <v>5697</v>
      </c>
      <c r="GI82" s="37">
        <v>14909</v>
      </c>
      <c r="GJ82" s="38">
        <v>52861</v>
      </c>
      <c r="GK82" s="38">
        <v>32546</v>
      </c>
      <c r="GL82" s="38">
        <v>16936</v>
      </c>
      <c r="GM82" s="31">
        <v>7331</v>
      </c>
      <c r="GN82" s="37">
        <v>41388</v>
      </c>
      <c r="GO82" s="38">
        <v>91821</v>
      </c>
      <c r="GP82" s="38">
        <v>63003</v>
      </c>
      <c r="GQ82" s="38">
        <v>22565</v>
      </c>
      <c r="GR82" s="31">
        <v>13028</v>
      </c>
      <c r="GS82" s="88">
        <v>0.24695491596873775</v>
      </c>
      <c r="GT82" s="67">
        <v>0.36335826602749438</v>
      </c>
      <c r="GU82" s="67">
        <v>0.28405551099587772</v>
      </c>
      <c r="GV82" s="67">
        <v>5.249855440114902E-2</v>
      </c>
      <c r="GW82" s="68">
        <v>5.3132752606741156E-2</v>
      </c>
      <c r="GX82" s="88">
        <v>0.1196712232005972</v>
      </c>
      <c r="GY82" s="67">
        <v>0.42430347639726124</v>
      </c>
      <c r="GZ82" s="67">
        <v>0.26123949495517046</v>
      </c>
      <c r="HA82" s="67">
        <v>0.13594150084682502</v>
      </c>
      <c r="HB82" s="68">
        <v>5.8844304600146086E-2</v>
      </c>
      <c r="HC82" s="88">
        <v>0.17854662323936066</v>
      </c>
      <c r="HD82" s="67">
        <v>0.39611311231422963</v>
      </c>
      <c r="HE82" s="67">
        <v>0.27179310196069972</v>
      </c>
      <c r="HF82" s="67">
        <v>9.7344750976035899E-2</v>
      </c>
      <c r="HG82" s="68">
        <v>5.6202411509674081E-2</v>
      </c>
    </row>
    <row r="83" spans="1:215" ht="20.100000000000001" customHeight="1">
      <c r="A83" s="56"/>
      <c r="B83" s="353" t="s">
        <v>54</v>
      </c>
      <c r="C83" s="26">
        <v>7307</v>
      </c>
      <c r="D83" s="26">
        <v>9690</v>
      </c>
      <c r="E83" s="27">
        <v>16997</v>
      </c>
      <c r="F83" s="26">
        <v>7116</v>
      </c>
      <c r="G83" s="26">
        <v>7622</v>
      </c>
      <c r="H83" s="27">
        <v>14738</v>
      </c>
      <c r="I83" s="26">
        <v>6455</v>
      </c>
      <c r="J83" s="26">
        <v>6731</v>
      </c>
      <c r="K83" s="27">
        <v>13186</v>
      </c>
      <c r="L83" s="26">
        <v>331</v>
      </c>
      <c r="M83" s="26">
        <v>481</v>
      </c>
      <c r="N83" s="27">
        <v>812</v>
      </c>
      <c r="O83" s="26">
        <v>330</v>
      </c>
      <c r="P83" s="26">
        <v>410</v>
      </c>
      <c r="Q83" s="27">
        <v>740</v>
      </c>
      <c r="R83" s="406">
        <v>0.90711073636874651</v>
      </c>
      <c r="S83" s="406">
        <v>0.88310154815009179</v>
      </c>
      <c r="T83" s="407">
        <v>0.89469398832948843</v>
      </c>
      <c r="U83" s="406">
        <v>4.651489600899382E-2</v>
      </c>
      <c r="V83" s="406">
        <v>6.3106796116504854E-2</v>
      </c>
      <c r="W83" s="407">
        <v>5.509567105441715E-2</v>
      </c>
      <c r="X83" s="406">
        <v>4.6374367622259695E-2</v>
      </c>
      <c r="Y83" s="406">
        <v>5.3791655733403304E-2</v>
      </c>
      <c r="Z83" s="407">
        <v>5.0210340616094452E-2</v>
      </c>
      <c r="AA83" s="26">
        <v>191</v>
      </c>
      <c r="AB83" s="26">
        <v>2068</v>
      </c>
      <c r="AC83" s="27">
        <v>2259</v>
      </c>
      <c r="AD83" s="26">
        <v>362</v>
      </c>
      <c r="AE83" s="26">
        <v>413</v>
      </c>
      <c r="AF83" s="27">
        <v>775</v>
      </c>
      <c r="AG83" s="26">
        <v>1544</v>
      </c>
      <c r="AH83" s="26">
        <v>1022</v>
      </c>
      <c r="AI83" s="27">
        <v>2566</v>
      </c>
      <c r="AJ83" s="269">
        <v>0.21697582911748173</v>
      </c>
      <c r="AK83" s="269">
        <v>0.13408554185253213</v>
      </c>
      <c r="AL83" s="270">
        <v>0.17410774867688966</v>
      </c>
      <c r="AM83" s="26">
        <v>1567</v>
      </c>
      <c r="AN83" s="26">
        <v>1036</v>
      </c>
      <c r="AO83" s="27">
        <v>2603</v>
      </c>
      <c r="AP83" s="269">
        <v>0.22020798201236649</v>
      </c>
      <c r="AQ83" s="269">
        <v>0.13592233009708737</v>
      </c>
      <c r="AR83" s="270">
        <v>0.1766182657076944</v>
      </c>
      <c r="AS83" s="36">
        <v>63.261533633127279</v>
      </c>
      <c r="AT83" s="36">
        <v>63.449242980844922</v>
      </c>
      <c r="AU83" s="28">
        <v>63.358610621070277</v>
      </c>
      <c r="AV83" s="36">
        <v>74.029982547993001</v>
      </c>
      <c r="AW83" s="36">
        <v>74.091595744681726</v>
      </c>
      <c r="AX83" s="28">
        <v>74.086386306626153</v>
      </c>
      <c r="AY83" s="26">
        <v>868</v>
      </c>
      <c r="AZ83" s="26">
        <v>1035</v>
      </c>
      <c r="BA83" s="27">
        <v>1903</v>
      </c>
      <c r="BB83" s="302">
        <f t="shared" si="4"/>
        <v>0.12197863968521641</v>
      </c>
      <c r="BC83" s="302">
        <f t="shared" si="5"/>
        <v>0.13579113093676201</v>
      </c>
      <c r="BD83" s="373">
        <f t="shared" si="6"/>
        <v>0.12912199755733478</v>
      </c>
      <c r="BE83" s="26">
        <v>1814.0000000000034</v>
      </c>
      <c r="BF83" s="26">
        <v>1755.0000000000027</v>
      </c>
      <c r="BG83" s="27">
        <v>3569.0000000000064</v>
      </c>
      <c r="BH83" s="302">
        <v>0.25491849353569468</v>
      </c>
      <c r="BI83" s="302">
        <v>0.23025452637103158</v>
      </c>
      <c r="BJ83" s="373">
        <v>0.24216311575519109</v>
      </c>
      <c r="BK83" s="307">
        <v>0.15612703766160765</v>
      </c>
      <c r="BL83" s="307">
        <v>0.28011020729467334</v>
      </c>
      <c r="BM83" s="374">
        <v>0.22024698059438186</v>
      </c>
      <c r="BN83" s="307">
        <v>0.17498205312275664</v>
      </c>
      <c r="BO83" s="307">
        <v>0.30636363636363634</v>
      </c>
      <c r="BP83" s="374">
        <v>0.24622083470259612</v>
      </c>
      <c r="BQ83" s="307">
        <v>8.8082901554404139E-2</v>
      </c>
      <c r="BR83" s="307">
        <v>0.11056751467710371</v>
      </c>
      <c r="BS83" s="374">
        <v>9.7038191738113802E-2</v>
      </c>
      <c r="BT83" s="302">
        <v>0.22639123102866779</v>
      </c>
      <c r="BU83" s="302">
        <v>0.20039347948285555</v>
      </c>
      <c r="BV83" s="302">
        <v>0.45193929173693087</v>
      </c>
      <c r="BW83" s="302">
        <v>4.0331646992692524E-2</v>
      </c>
      <c r="BX83" s="373">
        <v>8.0944350758853284E-2</v>
      </c>
      <c r="BY83" s="302">
        <v>0.14930464445027553</v>
      </c>
      <c r="BZ83" s="302">
        <v>0.48097612175282078</v>
      </c>
      <c r="CA83" s="302">
        <v>0.40212542639727106</v>
      </c>
      <c r="CB83" s="302">
        <v>5.9695617948045135E-2</v>
      </c>
      <c r="CC83" s="373">
        <v>9.4988192075570715E-2</v>
      </c>
      <c r="CD83" s="302">
        <v>0.18652463020762655</v>
      </c>
      <c r="CE83" s="302">
        <v>0.24874474148459763</v>
      </c>
      <c r="CF83" s="302">
        <v>0.42617722893201249</v>
      </c>
      <c r="CG83" s="302">
        <v>5.0346044239381195E-2</v>
      </c>
      <c r="CH83" s="373">
        <v>8.8207355136382143E-2</v>
      </c>
      <c r="CI83" s="302">
        <f>'[1]Département résidence'!AO81</f>
        <v>0.36255259467040674</v>
      </c>
      <c r="CJ83" s="302">
        <f>'[1]Département résidence'!AQ81</f>
        <v>0.31668153434433544</v>
      </c>
      <c r="CK83" s="373">
        <f>'[1]Département résidence'!AS81</f>
        <v>0.33451472191930209</v>
      </c>
      <c r="CL83" s="38">
        <v>115233</v>
      </c>
      <c r="CM83" s="38">
        <v>139485</v>
      </c>
      <c r="CN83" s="31">
        <v>254718</v>
      </c>
      <c r="CO83" s="30">
        <v>113614</v>
      </c>
      <c r="CP83" s="30">
        <v>108391</v>
      </c>
      <c r="CQ83" s="31">
        <v>222005</v>
      </c>
      <c r="CR83" s="30">
        <v>174</v>
      </c>
      <c r="CS83" s="30">
        <v>4758</v>
      </c>
      <c r="CT83" s="31">
        <v>4932</v>
      </c>
      <c r="CU83" s="30">
        <v>1445</v>
      </c>
      <c r="CV83" s="30">
        <v>26336</v>
      </c>
      <c r="CW83" s="31">
        <v>27781</v>
      </c>
      <c r="CX83" s="38">
        <v>115059</v>
      </c>
      <c r="CY83" s="38">
        <v>134727</v>
      </c>
      <c r="CZ83" s="31">
        <v>249786</v>
      </c>
      <c r="DA83" s="38">
        <v>115058</v>
      </c>
      <c r="DB83" s="38">
        <v>134722</v>
      </c>
      <c r="DC83" s="31">
        <v>249780</v>
      </c>
      <c r="DD83" s="38">
        <v>106632</v>
      </c>
      <c r="DE83" s="38">
        <v>119522</v>
      </c>
      <c r="DF83" s="31">
        <v>226154</v>
      </c>
      <c r="DG83" s="38">
        <v>4202</v>
      </c>
      <c r="DH83" s="38">
        <v>7179</v>
      </c>
      <c r="DI83" s="31">
        <v>11381</v>
      </c>
      <c r="DJ83" s="108">
        <v>4224</v>
      </c>
      <c r="DK83" s="108">
        <v>8021</v>
      </c>
      <c r="DL83" s="109">
        <v>12245</v>
      </c>
      <c r="DM83" s="151">
        <v>0.92676736950059968</v>
      </c>
      <c r="DN83" s="151">
        <v>0.88717507162898412</v>
      </c>
      <c r="DO83" s="152">
        <v>0.90541276323164388</v>
      </c>
      <c r="DP83" s="153">
        <v>3.6520711293434614E-2</v>
      </c>
      <c r="DQ83" s="153">
        <v>5.3287510577337036E-2</v>
      </c>
      <c r="DR83" s="154">
        <v>4.5564096404836253E-2</v>
      </c>
      <c r="DS83" s="153">
        <v>3.6711919205965685E-2</v>
      </c>
      <c r="DT83" s="153">
        <v>5.9537417793678833E-2</v>
      </c>
      <c r="DU83" s="154">
        <v>4.9023140363519895E-2</v>
      </c>
      <c r="DV83" s="38">
        <v>2806</v>
      </c>
      <c r="DW83" s="38">
        <v>2970</v>
      </c>
      <c r="DX83" s="31">
        <v>5776</v>
      </c>
      <c r="DY83" s="159">
        <v>2.4387488158249246E-2</v>
      </c>
      <c r="DZ83" s="159">
        <v>2.2044579037609389E-2</v>
      </c>
      <c r="EA83" s="160">
        <v>2.3123793967636298E-2</v>
      </c>
      <c r="EB83" s="38">
        <v>18474</v>
      </c>
      <c r="EC83" s="38">
        <v>11619</v>
      </c>
      <c r="ED83" s="31">
        <v>30093</v>
      </c>
      <c r="EE83" s="38">
        <v>219</v>
      </c>
      <c r="EF83" s="38">
        <v>132</v>
      </c>
      <c r="EG83" s="31">
        <v>351</v>
      </c>
      <c r="EH83" s="38">
        <v>115</v>
      </c>
      <c r="EI83" s="38">
        <v>61</v>
      </c>
      <c r="EJ83" s="31">
        <v>176</v>
      </c>
      <c r="EK83" s="38">
        <v>188</v>
      </c>
      <c r="EL83" s="38">
        <v>118</v>
      </c>
      <c r="EM83" s="31">
        <v>306</v>
      </c>
      <c r="EN83" s="38">
        <v>18996</v>
      </c>
      <c r="EO83" s="38">
        <v>11930</v>
      </c>
      <c r="EP83" s="31">
        <v>30926</v>
      </c>
      <c r="EQ83" s="153">
        <v>0.16509790629155477</v>
      </c>
      <c r="ER83" s="153">
        <v>8.8549437009656562E-2</v>
      </c>
      <c r="ES83" s="154">
        <v>0.12380998134403048</v>
      </c>
      <c r="ET83" s="38">
        <v>6682</v>
      </c>
      <c r="EU83" s="38">
        <v>14924</v>
      </c>
      <c r="EV83" s="31">
        <v>21606</v>
      </c>
      <c r="EW83" s="38">
        <v>20069</v>
      </c>
      <c r="EX83" s="38">
        <v>16758</v>
      </c>
      <c r="EY83" s="31">
        <v>36827</v>
      </c>
      <c r="EZ83" s="153">
        <v>5.8074553055388972E-2</v>
      </c>
      <c r="FA83" s="153">
        <v>0.11077215405969108</v>
      </c>
      <c r="FB83" s="154">
        <v>8.6498042324229543E-2</v>
      </c>
      <c r="FC83" s="153">
        <v>0.17442355661008699</v>
      </c>
      <c r="FD83" s="153">
        <v>0.12438486717584449</v>
      </c>
      <c r="FE83" s="154">
        <v>0.14743420367834867</v>
      </c>
      <c r="FF83" s="38">
        <v>9633</v>
      </c>
      <c r="FG83" s="38">
        <v>38118</v>
      </c>
      <c r="FH83" s="31">
        <v>47751</v>
      </c>
      <c r="FI83" s="153">
        <v>8.372226422965609E-2</v>
      </c>
      <c r="FJ83" s="153">
        <v>0.28292769823420694</v>
      </c>
      <c r="FK83" s="154">
        <v>0.19116763949941148</v>
      </c>
      <c r="FL83" s="38">
        <v>133</v>
      </c>
      <c r="FM83" s="38">
        <v>230</v>
      </c>
      <c r="FN83" s="31">
        <v>363</v>
      </c>
      <c r="FO83" s="159">
        <v>1.155928697450873E-3</v>
      </c>
      <c r="FP83" s="159">
        <v>1.707155952407461E-3</v>
      </c>
      <c r="FQ83" s="160">
        <v>1.4532439768441786E-3</v>
      </c>
      <c r="FR83" s="38">
        <v>1619</v>
      </c>
      <c r="FS83" s="38">
        <v>31094</v>
      </c>
      <c r="FT83" s="31">
        <v>32713</v>
      </c>
      <c r="FU83" s="38">
        <v>21</v>
      </c>
      <c r="FV83" s="38">
        <v>1691</v>
      </c>
      <c r="FW83" s="31">
        <v>1712</v>
      </c>
      <c r="FX83" s="200">
        <v>74.31</v>
      </c>
      <c r="FY83" s="200">
        <v>75.41</v>
      </c>
      <c r="FZ83" s="201">
        <v>74.91</v>
      </c>
      <c r="GA83" s="203">
        <v>1152.7</v>
      </c>
      <c r="GB83" s="203">
        <v>856.24</v>
      </c>
      <c r="GC83" s="204">
        <v>990.35</v>
      </c>
      <c r="GD83" s="37">
        <v>19235</v>
      </c>
      <c r="GE83" s="38">
        <v>36498</v>
      </c>
      <c r="GF83" s="38">
        <v>43249</v>
      </c>
      <c r="GG83" s="38">
        <v>8049</v>
      </c>
      <c r="GH83" s="31">
        <v>8028</v>
      </c>
      <c r="GI83" s="37">
        <v>12470</v>
      </c>
      <c r="GJ83" s="38">
        <v>49456</v>
      </c>
      <c r="GK83" s="38">
        <v>37463</v>
      </c>
      <c r="GL83" s="38">
        <v>23764</v>
      </c>
      <c r="GM83" s="31">
        <v>11574</v>
      </c>
      <c r="GN83" s="37">
        <v>31705</v>
      </c>
      <c r="GO83" s="38">
        <v>85954</v>
      </c>
      <c r="GP83" s="38">
        <v>80712</v>
      </c>
      <c r="GQ83" s="38">
        <v>31813</v>
      </c>
      <c r="GR83" s="31">
        <v>19602</v>
      </c>
      <c r="GS83" s="88">
        <v>0.16717510146968076</v>
      </c>
      <c r="GT83" s="67">
        <v>0.31721116992151854</v>
      </c>
      <c r="GU83" s="67">
        <v>0.3758854153086677</v>
      </c>
      <c r="GV83" s="67">
        <v>6.9955414178812611E-2</v>
      </c>
      <c r="GW83" s="68">
        <v>6.977289912132037E-2</v>
      </c>
      <c r="GX83" s="88">
        <v>9.2557542289221903E-2</v>
      </c>
      <c r="GY83" s="67">
        <v>0.36708306427071041</v>
      </c>
      <c r="GZ83" s="67">
        <v>0.27806601497843786</v>
      </c>
      <c r="HA83" s="67">
        <v>0.17638632196961262</v>
      </c>
      <c r="HB83" s="68">
        <v>8.5907056492017186E-2</v>
      </c>
      <c r="HC83" s="88">
        <v>0.12692865092519195</v>
      </c>
      <c r="HD83" s="67">
        <v>0.34411055863819429</v>
      </c>
      <c r="HE83" s="67">
        <v>0.32312459465302301</v>
      </c>
      <c r="HF83" s="67">
        <v>0.1273610210340051</v>
      </c>
      <c r="HG83" s="68">
        <v>7.8475174749585652E-2</v>
      </c>
    </row>
    <row r="84" spans="1:215" ht="20.100000000000001" customHeight="1">
      <c r="A84" s="56"/>
      <c r="B84" s="353" t="s">
        <v>105</v>
      </c>
      <c r="C84" s="26">
        <v>2226</v>
      </c>
      <c r="D84" s="26">
        <v>3337</v>
      </c>
      <c r="E84" s="27">
        <v>5563</v>
      </c>
      <c r="F84" s="26">
        <v>1966</v>
      </c>
      <c r="G84" s="26">
        <v>2250</v>
      </c>
      <c r="H84" s="27">
        <v>4216</v>
      </c>
      <c r="I84" s="26">
        <v>1685</v>
      </c>
      <c r="J84" s="26">
        <v>1910</v>
      </c>
      <c r="K84" s="27">
        <v>3595</v>
      </c>
      <c r="L84" s="26">
        <v>151</v>
      </c>
      <c r="M84" s="26">
        <v>165</v>
      </c>
      <c r="N84" s="27">
        <v>316</v>
      </c>
      <c r="O84" s="26">
        <v>130</v>
      </c>
      <c r="P84" s="26">
        <v>175</v>
      </c>
      <c r="Q84" s="27">
        <v>305</v>
      </c>
      <c r="R84" s="406">
        <v>0.85707019328585965</v>
      </c>
      <c r="S84" s="406">
        <v>0.84888888888888892</v>
      </c>
      <c r="T84" s="407">
        <v>0.85270398481973431</v>
      </c>
      <c r="U84" s="406">
        <v>7.6805696846388605E-2</v>
      </c>
      <c r="V84" s="406">
        <v>7.3333333333333334E-2</v>
      </c>
      <c r="W84" s="407">
        <v>7.4952561669829221E-2</v>
      </c>
      <c r="X84" s="406">
        <v>6.6124109867751774E-2</v>
      </c>
      <c r="Y84" s="406">
        <v>7.7777777777777779E-2</v>
      </c>
      <c r="Z84" s="407">
        <v>7.2343453510436431E-2</v>
      </c>
      <c r="AA84" s="26">
        <v>260</v>
      </c>
      <c r="AB84" s="26">
        <v>1087</v>
      </c>
      <c r="AC84" s="27">
        <v>1347</v>
      </c>
      <c r="AD84" s="26">
        <v>121</v>
      </c>
      <c r="AE84" s="26">
        <v>237</v>
      </c>
      <c r="AF84" s="27">
        <v>358</v>
      </c>
      <c r="AG84" s="26">
        <v>818</v>
      </c>
      <c r="AH84" s="26">
        <v>363</v>
      </c>
      <c r="AI84" s="27">
        <v>1181</v>
      </c>
      <c r="AJ84" s="269">
        <v>0.41607324516785349</v>
      </c>
      <c r="AK84" s="269">
        <v>0.16133333333333333</v>
      </c>
      <c r="AL84" s="270">
        <v>0.28012333965844405</v>
      </c>
      <c r="AM84" s="26">
        <v>868</v>
      </c>
      <c r="AN84" s="26">
        <v>381</v>
      </c>
      <c r="AO84" s="27">
        <v>1249</v>
      </c>
      <c r="AP84" s="269">
        <v>0.44150559511698884</v>
      </c>
      <c r="AQ84" s="269">
        <v>0.16933333333333334</v>
      </c>
      <c r="AR84" s="270">
        <v>0.29625237191650855</v>
      </c>
      <c r="AS84" s="36">
        <v>61.872509325194954</v>
      </c>
      <c r="AT84" s="36">
        <v>62.624121481481509</v>
      </c>
      <c r="AU84" s="28">
        <v>62.27363061353573</v>
      </c>
      <c r="AV84" s="36">
        <v>77.408717948717964</v>
      </c>
      <c r="AW84" s="36">
        <v>73.704679546152008</v>
      </c>
      <c r="AX84" s="28">
        <v>74.419638703291682</v>
      </c>
      <c r="AY84" s="26">
        <v>162</v>
      </c>
      <c r="AZ84" s="26">
        <v>225</v>
      </c>
      <c r="BA84" s="27">
        <v>387</v>
      </c>
      <c r="BB84" s="302">
        <f t="shared" si="4"/>
        <v>8.2400813835198372E-2</v>
      </c>
      <c r="BC84" s="302">
        <f t="shared" si="5"/>
        <v>0.1</v>
      </c>
      <c r="BD84" s="373">
        <f t="shared" si="6"/>
        <v>9.1793168880455411E-2</v>
      </c>
      <c r="BE84" s="26">
        <v>227.99999999999986</v>
      </c>
      <c r="BF84" s="26">
        <v>336.99999999999932</v>
      </c>
      <c r="BG84" s="27">
        <v>564.9999999999992</v>
      </c>
      <c r="BH84" s="302">
        <v>0.11597151576805689</v>
      </c>
      <c r="BI84" s="302">
        <v>0.14977777777777748</v>
      </c>
      <c r="BJ84" s="373">
        <v>0.13401328273244764</v>
      </c>
      <c r="BK84" s="307">
        <v>0.23601220752797558</v>
      </c>
      <c r="BL84" s="307">
        <v>0.39777777777777779</v>
      </c>
      <c r="BM84" s="374">
        <v>0.32234345351043642</v>
      </c>
      <c r="BN84" s="307">
        <v>0.32926829268292684</v>
      </c>
      <c r="BO84" s="307">
        <v>0.4446210916799152</v>
      </c>
      <c r="BP84" s="374">
        <v>0.40098846787479409</v>
      </c>
      <c r="BQ84" s="307">
        <v>0.10513447432762836</v>
      </c>
      <c r="BR84" s="307">
        <v>0.15426997245179064</v>
      </c>
      <c r="BS84" s="374">
        <v>0.12023708721422523</v>
      </c>
      <c r="BT84" s="302">
        <v>0.45625635808748727</v>
      </c>
      <c r="BU84" s="302">
        <v>0.25076297049847407</v>
      </c>
      <c r="BV84" s="302">
        <v>0.23906408952187183</v>
      </c>
      <c r="BW84" s="302">
        <v>1.8311291963377416E-2</v>
      </c>
      <c r="BX84" s="373">
        <v>3.5605289928789419E-2</v>
      </c>
      <c r="BY84" s="302">
        <v>0.23244444444444445</v>
      </c>
      <c r="BZ84" s="302">
        <v>0.61555555555555552</v>
      </c>
      <c r="CA84" s="302">
        <v>0.28133333333333332</v>
      </c>
      <c r="CB84" s="302">
        <v>5.5111111111111111E-2</v>
      </c>
      <c r="CC84" s="373">
        <v>3.4666666666666665E-2</v>
      </c>
      <c r="CD84" s="302">
        <v>0.3368121442125237</v>
      </c>
      <c r="CE84" s="302">
        <v>0.32851043643263755</v>
      </c>
      <c r="CF84" s="302">
        <v>0.26162239089184058</v>
      </c>
      <c r="CG84" s="302">
        <v>3.7950664136622389E-2</v>
      </c>
      <c r="CH84" s="373">
        <v>3.510436432637571E-2</v>
      </c>
      <c r="CI84" s="302">
        <f>'[1]Département résidence'!AO82</f>
        <v>0.48073022312373226</v>
      </c>
      <c r="CJ84" s="302">
        <f>'[1]Département résidence'!AQ82</f>
        <v>0.32547699214365883</v>
      </c>
      <c r="CK84" s="373">
        <f>'[1]Département résidence'!AS82</f>
        <v>0.38078034682080925</v>
      </c>
      <c r="CL84" s="38">
        <v>38635</v>
      </c>
      <c r="CM84" s="38">
        <v>49863</v>
      </c>
      <c r="CN84" s="31">
        <v>88498</v>
      </c>
      <c r="CO84" s="30">
        <v>36537</v>
      </c>
      <c r="CP84" s="30">
        <v>36707</v>
      </c>
      <c r="CQ84" s="31">
        <v>73244</v>
      </c>
      <c r="CR84" s="30">
        <v>476</v>
      </c>
      <c r="CS84" s="30">
        <v>1864</v>
      </c>
      <c r="CT84" s="31">
        <v>2340</v>
      </c>
      <c r="CU84" s="30">
        <v>1622</v>
      </c>
      <c r="CV84" s="30">
        <v>11292</v>
      </c>
      <c r="CW84" s="31">
        <v>12914</v>
      </c>
      <c r="CX84" s="38">
        <v>38159</v>
      </c>
      <c r="CY84" s="38">
        <v>47999</v>
      </c>
      <c r="CZ84" s="31">
        <v>86158</v>
      </c>
      <c r="DA84" s="38">
        <v>38159</v>
      </c>
      <c r="DB84" s="38">
        <v>47998</v>
      </c>
      <c r="DC84" s="31">
        <v>86157</v>
      </c>
      <c r="DD84" s="38">
        <v>34711</v>
      </c>
      <c r="DE84" s="38">
        <v>41832</v>
      </c>
      <c r="DF84" s="31">
        <v>76543</v>
      </c>
      <c r="DG84" s="38">
        <v>1773</v>
      </c>
      <c r="DH84" s="38">
        <v>2116</v>
      </c>
      <c r="DI84" s="31">
        <v>3889</v>
      </c>
      <c r="DJ84" s="108">
        <v>1675</v>
      </c>
      <c r="DK84" s="108">
        <v>4050</v>
      </c>
      <c r="DL84" s="109">
        <v>5725</v>
      </c>
      <c r="DM84" s="151">
        <v>0.90964123797793439</v>
      </c>
      <c r="DN84" s="151">
        <v>0.87153631401308385</v>
      </c>
      <c r="DO84" s="152">
        <v>0.88841301345218615</v>
      </c>
      <c r="DP84" s="153">
        <v>4.6463481747425248E-2</v>
      </c>
      <c r="DQ84" s="153">
        <v>4.4085170215425643E-2</v>
      </c>
      <c r="DR84" s="154">
        <v>4.5138526178952379E-2</v>
      </c>
      <c r="DS84" s="153">
        <v>4.3895280274640319E-2</v>
      </c>
      <c r="DT84" s="153">
        <v>8.4378515771490484E-2</v>
      </c>
      <c r="DU84" s="154">
        <v>6.6448460368861498E-2</v>
      </c>
      <c r="DV84" s="38">
        <v>950</v>
      </c>
      <c r="DW84" s="38">
        <v>1512</v>
      </c>
      <c r="DX84" s="31">
        <v>2462</v>
      </c>
      <c r="DY84" s="159">
        <v>2.4895830603527347E-2</v>
      </c>
      <c r="DZ84" s="159">
        <v>3.1500656263672162E-2</v>
      </c>
      <c r="EA84" s="160">
        <v>2.857540797140138E-2</v>
      </c>
      <c r="EB84" s="38">
        <v>13534</v>
      </c>
      <c r="EC84" s="38">
        <v>6302</v>
      </c>
      <c r="ED84" s="31">
        <v>19836</v>
      </c>
      <c r="EE84" s="38">
        <v>179</v>
      </c>
      <c r="EF84" s="38">
        <v>92</v>
      </c>
      <c r="EG84" s="31">
        <v>271</v>
      </c>
      <c r="EH84" s="38">
        <v>135</v>
      </c>
      <c r="EI84" s="38">
        <v>19</v>
      </c>
      <c r="EJ84" s="31">
        <v>154</v>
      </c>
      <c r="EK84" s="38">
        <v>251</v>
      </c>
      <c r="EL84" s="38">
        <v>181</v>
      </c>
      <c r="EM84" s="31">
        <v>432</v>
      </c>
      <c r="EN84" s="38">
        <v>14099</v>
      </c>
      <c r="EO84" s="38">
        <v>6594</v>
      </c>
      <c r="EP84" s="31">
        <v>20693</v>
      </c>
      <c r="EQ84" s="153">
        <v>0.36948033229382321</v>
      </c>
      <c r="ER84" s="153">
        <v>0.13737786203879249</v>
      </c>
      <c r="ES84" s="154">
        <v>0.24017502727547066</v>
      </c>
      <c r="ET84" s="38">
        <v>1667</v>
      </c>
      <c r="EU84" s="38">
        <v>3299</v>
      </c>
      <c r="EV84" s="31">
        <v>4966</v>
      </c>
      <c r="EW84" s="38">
        <v>2944</v>
      </c>
      <c r="EX84" s="38">
        <v>3235</v>
      </c>
      <c r="EY84" s="31">
        <v>6179</v>
      </c>
      <c r="EZ84" s="153">
        <v>4.3685631174821146E-2</v>
      </c>
      <c r="FA84" s="153">
        <v>6.8730598554136546E-2</v>
      </c>
      <c r="FB84" s="154">
        <v>5.7638292439471668E-2</v>
      </c>
      <c r="FC84" s="153">
        <v>7.7150868733457376E-2</v>
      </c>
      <c r="FD84" s="153">
        <v>6.7397237442446717E-2</v>
      </c>
      <c r="FE84" s="154">
        <v>7.1717077926599967E-2</v>
      </c>
      <c r="FF84" s="38">
        <v>7341</v>
      </c>
      <c r="FG84" s="38">
        <v>24435</v>
      </c>
      <c r="FH84" s="31">
        <v>31776</v>
      </c>
      <c r="FI84" s="153">
        <v>0.1923792552215729</v>
      </c>
      <c r="FJ84" s="153">
        <v>0.50907310568970188</v>
      </c>
      <c r="FK84" s="154">
        <v>0.36881078947979296</v>
      </c>
      <c r="FL84" s="38">
        <v>67</v>
      </c>
      <c r="FM84" s="38">
        <v>225</v>
      </c>
      <c r="FN84" s="31">
        <v>292</v>
      </c>
      <c r="FO84" s="159">
        <v>1.7558112109856128E-3</v>
      </c>
      <c r="FP84" s="159">
        <v>4.6875976582845475E-3</v>
      </c>
      <c r="FQ84" s="160">
        <v>3.3891223101743307E-3</v>
      </c>
      <c r="FR84" s="38">
        <v>2098</v>
      </c>
      <c r="FS84" s="38">
        <v>13156</v>
      </c>
      <c r="FT84" s="31">
        <v>15254</v>
      </c>
      <c r="FU84" s="38">
        <v>7</v>
      </c>
      <c r="FV84" s="38">
        <v>1050</v>
      </c>
      <c r="FW84" s="31">
        <v>1057</v>
      </c>
      <c r="FX84" s="200">
        <v>73.180000000000007</v>
      </c>
      <c r="FY84" s="200">
        <v>75.03</v>
      </c>
      <c r="FZ84" s="201">
        <v>74.22</v>
      </c>
      <c r="GA84" s="203">
        <v>905.82</v>
      </c>
      <c r="GB84" s="203">
        <v>720.97</v>
      </c>
      <c r="GC84" s="204">
        <v>801.67</v>
      </c>
      <c r="GD84" s="37">
        <v>14243</v>
      </c>
      <c r="GE84" s="38">
        <v>15102</v>
      </c>
      <c r="GF84" s="38">
        <v>6836</v>
      </c>
      <c r="GG84" s="38">
        <v>1146</v>
      </c>
      <c r="GH84" s="31">
        <v>832</v>
      </c>
      <c r="GI84" s="37">
        <v>7211</v>
      </c>
      <c r="GJ84" s="38">
        <v>22025</v>
      </c>
      <c r="GK84" s="38">
        <v>8881</v>
      </c>
      <c r="GL84" s="38">
        <v>8340</v>
      </c>
      <c r="GM84" s="31">
        <v>1542</v>
      </c>
      <c r="GN84" s="37">
        <v>21454</v>
      </c>
      <c r="GO84" s="38">
        <v>37127</v>
      </c>
      <c r="GP84" s="38">
        <v>15717</v>
      </c>
      <c r="GQ84" s="38">
        <v>9486</v>
      </c>
      <c r="GR84" s="31">
        <v>2374</v>
      </c>
      <c r="GS84" s="88">
        <v>0.37325401609056841</v>
      </c>
      <c r="GT84" s="67">
        <v>0.39576508818365264</v>
      </c>
      <c r="GU84" s="67">
        <v>0.17914515579548732</v>
      </c>
      <c r="GV84" s="67">
        <v>3.00322335490972E-2</v>
      </c>
      <c r="GW84" s="68">
        <v>2.1803506381194476E-2</v>
      </c>
      <c r="GX84" s="88">
        <v>0.1502322965061772</v>
      </c>
      <c r="GY84" s="67">
        <v>0.45886372632763184</v>
      </c>
      <c r="GZ84" s="67">
        <v>0.18502468801433364</v>
      </c>
      <c r="HA84" s="67">
        <v>0.17375361986708057</v>
      </c>
      <c r="HB84" s="68">
        <v>3.2125669284776767E-2</v>
      </c>
      <c r="HC84" s="88">
        <v>0.24900763713178115</v>
      </c>
      <c r="HD84" s="67">
        <v>0.43091761647206295</v>
      </c>
      <c r="HE84" s="67">
        <v>0.18242066900345877</v>
      </c>
      <c r="HF84" s="67">
        <v>0.11010004874764967</v>
      </c>
      <c r="HG84" s="68">
        <v>2.7554028645047472E-2</v>
      </c>
    </row>
    <row r="85" spans="1:215" ht="20.100000000000001" customHeight="1">
      <c r="A85" s="56"/>
      <c r="B85" s="353" t="s">
        <v>104</v>
      </c>
      <c r="C85" s="26">
        <v>3093</v>
      </c>
      <c r="D85" s="26">
        <v>4577</v>
      </c>
      <c r="E85" s="27">
        <v>7670</v>
      </c>
      <c r="F85" s="26">
        <v>2854</v>
      </c>
      <c r="G85" s="26">
        <v>3178</v>
      </c>
      <c r="H85" s="27">
        <v>6032</v>
      </c>
      <c r="I85" s="26">
        <v>2366</v>
      </c>
      <c r="J85" s="26">
        <v>2548</v>
      </c>
      <c r="K85" s="27">
        <v>4914</v>
      </c>
      <c r="L85" s="26">
        <v>252</v>
      </c>
      <c r="M85" s="26">
        <v>292</v>
      </c>
      <c r="N85" s="27">
        <v>544</v>
      </c>
      <c r="O85" s="26">
        <v>236</v>
      </c>
      <c r="P85" s="26">
        <v>338</v>
      </c>
      <c r="Q85" s="27">
        <v>574</v>
      </c>
      <c r="R85" s="406">
        <v>0.82901191310441491</v>
      </c>
      <c r="S85" s="406">
        <v>0.80176211453744495</v>
      </c>
      <c r="T85" s="407">
        <v>0.81465517241379315</v>
      </c>
      <c r="U85" s="406">
        <v>8.8297126839523482E-2</v>
      </c>
      <c r="V85" s="406">
        <v>9.1881686595342987E-2</v>
      </c>
      <c r="W85" s="407">
        <v>9.0185676392572939E-2</v>
      </c>
      <c r="X85" s="406">
        <v>8.2690960056061663E-2</v>
      </c>
      <c r="Y85" s="406">
        <v>0.10635619886721208</v>
      </c>
      <c r="Z85" s="407">
        <v>9.5159151193633953E-2</v>
      </c>
      <c r="AA85" s="26">
        <v>239</v>
      </c>
      <c r="AB85" s="26">
        <v>1399</v>
      </c>
      <c r="AC85" s="27">
        <v>1638</v>
      </c>
      <c r="AD85" s="26">
        <v>188</v>
      </c>
      <c r="AE85" s="26">
        <v>286</v>
      </c>
      <c r="AF85" s="27">
        <v>474</v>
      </c>
      <c r="AG85" s="26">
        <v>1012</v>
      </c>
      <c r="AH85" s="26">
        <v>373</v>
      </c>
      <c r="AI85" s="27">
        <v>1385</v>
      </c>
      <c r="AJ85" s="269">
        <v>0.35459004905395936</v>
      </c>
      <c r="AK85" s="269">
        <v>0.11736941472624292</v>
      </c>
      <c r="AL85" s="270">
        <v>0.22960875331564987</v>
      </c>
      <c r="AM85" s="26">
        <v>1044</v>
      </c>
      <c r="AN85" s="26">
        <v>383</v>
      </c>
      <c r="AO85" s="27">
        <v>1427</v>
      </c>
      <c r="AP85" s="269">
        <v>0.36580238262088299</v>
      </c>
      <c r="AQ85" s="269">
        <v>0.12051604782882316</v>
      </c>
      <c r="AR85" s="270">
        <v>0.23657161803713528</v>
      </c>
      <c r="AS85" s="36">
        <v>62.169998832048556</v>
      </c>
      <c r="AT85" s="36">
        <v>62.975344031885896</v>
      </c>
      <c r="AU85" s="28">
        <v>62.594300397877973</v>
      </c>
      <c r="AV85" s="36">
        <v>73.756276150627585</v>
      </c>
      <c r="AW85" s="36">
        <v>73.801205623064774</v>
      </c>
      <c r="AX85" s="28">
        <v>73.794649979650558</v>
      </c>
      <c r="AY85" s="26">
        <v>273</v>
      </c>
      <c r="AZ85" s="26">
        <v>487</v>
      </c>
      <c r="BA85" s="27">
        <v>760</v>
      </c>
      <c r="BB85" s="302">
        <f t="shared" si="4"/>
        <v>9.5655220742817099E-2</v>
      </c>
      <c r="BC85" s="302">
        <f t="shared" si="5"/>
        <v>0.15324103209565765</v>
      </c>
      <c r="BD85" s="373">
        <f t="shared" si="6"/>
        <v>0.12599469496021221</v>
      </c>
      <c r="BE85" s="26">
        <v>373.0000000000008</v>
      </c>
      <c r="BF85" s="26">
        <v>475.99999999999943</v>
      </c>
      <c r="BG85" s="27">
        <v>849.00000000000023</v>
      </c>
      <c r="BH85" s="302">
        <v>0.13069376313945369</v>
      </c>
      <c r="BI85" s="302">
        <v>0.14977973568281922</v>
      </c>
      <c r="BJ85" s="373">
        <v>0.14074933687002655</v>
      </c>
      <c r="BK85" s="307">
        <v>0.24281709880868957</v>
      </c>
      <c r="BL85" s="307">
        <v>0.42951541850220265</v>
      </c>
      <c r="BM85" s="374">
        <v>0.34118037135278517</v>
      </c>
      <c r="BN85" s="307">
        <v>0.32356134636264927</v>
      </c>
      <c r="BO85" s="307">
        <v>0.45775401069518717</v>
      </c>
      <c r="BP85" s="374">
        <v>0.4045620830643426</v>
      </c>
      <c r="BQ85" s="307">
        <v>9.5849802371541504E-2</v>
      </c>
      <c r="BR85" s="307">
        <v>0.21715817694369974</v>
      </c>
      <c r="BS85" s="374">
        <v>0.12851985559566786</v>
      </c>
      <c r="BT85" s="302">
        <v>0.36895585143658022</v>
      </c>
      <c r="BU85" s="302">
        <v>0.31814996496145759</v>
      </c>
      <c r="BV85" s="302">
        <v>0.25718290119131043</v>
      </c>
      <c r="BW85" s="302">
        <v>1.8220042046250877E-2</v>
      </c>
      <c r="BX85" s="373">
        <v>3.7491240364400838E-2</v>
      </c>
      <c r="BY85" s="302">
        <v>0.1343612334801762</v>
      </c>
      <c r="BZ85" s="302">
        <v>0.72466960352422904</v>
      </c>
      <c r="CA85" s="302">
        <v>0.31906859660163622</v>
      </c>
      <c r="CB85" s="302">
        <v>5.9471365638766517E-2</v>
      </c>
      <c r="CC85" s="373">
        <v>4.8143486469477657E-2</v>
      </c>
      <c r="CD85" s="302">
        <v>0.24535809018567639</v>
      </c>
      <c r="CE85" s="302">
        <v>0.3817970822281167</v>
      </c>
      <c r="CF85" s="302">
        <v>0.28978779840848806</v>
      </c>
      <c r="CG85" s="302">
        <v>3.9953580901856765E-2</v>
      </c>
      <c r="CH85" s="373">
        <v>4.3103448275862072E-2</v>
      </c>
      <c r="CI85" s="302">
        <f>'[1]Département résidence'!AO83</f>
        <v>0.48017621145374451</v>
      </c>
      <c r="CJ85" s="302">
        <f>'[1]Département résidence'!AQ83</f>
        <v>0.38406317300789661</v>
      </c>
      <c r="CK85" s="373">
        <f>'[1]Département résidence'!AS83</f>
        <v>0.42199043893959148</v>
      </c>
      <c r="CL85" s="38">
        <v>53096</v>
      </c>
      <c r="CM85" s="38">
        <v>68524</v>
      </c>
      <c r="CN85" s="31">
        <v>121620</v>
      </c>
      <c r="CO85" s="30">
        <v>50645</v>
      </c>
      <c r="CP85" s="30">
        <v>46618</v>
      </c>
      <c r="CQ85" s="31">
        <v>97263</v>
      </c>
      <c r="CR85" s="30">
        <v>269</v>
      </c>
      <c r="CS85" s="30">
        <v>2497</v>
      </c>
      <c r="CT85" s="31">
        <v>2766</v>
      </c>
      <c r="CU85" s="30">
        <v>2182</v>
      </c>
      <c r="CV85" s="30">
        <v>19409</v>
      </c>
      <c r="CW85" s="31">
        <v>21591</v>
      </c>
      <c r="CX85" s="38">
        <v>52827</v>
      </c>
      <c r="CY85" s="38">
        <v>66027</v>
      </c>
      <c r="CZ85" s="31">
        <v>118854</v>
      </c>
      <c r="DA85" s="38">
        <v>52827</v>
      </c>
      <c r="DB85" s="38">
        <v>66020</v>
      </c>
      <c r="DC85" s="31">
        <v>118847</v>
      </c>
      <c r="DD85" s="38">
        <v>46442</v>
      </c>
      <c r="DE85" s="38">
        <v>54290</v>
      </c>
      <c r="DF85" s="31">
        <v>100732</v>
      </c>
      <c r="DG85" s="38">
        <v>3706</v>
      </c>
      <c r="DH85" s="38">
        <v>4937</v>
      </c>
      <c r="DI85" s="31">
        <v>8643</v>
      </c>
      <c r="DJ85" s="108">
        <v>2679</v>
      </c>
      <c r="DK85" s="108">
        <v>6793</v>
      </c>
      <c r="DL85" s="109">
        <v>9472</v>
      </c>
      <c r="DM85" s="151">
        <v>0.87913377628864031</v>
      </c>
      <c r="DN85" s="151">
        <v>0.8223265677067555</v>
      </c>
      <c r="DO85" s="152">
        <v>0.8475771369912577</v>
      </c>
      <c r="DP85" s="153">
        <v>7.0153519980313092E-2</v>
      </c>
      <c r="DQ85" s="153">
        <v>7.4780369584974249E-2</v>
      </c>
      <c r="DR85" s="154">
        <v>7.2723754070359373E-2</v>
      </c>
      <c r="DS85" s="153">
        <v>5.0712703731046624E-2</v>
      </c>
      <c r="DT85" s="153">
        <v>0.10289306270827023</v>
      </c>
      <c r="DU85" s="154">
        <v>7.9699108938382959E-2</v>
      </c>
      <c r="DV85" s="38">
        <v>1746</v>
      </c>
      <c r="DW85" s="38">
        <v>2476</v>
      </c>
      <c r="DX85" s="31">
        <v>4222</v>
      </c>
      <c r="DY85" s="159">
        <v>3.3051280595150209E-2</v>
      </c>
      <c r="DZ85" s="159">
        <v>3.7499810683508258E-2</v>
      </c>
      <c r="EA85" s="160">
        <v>3.5522573914214081E-2</v>
      </c>
      <c r="EB85" s="38">
        <v>16648</v>
      </c>
      <c r="EC85" s="38">
        <v>6977</v>
      </c>
      <c r="ED85" s="31">
        <v>23625</v>
      </c>
      <c r="EE85" s="38">
        <v>214</v>
      </c>
      <c r="EF85" s="38">
        <v>83</v>
      </c>
      <c r="EG85" s="31">
        <v>297</v>
      </c>
      <c r="EH85" s="38">
        <v>297</v>
      </c>
      <c r="EI85" s="38">
        <v>54</v>
      </c>
      <c r="EJ85" s="31">
        <v>351</v>
      </c>
      <c r="EK85" s="38">
        <v>147</v>
      </c>
      <c r="EL85" s="38">
        <v>70</v>
      </c>
      <c r="EM85" s="31">
        <v>217</v>
      </c>
      <c r="EN85" s="38">
        <v>17306</v>
      </c>
      <c r="EO85" s="38">
        <v>7184</v>
      </c>
      <c r="EP85" s="31">
        <v>24490</v>
      </c>
      <c r="EQ85" s="153">
        <v>0.32759762999981068</v>
      </c>
      <c r="ER85" s="153">
        <v>0.10880397413179457</v>
      </c>
      <c r="ES85" s="154">
        <v>0.20605112154407929</v>
      </c>
      <c r="ET85" s="38">
        <v>2577</v>
      </c>
      <c r="EU85" s="38">
        <v>6785</v>
      </c>
      <c r="EV85" s="31">
        <v>9362</v>
      </c>
      <c r="EW85" s="38">
        <v>4419</v>
      </c>
      <c r="EX85" s="38">
        <v>4505</v>
      </c>
      <c r="EY85" s="31">
        <v>8924</v>
      </c>
      <c r="EZ85" s="153">
        <v>4.8781872905900393E-2</v>
      </c>
      <c r="FA85" s="153">
        <v>0.10276099171551033</v>
      </c>
      <c r="FB85" s="154">
        <v>7.8768909754825242E-2</v>
      </c>
      <c r="FC85" s="153">
        <v>8.3650406042364706E-2</v>
      </c>
      <c r="FD85" s="153">
        <v>6.8229663622457484E-2</v>
      </c>
      <c r="FE85" s="154">
        <v>7.5083716155956048E-2</v>
      </c>
      <c r="FF85" s="38">
        <v>9510</v>
      </c>
      <c r="FG85" s="38">
        <v>31637</v>
      </c>
      <c r="FH85" s="31">
        <v>41147</v>
      </c>
      <c r="FI85" s="153">
        <v>0.18002157987392811</v>
      </c>
      <c r="FJ85" s="153">
        <v>0.47915246792978627</v>
      </c>
      <c r="FK85" s="154">
        <v>0.34619785619331278</v>
      </c>
      <c r="FL85" s="38">
        <v>39</v>
      </c>
      <c r="FM85" s="38">
        <v>76</v>
      </c>
      <c r="FN85" s="31">
        <v>115</v>
      </c>
      <c r="FO85" s="159">
        <v>7.3825884490885338E-4</v>
      </c>
      <c r="FP85" s="159">
        <v>1.151044269768428E-3</v>
      </c>
      <c r="FQ85" s="160">
        <v>9.6757366180355727E-4</v>
      </c>
      <c r="FR85" s="38">
        <v>2451</v>
      </c>
      <c r="FS85" s="38">
        <v>21906</v>
      </c>
      <c r="FT85" s="31">
        <v>24357</v>
      </c>
      <c r="FU85" s="38">
        <v>15</v>
      </c>
      <c r="FV85" s="38">
        <v>1254</v>
      </c>
      <c r="FW85" s="31">
        <v>1269</v>
      </c>
      <c r="FX85" s="200">
        <v>72.81</v>
      </c>
      <c r="FY85" s="200">
        <v>74.709999999999994</v>
      </c>
      <c r="FZ85" s="201">
        <v>73.88</v>
      </c>
      <c r="GA85" s="203">
        <v>938.61</v>
      </c>
      <c r="GB85" s="203">
        <v>741.39</v>
      </c>
      <c r="GC85" s="204">
        <v>827.49</v>
      </c>
      <c r="GD85" s="37">
        <v>17357</v>
      </c>
      <c r="GE85" s="38">
        <v>22769</v>
      </c>
      <c r="GF85" s="38">
        <v>9666</v>
      </c>
      <c r="GG85" s="38">
        <v>1570</v>
      </c>
      <c r="GH85" s="31">
        <v>1465</v>
      </c>
      <c r="GI85" s="37">
        <v>7422</v>
      </c>
      <c r="GJ85" s="38">
        <v>33386</v>
      </c>
      <c r="GK85" s="38">
        <v>12753</v>
      </c>
      <c r="GL85" s="38">
        <v>9915</v>
      </c>
      <c r="GM85" s="31">
        <v>2551</v>
      </c>
      <c r="GN85" s="37">
        <v>24779</v>
      </c>
      <c r="GO85" s="38">
        <v>56155</v>
      </c>
      <c r="GP85" s="38">
        <v>22419</v>
      </c>
      <c r="GQ85" s="38">
        <v>11485</v>
      </c>
      <c r="GR85" s="31">
        <v>4016</v>
      </c>
      <c r="GS85" s="88">
        <v>0.32856304541238379</v>
      </c>
      <c r="GT85" s="67">
        <v>0.43101065742896627</v>
      </c>
      <c r="GU85" s="67">
        <v>0.18297461525356351</v>
      </c>
      <c r="GV85" s="67">
        <v>2.9719650936074357E-2</v>
      </c>
      <c r="GW85" s="68">
        <v>2.7732030969012059E-2</v>
      </c>
      <c r="GX85" s="88">
        <v>0.11240856013449044</v>
      </c>
      <c r="GY85" s="67">
        <v>0.50564163145379926</v>
      </c>
      <c r="GZ85" s="67">
        <v>0.19314825753101003</v>
      </c>
      <c r="HA85" s="67">
        <v>0.15016584124676269</v>
      </c>
      <c r="HB85" s="68">
        <v>3.8635709633937629E-2</v>
      </c>
      <c r="HC85" s="88">
        <v>0.2084826762246117</v>
      </c>
      <c r="HD85" s="67">
        <v>0.47247042590068489</v>
      </c>
      <c r="HE85" s="67">
        <v>0.18862638194759956</v>
      </c>
      <c r="HF85" s="67">
        <v>9.6631160920120487E-2</v>
      </c>
      <c r="HG85" s="68">
        <v>3.3789355006983358E-2</v>
      </c>
    </row>
    <row r="86" spans="1:215" ht="20.100000000000001" customHeight="1">
      <c r="A86" s="56"/>
      <c r="B86" s="353" t="s">
        <v>73</v>
      </c>
      <c r="C86" s="26">
        <v>2500</v>
      </c>
      <c r="D86" s="26">
        <v>3649</v>
      </c>
      <c r="E86" s="27">
        <v>6149</v>
      </c>
      <c r="F86" s="26">
        <v>2261</v>
      </c>
      <c r="G86" s="26">
        <v>2498</v>
      </c>
      <c r="H86" s="27">
        <v>4759</v>
      </c>
      <c r="I86" s="26">
        <v>1831</v>
      </c>
      <c r="J86" s="26">
        <v>1997</v>
      </c>
      <c r="K86" s="27">
        <v>3828</v>
      </c>
      <c r="L86" s="26">
        <v>278</v>
      </c>
      <c r="M86" s="26">
        <v>286</v>
      </c>
      <c r="N86" s="27">
        <v>564</v>
      </c>
      <c r="O86" s="26">
        <v>152</v>
      </c>
      <c r="P86" s="26">
        <v>215</v>
      </c>
      <c r="Q86" s="27">
        <v>367</v>
      </c>
      <c r="R86" s="406">
        <v>0.80981866430782834</v>
      </c>
      <c r="S86" s="406">
        <v>0.79943955164131308</v>
      </c>
      <c r="T86" s="407">
        <v>0.80437066610632491</v>
      </c>
      <c r="U86" s="406">
        <v>0.12295444493586909</v>
      </c>
      <c r="V86" s="406">
        <v>0.11449159327461969</v>
      </c>
      <c r="W86" s="407">
        <v>0.11851229249842404</v>
      </c>
      <c r="X86" s="406">
        <v>6.7226890756302518E-2</v>
      </c>
      <c r="Y86" s="406">
        <v>8.6068855084067253E-2</v>
      </c>
      <c r="Z86" s="407">
        <v>7.7117041395251107E-2</v>
      </c>
      <c r="AA86" s="26">
        <v>239</v>
      </c>
      <c r="AB86" s="26">
        <v>1151</v>
      </c>
      <c r="AC86" s="27">
        <v>1390</v>
      </c>
      <c r="AD86" s="26">
        <v>190</v>
      </c>
      <c r="AE86" s="26">
        <v>271</v>
      </c>
      <c r="AF86" s="27">
        <v>461</v>
      </c>
      <c r="AG86" s="26">
        <v>654</v>
      </c>
      <c r="AH86" s="26">
        <v>211</v>
      </c>
      <c r="AI86" s="27">
        <v>865</v>
      </c>
      <c r="AJ86" s="269">
        <v>0.28925254312251214</v>
      </c>
      <c r="AK86" s="269">
        <v>8.4467574059247402E-2</v>
      </c>
      <c r="AL86" s="270">
        <v>0.18176087413322126</v>
      </c>
      <c r="AM86" s="26">
        <v>682</v>
      </c>
      <c r="AN86" s="26">
        <v>223</v>
      </c>
      <c r="AO86" s="27">
        <v>905</v>
      </c>
      <c r="AP86" s="269">
        <v>0.30163644405130474</v>
      </c>
      <c r="AQ86" s="269">
        <v>8.9271417133706968E-2</v>
      </c>
      <c r="AR86" s="270">
        <v>0.19016600126076907</v>
      </c>
      <c r="AS86" s="36">
        <v>62.441475748193952</v>
      </c>
      <c r="AT86" s="36">
        <v>63.216563917800947</v>
      </c>
      <c r="AU86" s="28">
        <v>62.848319675001733</v>
      </c>
      <c r="AV86" s="36">
        <v>78.28595536959547</v>
      </c>
      <c r="AW86" s="36">
        <v>74.872861280046905</v>
      </c>
      <c r="AX86" s="28">
        <v>75.459717026379352</v>
      </c>
      <c r="AY86" s="26">
        <v>261</v>
      </c>
      <c r="AZ86" s="26">
        <v>355</v>
      </c>
      <c r="BA86" s="27">
        <v>616</v>
      </c>
      <c r="BB86" s="302">
        <f t="shared" si="4"/>
        <v>0.11543564794338788</v>
      </c>
      <c r="BC86" s="302">
        <f t="shared" si="5"/>
        <v>0.14211369095276222</v>
      </c>
      <c r="BD86" s="373">
        <f t="shared" si="6"/>
        <v>0.1294389577642362</v>
      </c>
      <c r="BE86" s="26">
        <v>300.00000000000063</v>
      </c>
      <c r="BF86" s="26">
        <v>421.99999999999972</v>
      </c>
      <c r="BG86" s="27">
        <v>722.00000000000034</v>
      </c>
      <c r="BH86" s="302">
        <v>0.13268465280849209</v>
      </c>
      <c r="BI86" s="302">
        <v>0.16893514811849469</v>
      </c>
      <c r="BJ86" s="373">
        <v>0.15171254465223794</v>
      </c>
      <c r="BK86" s="307">
        <v>0.26404245908889873</v>
      </c>
      <c r="BL86" s="307">
        <v>0.4479583666933547</v>
      </c>
      <c r="BM86" s="374">
        <v>0.3605799537718008</v>
      </c>
      <c r="BN86" s="307">
        <v>0.31798382078406967</v>
      </c>
      <c r="BO86" s="307">
        <v>0.46655006558810669</v>
      </c>
      <c r="BP86" s="374">
        <v>0.40523882896764252</v>
      </c>
      <c r="BQ86" s="307">
        <v>0.13149847094801223</v>
      </c>
      <c r="BR86" s="307">
        <v>0.24644549763033174</v>
      </c>
      <c r="BS86" s="374">
        <v>0.15953757225433526</v>
      </c>
      <c r="BT86" s="302">
        <v>0.31048208757187085</v>
      </c>
      <c r="BU86" s="302">
        <v>0.33524988942945599</v>
      </c>
      <c r="BV86" s="302">
        <v>0.27952233524988945</v>
      </c>
      <c r="BW86" s="302">
        <v>2.7863777089783281E-2</v>
      </c>
      <c r="BX86" s="373">
        <v>4.6881910659000443E-2</v>
      </c>
      <c r="BY86" s="302">
        <v>0.11248999199359487</v>
      </c>
      <c r="BZ86" s="302">
        <v>0.71817453963170541</v>
      </c>
      <c r="CA86" s="302">
        <v>0.33466773418734985</v>
      </c>
      <c r="CB86" s="302">
        <v>8.0464371497197762E-2</v>
      </c>
      <c r="CC86" s="373">
        <v>5.7646116893514815E-2</v>
      </c>
      <c r="CD86" s="302">
        <v>0.20655599915948727</v>
      </c>
      <c r="CE86" s="302">
        <v>0.376969951670519</v>
      </c>
      <c r="CF86" s="302">
        <v>0.30846816558100443</v>
      </c>
      <c r="CG86" s="302">
        <v>5.5473839041815506E-2</v>
      </c>
      <c r="CH86" s="373">
        <v>5.2532044547173778E-2</v>
      </c>
      <c r="CI86" s="302">
        <f>'[1]Département résidence'!AO84</f>
        <v>0.49736147757255939</v>
      </c>
      <c r="CJ86" s="302">
        <f>'[1]Département résidence'!AQ84</f>
        <v>0.40019286403085824</v>
      </c>
      <c r="CK86" s="373">
        <f>'[1]Département résidence'!AS84</f>
        <v>0.44122562674094706</v>
      </c>
      <c r="CL86" s="38">
        <v>42852</v>
      </c>
      <c r="CM86" s="38">
        <v>54397</v>
      </c>
      <c r="CN86" s="31">
        <v>97249</v>
      </c>
      <c r="CO86" s="30">
        <v>40822</v>
      </c>
      <c r="CP86" s="30">
        <v>39442</v>
      </c>
      <c r="CQ86" s="31">
        <v>80264</v>
      </c>
      <c r="CR86" s="30">
        <v>282</v>
      </c>
      <c r="CS86" s="30">
        <v>2148</v>
      </c>
      <c r="CT86" s="31">
        <v>2430</v>
      </c>
      <c r="CU86" s="30">
        <v>1748</v>
      </c>
      <c r="CV86" s="30">
        <v>12807</v>
      </c>
      <c r="CW86" s="31">
        <v>14555</v>
      </c>
      <c r="CX86" s="38">
        <v>42570</v>
      </c>
      <c r="CY86" s="38">
        <v>52249</v>
      </c>
      <c r="CZ86" s="31">
        <v>94819</v>
      </c>
      <c r="DA86" s="38">
        <v>42570</v>
      </c>
      <c r="DB86" s="38">
        <v>52249</v>
      </c>
      <c r="DC86" s="31">
        <v>94819</v>
      </c>
      <c r="DD86" s="38">
        <v>36143</v>
      </c>
      <c r="DE86" s="38">
        <v>41018</v>
      </c>
      <c r="DF86" s="31">
        <v>77161</v>
      </c>
      <c r="DG86" s="38">
        <v>3489</v>
      </c>
      <c r="DH86" s="38">
        <v>4662</v>
      </c>
      <c r="DI86" s="31">
        <v>8151</v>
      </c>
      <c r="DJ86" s="108">
        <v>2938</v>
      </c>
      <c r="DK86" s="108">
        <v>6569</v>
      </c>
      <c r="DL86" s="109">
        <v>9507</v>
      </c>
      <c r="DM86" s="151">
        <v>0.84902513507164667</v>
      </c>
      <c r="DN86" s="151">
        <v>0.78504851767497941</v>
      </c>
      <c r="DO86" s="152">
        <v>0.81377150149231692</v>
      </c>
      <c r="DP86" s="153">
        <v>8.1959126145172659E-2</v>
      </c>
      <c r="DQ86" s="153">
        <v>8.9226588068671175E-2</v>
      </c>
      <c r="DR86" s="154">
        <v>8.5963783629863219E-2</v>
      </c>
      <c r="DS86" s="153">
        <v>6.9015738783180638E-2</v>
      </c>
      <c r="DT86" s="153">
        <v>0.12572489425634942</v>
      </c>
      <c r="DU86" s="154">
        <v>0.10026471487781985</v>
      </c>
      <c r="DV86" s="38">
        <v>1526</v>
      </c>
      <c r="DW86" s="38">
        <v>2289</v>
      </c>
      <c r="DX86" s="31">
        <v>3815</v>
      </c>
      <c r="DY86" s="159">
        <v>3.5846840498003289E-2</v>
      </c>
      <c r="DZ86" s="159">
        <v>4.3809450898581792E-2</v>
      </c>
      <c r="EA86" s="160">
        <v>4.0234552146721649E-2</v>
      </c>
      <c r="EB86" s="38">
        <v>9417</v>
      </c>
      <c r="EC86" s="38">
        <v>3325</v>
      </c>
      <c r="ED86" s="31">
        <v>12742</v>
      </c>
      <c r="EE86" s="38">
        <v>184</v>
      </c>
      <c r="EF86" s="38">
        <v>83</v>
      </c>
      <c r="EG86" s="31">
        <v>267</v>
      </c>
      <c r="EH86" s="38">
        <v>64</v>
      </c>
      <c r="EI86" s="38">
        <v>11</v>
      </c>
      <c r="EJ86" s="31">
        <v>75</v>
      </c>
      <c r="EK86" s="38">
        <v>197</v>
      </c>
      <c r="EL86" s="38">
        <v>105</v>
      </c>
      <c r="EM86" s="31">
        <v>302</v>
      </c>
      <c r="EN86" s="38">
        <v>9862</v>
      </c>
      <c r="EO86" s="38">
        <v>3524</v>
      </c>
      <c r="EP86" s="31">
        <v>13386</v>
      </c>
      <c r="EQ86" s="153">
        <v>0.23166549213060841</v>
      </c>
      <c r="ER86" s="153">
        <v>6.7446266914199318E-2</v>
      </c>
      <c r="ES86" s="154">
        <v>0.14117423723093472</v>
      </c>
      <c r="ET86" s="38">
        <v>2452</v>
      </c>
      <c r="EU86" s="38">
        <v>4209</v>
      </c>
      <c r="EV86" s="31">
        <v>6661</v>
      </c>
      <c r="EW86" s="38">
        <v>3731</v>
      </c>
      <c r="EX86" s="38">
        <v>4070</v>
      </c>
      <c r="EY86" s="31">
        <v>7801</v>
      </c>
      <c r="EZ86" s="153">
        <v>5.7599248296922714E-2</v>
      </c>
      <c r="FA86" s="153">
        <v>8.0556565675898098E-2</v>
      </c>
      <c r="FB86" s="154">
        <v>7.0249633512270745E-2</v>
      </c>
      <c r="FC86" s="153">
        <v>8.7643880667136478E-2</v>
      </c>
      <c r="FD86" s="153">
        <v>7.7896227678998647E-2</v>
      </c>
      <c r="FE86" s="154">
        <v>8.2272540313650222E-2</v>
      </c>
      <c r="FF86" s="38">
        <v>9900</v>
      </c>
      <c r="FG86" s="38">
        <v>27485</v>
      </c>
      <c r="FH86" s="31">
        <v>37385</v>
      </c>
      <c r="FI86" s="153">
        <v>0.23255813953488372</v>
      </c>
      <c r="FJ86" s="153">
        <v>0.52603877586173897</v>
      </c>
      <c r="FK86" s="154">
        <v>0.39427751821892237</v>
      </c>
      <c r="FL86" s="38">
        <v>50</v>
      </c>
      <c r="FM86" s="38">
        <v>119</v>
      </c>
      <c r="FN86" s="31">
        <v>169</v>
      </c>
      <c r="FO86" s="159">
        <v>1.1745360582569885E-3</v>
      </c>
      <c r="FP86" s="159">
        <v>2.2775555513024175E-3</v>
      </c>
      <c r="FQ86" s="160">
        <v>1.7823432012571321E-3</v>
      </c>
      <c r="FR86" s="38">
        <v>2030</v>
      </c>
      <c r="FS86" s="38">
        <v>14955</v>
      </c>
      <c r="FT86" s="31">
        <v>16985</v>
      </c>
      <c r="FU86" s="38">
        <v>21</v>
      </c>
      <c r="FV86" s="38">
        <v>1143</v>
      </c>
      <c r="FW86" s="31">
        <v>1164</v>
      </c>
      <c r="FX86" s="200">
        <v>73.89</v>
      </c>
      <c r="FY86" s="200">
        <v>75.67</v>
      </c>
      <c r="FZ86" s="201">
        <v>74.89</v>
      </c>
      <c r="GA86" s="203">
        <v>866.57</v>
      </c>
      <c r="GB86" s="203">
        <v>702.64</v>
      </c>
      <c r="GC86" s="204">
        <v>774.88</v>
      </c>
      <c r="GD86" s="37">
        <v>9972</v>
      </c>
      <c r="GE86" s="38">
        <v>19441</v>
      </c>
      <c r="GF86" s="38">
        <v>9711</v>
      </c>
      <c r="GG86" s="38">
        <v>1992</v>
      </c>
      <c r="GH86" s="31">
        <v>1454</v>
      </c>
      <c r="GI86" s="37">
        <v>3929</v>
      </c>
      <c r="GJ86" s="38">
        <v>24967</v>
      </c>
      <c r="GK86" s="38">
        <v>11670</v>
      </c>
      <c r="GL86" s="38">
        <v>9127</v>
      </c>
      <c r="GM86" s="31">
        <v>2556</v>
      </c>
      <c r="GN86" s="37">
        <v>13901</v>
      </c>
      <c r="GO86" s="38">
        <v>44408</v>
      </c>
      <c r="GP86" s="38">
        <v>21381</v>
      </c>
      <c r="GQ86" s="38">
        <v>11119</v>
      </c>
      <c r="GR86" s="31">
        <v>4010</v>
      </c>
      <c r="GS86" s="88">
        <v>0.23424947145877378</v>
      </c>
      <c r="GT86" s="67">
        <v>0.45668311017148228</v>
      </c>
      <c r="GU86" s="67">
        <v>0.22811839323467231</v>
      </c>
      <c r="GV86" s="67">
        <v>4.6793516560958419E-2</v>
      </c>
      <c r="GW86" s="68">
        <v>3.4155508574113223E-2</v>
      </c>
      <c r="GX86" s="88">
        <v>7.5197611437539474E-2</v>
      </c>
      <c r="GY86" s="67">
        <v>0.477846465961071</v>
      </c>
      <c r="GZ86" s="67">
        <v>0.2233535570058757</v>
      </c>
      <c r="HA86" s="67">
        <v>0.17468276904821145</v>
      </c>
      <c r="HB86" s="68">
        <v>4.8919596547302338E-2</v>
      </c>
      <c r="HC86" s="88">
        <v>0.14660563811050528</v>
      </c>
      <c r="HD86" s="67">
        <v>0.46834495196110482</v>
      </c>
      <c r="HE86" s="67">
        <v>0.22549278098271444</v>
      </c>
      <c r="HF86" s="67">
        <v>0.11726552695134941</v>
      </c>
      <c r="HG86" s="68">
        <v>4.2291101994326029E-2</v>
      </c>
    </row>
    <row r="87" spans="1:215" ht="20.100000000000001" customHeight="1">
      <c r="A87" s="56"/>
      <c r="B87" s="353" t="s">
        <v>75</v>
      </c>
      <c r="C87" s="26">
        <v>1453</v>
      </c>
      <c r="D87" s="26">
        <v>2211</v>
      </c>
      <c r="E87" s="27">
        <v>3664</v>
      </c>
      <c r="F87" s="26">
        <v>1286</v>
      </c>
      <c r="G87" s="26">
        <v>1568</v>
      </c>
      <c r="H87" s="27">
        <v>2854</v>
      </c>
      <c r="I87" s="26">
        <v>1011</v>
      </c>
      <c r="J87" s="26">
        <v>1246</v>
      </c>
      <c r="K87" s="27">
        <v>2257</v>
      </c>
      <c r="L87" s="26">
        <v>140</v>
      </c>
      <c r="M87" s="26">
        <v>172</v>
      </c>
      <c r="N87" s="27">
        <v>312</v>
      </c>
      <c r="O87" s="26">
        <v>135</v>
      </c>
      <c r="P87" s="26">
        <v>150</v>
      </c>
      <c r="Q87" s="27">
        <v>285</v>
      </c>
      <c r="R87" s="406">
        <v>0.786158631415241</v>
      </c>
      <c r="S87" s="406">
        <v>0.7946428571428571</v>
      </c>
      <c r="T87" s="407">
        <v>0.79081990189208129</v>
      </c>
      <c r="U87" s="406">
        <v>0.1088646967340591</v>
      </c>
      <c r="V87" s="406">
        <v>0.10969387755102041</v>
      </c>
      <c r="W87" s="407">
        <v>0.10932025227750526</v>
      </c>
      <c r="X87" s="406">
        <v>0.10497667185069985</v>
      </c>
      <c r="Y87" s="406">
        <v>9.5663265306122444E-2</v>
      </c>
      <c r="Z87" s="407">
        <v>9.9859845830413449E-2</v>
      </c>
      <c r="AA87" s="26">
        <v>167</v>
      </c>
      <c r="AB87" s="26">
        <v>643</v>
      </c>
      <c r="AC87" s="27">
        <v>810</v>
      </c>
      <c r="AD87" s="26">
        <v>115</v>
      </c>
      <c r="AE87" s="26">
        <v>144</v>
      </c>
      <c r="AF87" s="27">
        <v>259</v>
      </c>
      <c r="AG87" s="26">
        <v>319</v>
      </c>
      <c r="AH87" s="26">
        <v>118</v>
      </c>
      <c r="AI87" s="27">
        <v>437</v>
      </c>
      <c r="AJ87" s="269">
        <v>0.24805598755832037</v>
      </c>
      <c r="AK87" s="269">
        <v>7.5255102040816327E-2</v>
      </c>
      <c r="AL87" s="270">
        <v>0.15311843027330063</v>
      </c>
      <c r="AM87" s="26">
        <v>341</v>
      </c>
      <c r="AN87" s="26">
        <v>127</v>
      </c>
      <c r="AO87" s="27">
        <v>468</v>
      </c>
      <c r="AP87" s="269">
        <v>0.26516329704510111</v>
      </c>
      <c r="AQ87" s="269">
        <v>8.0994897959183673E-2</v>
      </c>
      <c r="AR87" s="270">
        <v>0.16398037841625787</v>
      </c>
      <c r="AS87" s="36">
        <v>62.607413167444314</v>
      </c>
      <c r="AT87" s="36">
        <v>63.293431122448936</v>
      </c>
      <c r="AU87" s="28">
        <v>62.98431441252044</v>
      </c>
      <c r="AV87" s="36">
        <v>77.667125748502983</v>
      </c>
      <c r="AW87" s="36">
        <v>72.687812337999063</v>
      </c>
      <c r="AX87" s="28">
        <v>73.71441152263381</v>
      </c>
      <c r="AY87" s="26">
        <v>131</v>
      </c>
      <c r="AZ87" s="26">
        <v>197</v>
      </c>
      <c r="BA87" s="27">
        <v>328</v>
      </c>
      <c r="BB87" s="302">
        <f t="shared" si="4"/>
        <v>0.10186625194401244</v>
      </c>
      <c r="BC87" s="302">
        <f t="shared" si="5"/>
        <v>0.12563775510204081</v>
      </c>
      <c r="BD87" s="373">
        <f t="shared" si="6"/>
        <v>0.11492641906096707</v>
      </c>
      <c r="BE87" s="26">
        <v>175.00000000000014</v>
      </c>
      <c r="BF87" s="26">
        <v>260.99999999999937</v>
      </c>
      <c r="BG87" s="27">
        <v>435.99999999999955</v>
      </c>
      <c r="BH87" s="302">
        <v>0.13608087091757398</v>
      </c>
      <c r="BI87" s="302">
        <v>0.16645408163265266</v>
      </c>
      <c r="BJ87" s="373">
        <v>0.15276804484933409</v>
      </c>
      <c r="BK87" s="307">
        <v>0.28849144634525659</v>
      </c>
      <c r="BL87" s="307">
        <v>0.46811224489795916</v>
      </c>
      <c r="BM87" s="374">
        <v>0.3871758934828311</v>
      </c>
      <c r="BN87" s="307">
        <v>0.32574974146845914</v>
      </c>
      <c r="BO87" s="307">
        <v>0.48551724137931035</v>
      </c>
      <c r="BP87" s="374">
        <v>0.42159702110053787</v>
      </c>
      <c r="BQ87" s="307">
        <v>0.17554858934169279</v>
      </c>
      <c r="BR87" s="307">
        <v>0.25423728813559321</v>
      </c>
      <c r="BS87" s="374">
        <v>0.19679633867276888</v>
      </c>
      <c r="BT87" s="302">
        <v>0.27216174183514774</v>
      </c>
      <c r="BU87" s="302">
        <v>0.34136858475894244</v>
      </c>
      <c r="BV87" s="302">
        <v>0.30482115085536549</v>
      </c>
      <c r="BW87" s="302">
        <v>2.7993779160186624E-2</v>
      </c>
      <c r="BX87" s="373">
        <v>5.3654743390357695E-2</v>
      </c>
      <c r="BY87" s="302">
        <v>0.10586734693877552</v>
      </c>
      <c r="BZ87" s="302">
        <v>0.69834183673469385</v>
      </c>
      <c r="CA87" s="302">
        <v>0.33673469387755101</v>
      </c>
      <c r="CB87" s="302">
        <v>7.0790816326530615E-2</v>
      </c>
      <c r="CC87" s="373">
        <v>6.8239795918367346E-2</v>
      </c>
      <c r="CD87" s="302">
        <v>0.1807988787666433</v>
      </c>
      <c r="CE87" s="302">
        <v>0.38367203924316751</v>
      </c>
      <c r="CF87" s="302">
        <v>0.32235459004905398</v>
      </c>
      <c r="CG87" s="302">
        <v>5.1506657323055358E-2</v>
      </c>
      <c r="CH87" s="373">
        <v>6.1667834618079891E-2</v>
      </c>
      <c r="CI87" s="302">
        <f>'[1]Département résidence'!AO85</f>
        <v>0.51025056947608205</v>
      </c>
      <c r="CJ87" s="302">
        <f>'[1]Département résidence'!AQ85</f>
        <v>0.40634441087613293</v>
      </c>
      <c r="CK87" s="373">
        <f>'[1]Département résidence'!AS85</f>
        <v>0.44777475022706631</v>
      </c>
      <c r="CL87" s="38">
        <v>24502</v>
      </c>
      <c r="CM87" s="38">
        <v>31298</v>
      </c>
      <c r="CN87" s="31">
        <v>55800</v>
      </c>
      <c r="CO87" s="30">
        <v>23269</v>
      </c>
      <c r="CP87" s="30">
        <v>22909</v>
      </c>
      <c r="CQ87" s="31">
        <v>46178</v>
      </c>
      <c r="CR87" s="30">
        <v>233</v>
      </c>
      <c r="CS87" s="30">
        <v>1326</v>
      </c>
      <c r="CT87" s="31">
        <v>1559</v>
      </c>
      <c r="CU87" s="30">
        <v>1000</v>
      </c>
      <c r="CV87" s="30">
        <v>7063</v>
      </c>
      <c r="CW87" s="31">
        <v>8063</v>
      </c>
      <c r="CX87" s="38">
        <v>24269</v>
      </c>
      <c r="CY87" s="38">
        <v>29972</v>
      </c>
      <c r="CZ87" s="31">
        <v>54241</v>
      </c>
      <c r="DA87" s="38">
        <v>24269</v>
      </c>
      <c r="DB87" s="38">
        <v>29970</v>
      </c>
      <c r="DC87" s="31">
        <v>54239</v>
      </c>
      <c r="DD87" s="38">
        <v>20306</v>
      </c>
      <c r="DE87" s="38">
        <v>23301</v>
      </c>
      <c r="DF87" s="31">
        <v>43607</v>
      </c>
      <c r="DG87" s="38">
        <v>1804</v>
      </c>
      <c r="DH87" s="38">
        <v>2389</v>
      </c>
      <c r="DI87" s="31">
        <v>4193</v>
      </c>
      <c r="DJ87" s="108">
        <v>2159</v>
      </c>
      <c r="DK87" s="108">
        <v>4280</v>
      </c>
      <c r="DL87" s="109">
        <v>6439</v>
      </c>
      <c r="DM87" s="151">
        <v>0.83670526185668959</v>
      </c>
      <c r="DN87" s="151">
        <v>0.77747747747747753</v>
      </c>
      <c r="DO87" s="152">
        <v>0.80397868692269403</v>
      </c>
      <c r="DP87" s="153">
        <v>7.4333511887593226E-2</v>
      </c>
      <c r="DQ87" s="153">
        <v>7.9713046379713048E-2</v>
      </c>
      <c r="DR87" s="154">
        <v>7.7305997529452983E-2</v>
      </c>
      <c r="DS87" s="153">
        <v>8.8961226255717174E-2</v>
      </c>
      <c r="DT87" s="153">
        <v>0.14280947614280948</v>
      </c>
      <c r="DU87" s="154">
        <v>0.11871531554785301</v>
      </c>
      <c r="DV87" s="38">
        <v>1096</v>
      </c>
      <c r="DW87" s="38">
        <v>1472</v>
      </c>
      <c r="DX87" s="31">
        <v>2568</v>
      </c>
      <c r="DY87" s="159">
        <v>4.5160492809757306E-2</v>
      </c>
      <c r="DZ87" s="159">
        <v>4.9112505004671028E-2</v>
      </c>
      <c r="EA87" s="160">
        <v>4.7344259877214655E-2</v>
      </c>
      <c r="EB87" s="38">
        <v>5643</v>
      </c>
      <c r="EC87" s="38">
        <v>2239</v>
      </c>
      <c r="ED87" s="31">
        <v>7882</v>
      </c>
      <c r="EE87" s="38">
        <v>71</v>
      </c>
      <c r="EF87" s="38">
        <v>40</v>
      </c>
      <c r="EG87" s="31">
        <v>111</v>
      </c>
      <c r="EH87" s="38">
        <v>57</v>
      </c>
      <c r="EI87" s="38">
        <v>18</v>
      </c>
      <c r="EJ87" s="31">
        <v>75</v>
      </c>
      <c r="EK87" s="38">
        <v>133</v>
      </c>
      <c r="EL87" s="38">
        <v>81</v>
      </c>
      <c r="EM87" s="31">
        <v>214</v>
      </c>
      <c r="EN87" s="38">
        <v>5904</v>
      </c>
      <c r="EO87" s="38">
        <v>2378</v>
      </c>
      <c r="EP87" s="31">
        <v>8282</v>
      </c>
      <c r="EQ87" s="153">
        <v>0.24327331163212329</v>
      </c>
      <c r="ER87" s="153">
        <v>7.9340718003469909E-2</v>
      </c>
      <c r="ES87" s="154">
        <v>0.15268892535167125</v>
      </c>
      <c r="ET87" s="38">
        <v>1385</v>
      </c>
      <c r="EU87" s="38">
        <v>2426</v>
      </c>
      <c r="EV87" s="31">
        <v>3811</v>
      </c>
      <c r="EW87" s="38">
        <v>2381</v>
      </c>
      <c r="EX87" s="38">
        <v>2674</v>
      </c>
      <c r="EY87" s="31">
        <v>5055</v>
      </c>
      <c r="EZ87" s="153">
        <v>5.7068688450286377E-2</v>
      </c>
      <c r="FA87" s="153">
        <v>8.0942212731883095E-2</v>
      </c>
      <c r="FB87" s="154">
        <v>7.0260504046754296E-2</v>
      </c>
      <c r="FC87" s="153">
        <v>9.8108698339445383E-2</v>
      </c>
      <c r="FD87" s="153">
        <v>8.9216602162017877E-2</v>
      </c>
      <c r="FE87" s="154">
        <v>9.3195184454563887E-2</v>
      </c>
      <c r="FF87" s="38">
        <v>6507</v>
      </c>
      <c r="FG87" s="38">
        <v>15772</v>
      </c>
      <c r="FH87" s="31">
        <v>22279</v>
      </c>
      <c r="FI87" s="153">
        <v>0.26811982364333098</v>
      </c>
      <c r="FJ87" s="153">
        <v>0.52622447617776591</v>
      </c>
      <c r="FK87" s="154">
        <v>0.41074095241606901</v>
      </c>
      <c r="FL87" s="38">
        <v>35</v>
      </c>
      <c r="FM87" s="38">
        <v>91</v>
      </c>
      <c r="FN87" s="31">
        <v>126</v>
      </c>
      <c r="FO87" s="159">
        <v>1.442169022209403E-3</v>
      </c>
      <c r="FP87" s="159">
        <v>3.0361670892833309E-3</v>
      </c>
      <c r="FQ87" s="160">
        <v>2.3229660220128686E-3</v>
      </c>
      <c r="FR87" s="38">
        <v>1233</v>
      </c>
      <c r="FS87" s="38">
        <v>8389</v>
      </c>
      <c r="FT87" s="31">
        <v>9622</v>
      </c>
      <c r="FU87" s="38">
        <v>8</v>
      </c>
      <c r="FV87" s="38">
        <v>669</v>
      </c>
      <c r="FW87" s="31">
        <v>677</v>
      </c>
      <c r="FX87" s="200">
        <v>73.61</v>
      </c>
      <c r="FY87" s="200">
        <v>75.2</v>
      </c>
      <c r="FZ87" s="201">
        <v>74.5</v>
      </c>
      <c r="GA87" s="203">
        <v>812.32</v>
      </c>
      <c r="GB87" s="203">
        <v>659.14</v>
      </c>
      <c r="GC87" s="204">
        <v>726.4</v>
      </c>
      <c r="GD87" s="37">
        <v>5970</v>
      </c>
      <c r="GE87" s="38">
        <v>10471</v>
      </c>
      <c r="GF87" s="38">
        <v>5751</v>
      </c>
      <c r="GG87" s="38">
        <v>1073</v>
      </c>
      <c r="GH87" s="31">
        <v>1004</v>
      </c>
      <c r="GI87" s="37">
        <v>2617</v>
      </c>
      <c r="GJ87" s="38">
        <v>13886</v>
      </c>
      <c r="GK87" s="38">
        <v>7053</v>
      </c>
      <c r="GL87" s="38">
        <v>4798</v>
      </c>
      <c r="GM87" s="31">
        <v>1618</v>
      </c>
      <c r="GN87" s="37">
        <v>8587</v>
      </c>
      <c r="GO87" s="38">
        <v>24357</v>
      </c>
      <c r="GP87" s="38">
        <v>12804</v>
      </c>
      <c r="GQ87" s="38">
        <v>5871</v>
      </c>
      <c r="GR87" s="31">
        <v>2622</v>
      </c>
      <c r="GS87" s="88">
        <v>0.24599283035971817</v>
      </c>
      <c r="GT87" s="67">
        <v>0.43145576661584739</v>
      </c>
      <c r="GU87" s="67">
        <v>0.2369689727636079</v>
      </c>
      <c r="GV87" s="67">
        <v>4.4212781738019694E-2</v>
      </c>
      <c r="GW87" s="68">
        <v>4.1369648522806876E-2</v>
      </c>
      <c r="GX87" s="88">
        <v>8.7314827172027223E-2</v>
      </c>
      <c r="GY87" s="67">
        <v>0.46329907914053114</v>
      </c>
      <c r="GZ87" s="67">
        <v>0.23531963165621247</v>
      </c>
      <c r="HA87" s="67">
        <v>0.16008274389430135</v>
      </c>
      <c r="HB87" s="68">
        <v>5.3983718136927802E-2</v>
      </c>
      <c r="HC87" s="88">
        <v>0.15831197802400399</v>
      </c>
      <c r="HD87" s="67">
        <v>0.44905145554101139</v>
      </c>
      <c r="HE87" s="67">
        <v>0.23605759480835531</v>
      </c>
      <c r="HF87" s="67">
        <v>0.10823915488283771</v>
      </c>
      <c r="HG87" s="68">
        <v>4.8339816743791598E-2</v>
      </c>
    </row>
    <row r="88" spans="1:215" ht="20.100000000000001" customHeight="1">
      <c r="A88" s="56"/>
      <c r="B88" s="353" t="s">
        <v>61</v>
      </c>
      <c r="C88" s="26">
        <v>6796</v>
      </c>
      <c r="D88" s="26">
        <v>10827</v>
      </c>
      <c r="E88" s="27">
        <v>17623</v>
      </c>
      <c r="F88" s="26">
        <v>6344</v>
      </c>
      <c r="G88" s="26">
        <v>7468</v>
      </c>
      <c r="H88" s="27">
        <v>13812</v>
      </c>
      <c r="I88" s="26">
        <v>5040</v>
      </c>
      <c r="J88" s="26">
        <v>5767</v>
      </c>
      <c r="K88" s="27">
        <v>10807</v>
      </c>
      <c r="L88" s="26">
        <v>583</v>
      </c>
      <c r="M88" s="26">
        <v>846</v>
      </c>
      <c r="N88" s="27">
        <v>1429</v>
      </c>
      <c r="O88" s="26">
        <v>721</v>
      </c>
      <c r="P88" s="26">
        <v>855</v>
      </c>
      <c r="Q88" s="27">
        <v>1576</v>
      </c>
      <c r="R88" s="406">
        <v>0.79445145018915508</v>
      </c>
      <c r="S88" s="406">
        <v>0.77222817354043916</v>
      </c>
      <c r="T88" s="407">
        <v>0.78243556327830877</v>
      </c>
      <c r="U88" s="406">
        <v>9.1897856242118534E-2</v>
      </c>
      <c r="V88" s="406">
        <v>0.11328334226031066</v>
      </c>
      <c r="W88" s="407">
        <v>0.10346075876049812</v>
      </c>
      <c r="X88" s="406">
        <v>0.11365069356872635</v>
      </c>
      <c r="Y88" s="406">
        <v>0.11448848419925013</v>
      </c>
      <c r="Z88" s="407">
        <v>0.11410367796119317</v>
      </c>
      <c r="AA88" s="26">
        <v>452</v>
      </c>
      <c r="AB88" s="26">
        <v>3359</v>
      </c>
      <c r="AC88" s="27">
        <v>3811</v>
      </c>
      <c r="AD88" s="26">
        <v>677</v>
      </c>
      <c r="AE88" s="26">
        <v>859</v>
      </c>
      <c r="AF88" s="27">
        <v>1536</v>
      </c>
      <c r="AG88" s="26">
        <v>1063</v>
      </c>
      <c r="AH88" s="26">
        <v>371</v>
      </c>
      <c r="AI88" s="27">
        <v>1434</v>
      </c>
      <c r="AJ88" s="269">
        <v>0.16755989911727617</v>
      </c>
      <c r="AK88" s="269">
        <v>4.9678628816282808E-2</v>
      </c>
      <c r="AL88" s="270">
        <v>0.10382276281494353</v>
      </c>
      <c r="AM88" s="26">
        <v>1193</v>
      </c>
      <c r="AN88" s="26">
        <v>395</v>
      </c>
      <c r="AO88" s="27">
        <v>1588</v>
      </c>
      <c r="AP88" s="269">
        <v>0.18805170239596469</v>
      </c>
      <c r="AQ88" s="269">
        <v>5.2892340653454738E-2</v>
      </c>
      <c r="AR88" s="270">
        <v>0.11497248769186215</v>
      </c>
      <c r="AS88" s="36">
        <v>63.10077868852462</v>
      </c>
      <c r="AT88" s="36">
        <v>63.709568380646296</v>
      </c>
      <c r="AU88" s="28">
        <v>63.42994473404768</v>
      </c>
      <c r="AV88" s="36">
        <v>76.469734513274446</v>
      </c>
      <c r="AW88" s="36">
        <v>73.741662201052264</v>
      </c>
      <c r="AX88" s="28">
        <v>74.065222601242354</v>
      </c>
      <c r="AY88" s="26">
        <v>798</v>
      </c>
      <c r="AZ88" s="26">
        <v>1218</v>
      </c>
      <c r="BA88" s="27">
        <v>2016</v>
      </c>
      <c r="BB88" s="302">
        <f t="shared" si="4"/>
        <v>0.12578814627994955</v>
      </c>
      <c r="BC88" s="302">
        <f t="shared" si="5"/>
        <v>0.16309587573647563</v>
      </c>
      <c r="BD88" s="373">
        <f t="shared" si="6"/>
        <v>0.14596003475238922</v>
      </c>
      <c r="BE88" s="26">
        <v>1202.0000000000027</v>
      </c>
      <c r="BF88" s="26">
        <v>1384.0000000000034</v>
      </c>
      <c r="BG88" s="27">
        <v>2586.0000000000064</v>
      </c>
      <c r="BH88" s="302">
        <v>0.18947036569987433</v>
      </c>
      <c r="BI88" s="302">
        <v>0.18532404927691529</v>
      </c>
      <c r="BJ88" s="373">
        <v>0.18722849695916641</v>
      </c>
      <c r="BK88" s="307">
        <v>0.2968158890290038</v>
      </c>
      <c r="BL88" s="307">
        <v>0.45393679700053563</v>
      </c>
      <c r="BM88" s="374">
        <v>0.38176947581812914</v>
      </c>
      <c r="BN88" s="307">
        <v>0.32607460708199204</v>
      </c>
      <c r="BO88" s="307">
        <v>0.46597153726926871</v>
      </c>
      <c r="BP88" s="374">
        <v>0.40628534496687674</v>
      </c>
      <c r="BQ88" s="307">
        <v>0.15145813734713076</v>
      </c>
      <c r="BR88" s="307">
        <v>0.22371967654986524</v>
      </c>
      <c r="BS88" s="374">
        <v>0.1701534170153417</v>
      </c>
      <c r="BT88" s="302">
        <v>0.18710592686002522</v>
      </c>
      <c r="BU88" s="302">
        <v>0.31904161412358134</v>
      </c>
      <c r="BV88" s="302">
        <v>0.37736443883984866</v>
      </c>
      <c r="BW88" s="302">
        <v>4.6027742749054225E-2</v>
      </c>
      <c r="BX88" s="373">
        <v>7.0460277427490545E-2</v>
      </c>
      <c r="BY88" s="302">
        <v>6.2935190144617029E-2</v>
      </c>
      <c r="BZ88" s="302">
        <v>0.65988216389930365</v>
      </c>
      <c r="CA88" s="302">
        <v>0.36823781467595074</v>
      </c>
      <c r="CB88" s="302">
        <v>9.4134975897161216E-2</v>
      </c>
      <c r="CC88" s="373">
        <v>8.5832886984467061E-2</v>
      </c>
      <c r="CD88" s="302">
        <v>0.1199681436432088</v>
      </c>
      <c r="CE88" s="302">
        <v>0.35679119606139587</v>
      </c>
      <c r="CF88" s="302">
        <v>0.37242977121343757</v>
      </c>
      <c r="CG88" s="302">
        <v>7.2038806834636551E-2</v>
      </c>
      <c r="CH88" s="373">
        <v>7.8772082247321171E-2</v>
      </c>
      <c r="CI88" s="302">
        <f>'[1]Département résidence'!AO86</f>
        <v>0.51828063241106714</v>
      </c>
      <c r="CJ88" s="302">
        <f>'[1]Département résidence'!AQ86</f>
        <v>0.47050707140393239</v>
      </c>
      <c r="CK88" s="373">
        <f>'[1]Département résidence'!AS86</f>
        <v>0.49014828356693074</v>
      </c>
      <c r="CL88" s="38">
        <v>123571</v>
      </c>
      <c r="CM88" s="38">
        <v>155855</v>
      </c>
      <c r="CN88" s="31">
        <v>279426</v>
      </c>
      <c r="CO88" s="30">
        <v>120213</v>
      </c>
      <c r="CP88" s="30">
        <v>114478</v>
      </c>
      <c r="CQ88" s="31">
        <v>234691</v>
      </c>
      <c r="CR88" s="30">
        <v>341</v>
      </c>
      <c r="CS88" s="30">
        <v>6705</v>
      </c>
      <c r="CT88" s="31">
        <v>7046</v>
      </c>
      <c r="CU88" s="30">
        <v>3017</v>
      </c>
      <c r="CV88" s="30">
        <v>34672</v>
      </c>
      <c r="CW88" s="31">
        <v>37689</v>
      </c>
      <c r="CX88" s="38">
        <v>123230</v>
      </c>
      <c r="CY88" s="38">
        <v>149150</v>
      </c>
      <c r="CZ88" s="31">
        <v>272380</v>
      </c>
      <c r="DA88" s="38">
        <v>123230</v>
      </c>
      <c r="DB88" s="38">
        <v>149136</v>
      </c>
      <c r="DC88" s="31">
        <v>272366</v>
      </c>
      <c r="DD88" s="38">
        <v>104056</v>
      </c>
      <c r="DE88" s="38">
        <v>117302</v>
      </c>
      <c r="DF88" s="31">
        <v>221358</v>
      </c>
      <c r="DG88" s="38">
        <v>8325</v>
      </c>
      <c r="DH88" s="38">
        <v>12224</v>
      </c>
      <c r="DI88" s="31">
        <v>20549</v>
      </c>
      <c r="DJ88" s="108">
        <v>10849</v>
      </c>
      <c r="DK88" s="108">
        <v>19610</v>
      </c>
      <c r="DL88" s="109">
        <v>30459</v>
      </c>
      <c r="DM88" s="151">
        <v>0.84440477156536553</v>
      </c>
      <c r="DN88" s="151">
        <v>0.78654382576976722</v>
      </c>
      <c r="DO88" s="152">
        <v>0.8127225865196096</v>
      </c>
      <c r="DP88" s="153">
        <v>6.7556601476913086E-2</v>
      </c>
      <c r="DQ88" s="153">
        <v>8.1965454350391584E-2</v>
      </c>
      <c r="DR88" s="154">
        <v>7.5446274498285393E-2</v>
      </c>
      <c r="DS88" s="153">
        <v>8.8038626957721328E-2</v>
      </c>
      <c r="DT88" s="153">
        <v>0.13149071987984121</v>
      </c>
      <c r="DU88" s="154">
        <v>0.11183113898210496</v>
      </c>
      <c r="DV88" s="38">
        <v>7204</v>
      </c>
      <c r="DW88" s="38">
        <v>8123</v>
      </c>
      <c r="DX88" s="31">
        <v>15327</v>
      </c>
      <c r="DY88" s="159">
        <v>5.8459790635397225E-2</v>
      </c>
      <c r="DZ88" s="159">
        <v>5.4461951055983907E-2</v>
      </c>
      <c r="EA88" s="160">
        <v>5.6270651295983555E-2</v>
      </c>
      <c r="EB88" s="38">
        <v>16226</v>
      </c>
      <c r="EC88" s="38">
        <v>6061</v>
      </c>
      <c r="ED88" s="31">
        <v>22287</v>
      </c>
      <c r="EE88" s="38">
        <v>241</v>
      </c>
      <c r="EF88" s="38">
        <v>87</v>
      </c>
      <c r="EG88" s="31">
        <v>328</v>
      </c>
      <c r="EH88" s="38">
        <v>1606</v>
      </c>
      <c r="EI88" s="38">
        <v>66</v>
      </c>
      <c r="EJ88" s="31">
        <v>1672</v>
      </c>
      <c r="EK88" s="38">
        <v>342</v>
      </c>
      <c r="EL88" s="38">
        <v>140</v>
      </c>
      <c r="EM88" s="31">
        <v>482</v>
      </c>
      <c r="EN88" s="38">
        <v>18415</v>
      </c>
      <c r="EO88" s="38">
        <v>6354</v>
      </c>
      <c r="EP88" s="31">
        <v>24769</v>
      </c>
      <c r="EQ88" s="153">
        <v>0.1494360139576402</v>
      </c>
      <c r="ER88" s="153">
        <v>4.2601407978545086E-2</v>
      </c>
      <c r="ES88" s="154">
        <v>9.0935457816286078E-2</v>
      </c>
      <c r="ET88" s="38">
        <v>8872</v>
      </c>
      <c r="EU88" s="38">
        <v>17565</v>
      </c>
      <c r="EV88" s="31">
        <v>26437</v>
      </c>
      <c r="EW88" s="38">
        <v>15489</v>
      </c>
      <c r="EX88" s="38">
        <v>13488</v>
      </c>
      <c r="EY88" s="31">
        <v>28977</v>
      </c>
      <c r="EZ88" s="153">
        <v>7.1995455652032789E-2</v>
      </c>
      <c r="FA88" s="153">
        <v>0.11776734830707342</v>
      </c>
      <c r="FB88" s="154">
        <v>9.7059255451942134E-2</v>
      </c>
      <c r="FC88" s="153">
        <v>0.12569179582893775</v>
      </c>
      <c r="FD88" s="153">
        <v>9.0432450553134425E-2</v>
      </c>
      <c r="FE88" s="154">
        <v>0.10638446288273735</v>
      </c>
      <c r="FF88" s="38">
        <v>27634</v>
      </c>
      <c r="FG88" s="38">
        <v>67122</v>
      </c>
      <c r="FH88" s="31">
        <v>94756</v>
      </c>
      <c r="FI88" s="153">
        <v>0.2242473423679299</v>
      </c>
      <c r="FJ88" s="153">
        <v>0.45003017096882331</v>
      </c>
      <c r="FK88" s="154">
        <v>0.34788163594977606</v>
      </c>
      <c r="FL88" s="38">
        <v>79</v>
      </c>
      <c r="FM88" s="38">
        <v>182</v>
      </c>
      <c r="FN88" s="31">
        <v>261</v>
      </c>
      <c r="FO88" s="159">
        <v>6.4107765966079689E-4</v>
      </c>
      <c r="FP88" s="159">
        <v>1.2202480724103251E-3</v>
      </c>
      <c r="FQ88" s="160">
        <v>9.5822013363683085E-4</v>
      </c>
      <c r="FR88" s="38">
        <v>3358</v>
      </c>
      <c r="FS88" s="38">
        <v>41377</v>
      </c>
      <c r="FT88" s="31">
        <v>44735</v>
      </c>
      <c r="FU88" s="38">
        <v>59</v>
      </c>
      <c r="FV88" s="38">
        <v>3852</v>
      </c>
      <c r="FW88" s="31">
        <v>3911</v>
      </c>
      <c r="FX88" s="200">
        <v>74.33</v>
      </c>
      <c r="FY88" s="200">
        <v>75.64</v>
      </c>
      <c r="FZ88" s="201">
        <v>75.06</v>
      </c>
      <c r="GA88" s="203">
        <v>886.09</v>
      </c>
      <c r="GB88" s="203">
        <v>698.14</v>
      </c>
      <c r="GC88" s="204">
        <v>781.26</v>
      </c>
      <c r="GD88" s="37">
        <v>18164</v>
      </c>
      <c r="GE88" s="38">
        <v>52737</v>
      </c>
      <c r="GF88" s="38">
        <v>36914</v>
      </c>
      <c r="GG88" s="38">
        <v>8003</v>
      </c>
      <c r="GH88" s="31">
        <v>7412</v>
      </c>
      <c r="GI88" s="37">
        <v>6781</v>
      </c>
      <c r="GJ88" s="38">
        <v>61826</v>
      </c>
      <c r="GK88" s="38">
        <v>37662</v>
      </c>
      <c r="GL88" s="38">
        <v>30812</v>
      </c>
      <c r="GM88" s="31">
        <v>12069</v>
      </c>
      <c r="GN88" s="37">
        <v>24945</v>
      </c>
      <c r="GO88" s="38">
        <v>114563</v>
      </c>
      <c r="GP88" s="38">
        <v>74576</v>
      </c>
      <c r="GQ88" s="38">
        <v>38815</v>
      </c>
      <c r="GR88" s="31">
        <v>19481</v>
      </c>
      <c r="GS88" s="88">
        <v>0.14739917227947741</v>
      </c>
      <c r="GT88" s="67">
        <v>0.42795585490546134</v>
      </c>
      <c r="GU88" s="67">
        <v>0.29955368011036276</v>
      </c>
      <c r="GV88" s="67">
        <v>6.4943601395764022E-2</v>
      </c>
      <c r="GW88" s="68">
        <v>6.0147691308934513E-2</v>
      </c>
      <c r="GX88" s="88">
        <v>4.5464297686892391E-2</v>
      </c>
      <c r="GY88" s="67">
        <v>0.41452229299363058</v>
      </c>
      <c r="GZ88" s="67">
        <v>0.25251089507207508</v>
      </c>
      <c r="HA88" s="67">
        <v>0.20658397586322494</v>
      </c>
      <c r="HB88" s="68">
        <v>8.0918538384177008E-2</v>
      </c>
      <c r="HC88" s="88">
        <v>9.1581613921726993E-2</v>
      </c>
      <c r="HD88" s="67">
        <v>0.42059989720243779</v>
      </c>
      <c r="HE88" s="67">
        <v>0.27379396431456055</v>
      </c>
      <c r="HF88" s="67">
        <v>0.14250312064028195</v>
      </c>
      <c r="HG88" s="68">
        <v>7.1521403920992724E-2</v>
      </c>
    </row>
    <row r="89" spans="1:215" ht="20.100000000000001" customHeight="1">
      <c r="A89" s="56"/>
      <c r="B89" s="353" t="s">
        <v>62</v>
      </c>
      <c r="C89" s="26">
        <v>3324</v>
      </c>
      <c r="D89" s="26">
        <v>5238</v>
      </c>
      <c r="E89" s="27">
        <v>8562</v>
      </c>
      <c r="F89" s="26">
        <v>3089</v>
      </c>
      <c r="G89" s="26">
        <v>3656</v>
      </c>
      <c r="H89" s="27">
        <v>6745</v>
      </c>
      <c r="I89" s="26">
        <v>2556</v>
      </c>
      <c r="J89" s="26">
        <v>2962</v>
      </c>
      <c r="K89" s="27">
        <v>5518</v>
      </c>
      <c r="L89" s="26">
        <v>279</v>
      </c>
      <c r="M89" s="26">
        <v>327</v>
      </c>
      <c r="N89" s="27">
        <v>606</v>
      </c>
      <c r="O89" s="26">
        <v>254</v>
      </c>
      <c r="P89" s="26">
        <v>367</v>
      </c>
      <c r="Q89" s="27">
        <v>621</v>
      </c>
      <c r="R89" s="406">
        <v>0.82745224991906763</v>
      </c>
      <c r="S89" s="406">
        <v>0.81017505470459517</v>
      </c>
      <c r="T89" s="407">
        <v>0.81808747220163081</v>
      </c>
      <c r="U89" s="406">
        <v>9.0320492068630631E-2</v>
      </c>
      <c r="V89" s="406">
        <v>8.944201312910284E-2</v>
      </c>
      <c r="W89" s="407">
        <v>8.9844329132690887E-2</v>
      </c>
      <c r="X89" s="406">
        <v>8.2227258012301713E-2</v>
      </c>
      <c r="Y89" s="406">
        <v>0.10038293216630197</v>
      </c>
      <c r="Z89" s="407">
        <v>9.206819866567828E-2</v>
      </c>
      <c r="AA89" s="26">
        <v>235</v>
      </c>
      <c r="AB89" s="26">
        <v>1582</v>
      </c>
      <c r="AC89" s="27">
        <v>1817</v>
      </c>
      <c r="AD89" s="26">
        <v>306</v>
      </c>
      <c r="AE89" s="26">
        <v>459</v>
      </c>
      <c r="AF89" s="27">
        <v>765</v>
      </c>
      <c r="AG89" s="26">
        <v>698</v>
      </c>
      <c r="AH89" s="26">
        <v>201</v>
      </c>
      <c r="AI89" s="27">
        <v>899</v>
      </c>
      <c r="AJ89" s="269">
        <v>0.22596309485270313</v>
      </c>
      <c r="AK89" s="269">
        <v>5.4978118161925604E-2</v>
      </c>
      <c r="AL89" s="270">
        <v>0.13328391401037806</v>
      </c>
      <c r="AM89" s="26">
        <v>744</v>
      </c>
      <c r="AN89" s="26">
        <v>213</v>
      </c>
      <c r="AO89" s="27">
        <v>957</v>
      </c>
      <c r="AP89" s="269">
        <v>0.24085464551634833</v>
      </c>
      <c r="AQ89" s="269">
        <v>5.8260393873085341E-2</v>
      </c>
      <c r="AR89" s="270">
        <v>0.141882876204596</v>
      </c>
      <c r="AS89" s="36">
        <v>62.850648537822359</v>
      </c>
      <c r="AT89" s="36">
        <v>63.58174690007295</v>
      </c>
      <c r="AU89" s="28">
        <v>63.246926612305408</v>
      </c>
      <c r="AV89" s="36">
        <v>76.603276595744674</v>
      </c>
      <c r="AW89" s="36">
        <v>72.492012220818168</v>
      </c>
      <c r="AX89" s="28">
        <v>73.02373876353019</v>
      </c>
      <c r="AY89" s="26">
        <v>381</v>
      </c>
      <c r="AZ89" s="26">
        <v>633</v>
      </c>
      <c r="BA89" s="27">
        <v>1014</v>
      </c>
      <c r="BB89" s="302">
        <f t="shared" si="4"/>
        <v>0.12334088701845257</v>
      </c>
      <c r="BC89" s="302">
        <f t="shared" si="5"/>
        <v>0.17314004376367614</v>
      </c>
      <c r="BD89" s="373">
        <f t="shared" si="6"/>
        <v>0.1503335804299481</v>
      </c>
      <c r="BE89" s="26">
        <v>549.9999999999992</v>
      </c>
      <c r="BF89" s="26">
        <v>660.00000000000136</v>
      </c>
      <c r="BG89" s="27">
        <v>1210.0000000000005</v>
      </c>
      <c r="BH89" s="302">
        <v>0.17805114923923573</v>
      </c>
      <c r="BI89" s="302">
        <v>0.18052516411378594</v>
      </c>
      <c r="BJ89" s="373">
        <v>0.17939214232765019</v>
      </c>
      <c r="BK89" s="307">
        <v>0.26351570087406928</v>
      </c>
      <c r="BL89" s="307">
        <v>0.44474835886214442</v>
      </c>
      <c r="BM89" s="374">
        <v>0.36174944403261677</v>
      </c>
      <c r="BN89" s="307">
        <v>0.30280217482225008</v>
      </c>
      <c r="BO89" s="307">
        <v>0.45817655571635313</v>
      </c>
      <c r="BP89" s="374">
        <v>0.39462880602121109</v>
      </c>
      <c r="BQ89" s="307">
        <v>0.12893982808022922</v>
      </c>
      <c r="BR89" s="307">
        <v>0.21393034825870647</v>
      </c>
      <c r="BS89" s="374">
        <v>0.14794215795328142</v>
      </c>
      <c r="BT89" s="302">
        <v>0.246358044674652</v>
      </c>
      <c r="BU89" s="302">
        <v>0.3123988345742959</v>
      </c>
      <c r="BV89" s="302">
        <v>0.34056328909032046</v>
      </c>
      <c r="BW89" s="302">
        <v>4.1113629006150856E-2</v>
      </c>
      <c r="BX89" s="373">
        <v>5.956620265458077E-2</v>
      </c>
      <c r="BY89" s="302">
        <v>6.7833698030634576E-2</v>
      </c>
      <c r="BZ89" s="302">
        <v>0.65727571115973737</v>
      </c>
      <c r="CA89" s="302">
        <v>0.36679431072210067</v>
      </c>
      <c r="CB89" s="302">
        <v>9.4912472647702403E-2</v>
      </c>
      <c r="CC89" s="373">
        <v>7.713347921225383E-2</v>
      </c>
      <c r="CD89" s="302">
        <v>0.14959229058561899</v>
      </c>
      <c r="CE89" s="302">
        <v>0.35626389918458118</v>
      </c>
      <c r="CF89" s="302">
        <v>0.3547813194959229</v>
      </c>
      <c r="CG89" s="302">
        <v>7.0274277242401775E-2</v>
      </c>
      <c r="CH89" s="373">
        <v>6.9088213491475162E-2</v>
      </c>
      <c r="CI89" s="302">
        <f>'[1]Département résidence'!AO87</f>
        <v>0.45803108808290155</v>
      </c>
      <c r="CJ89" s="302">
        <f>'[1]Département résidence'!AQ87</f>
        <v>0.38958333333333334</v>
      </c>
      <c r="CK89" s="373">
        <f>'[1]Département résidence'!AS87</f>
        <v>0.41704781704781707</v>
      </c>
      <c r="CL89" s="38">
        <v>55378</v>
      </c>
      <c r="CM89" s="38">
        <v>70369</v>
      </c>
      <c r="CN89" s="31">
        <v>125747</v>
      </c>
      <c r="CO89" s="30">
        <v>53464</v>
      </c>
      <c r="CP89" s="30">
        <v>50344</v>
      </c>
      <c r="CQ89" s="31">
        <v>103808</v>
      </c>
      <c r="CR89" s="30">
        <v>285</v>
      </c>
      <c r="CS89" s="30">
        <v>3367</v>
      </c>
      <c r="CT89" s="31">
        <v>3652</v>
      </c>
      <c r="CU89" s="30">
        <v>1629</v>
      </c>
      <c r="CV89" s="30">
        <v>16658</v>
      </c>
      <c r="CW89" s="31">
        <v>18287</v>
      </c>
      <c r="CX89" s="38">
        <v>55093</v>
      </c>
      <c r="CY89" s="38">
        <v>67002</v>
      </c>
      <c r="CZ89" s="31">
        <v>122095</v>
      </c>
      <c r="DA89" s="38">
        <v>55093</v>
      </c>
      <c r="DB89" s="38">
        <v>66994</v>
      </c>
      <c r="DC89" s="31">
        <v>122087</v>
      </c>
      <c r="DD89" s="38">
        <v>45811</v>
      </c>
      <c r="DE89" s="38">
        <v>50983</v>
      </c>
      <c r="DF89" s="31">
        <v>96794</v>
      </c>
      <c r="DG89" s="38">
        <v>4418</v>
      </c>
      <c r="DH89" s="38">
        <v>5350</v>
      </c>
      <c r="DI89" s="31">
        <v>9768</v>
      </c>
      <c r="DJ89" s="108">
        <v>4864</v>
      </c>
      <c r="DK89" s="108">
        <v>10661</v>
      </c>
      <c r="DL89" s="109">
        <v>15525</v>
      </c>
      <c r="DM89" s="151">
        <v>0.83152124589330767</v>
      </c>
      <c r="DN89" s="151">
        <v>0.76100844851777771</v>
      </c>
      <c r="DO89" s="152">
        <v>0.79282806523217053</v>
      </c>
      <c r="DP89" s="153">
        <v>8.0191675893489189E-2</v>
      </c>
      <c r="DQ89" s="153">
        <v>7.9857897722184074E-2</v>
      </c>
      <c r="DR89" s="154">
        <v>8.0008518515484864E-2</v>
      </c>
      <c r="DS89" s="153">
        <v>8.8287078213203127E-2</v>
      </c>
      <c r="DT89" s="153">
        <v>0.15913365376003821</v>
      </c>
      <c r="DU89" s="154">
        <v>0.12716341625234465</v>
      </c>
      <c r="DV89" s="38">
        <v>3236</v>
      </c>
      <c r="DW89" s="38">
        <v>3828</v>
      </c>
      <c r="DX89" s="31">
        <v>7064</v>
      </c>
      <c r="DY89" s="159">
        <v>5.8737044633619513E-2</v>
      </c>
      <c r="DZ89" s="159">
        <v>5.7132622906778903E-2</v>
      </c>
      <c r="EA89" s="160">
        <v>5.7856587083828168E-2</v>
      </c>
      <c r="EB89" s="38">
        <v>9248</v>
      </c>
      <c r="EC89" s="38">
        <v>2764</v>
      </c>
      <c r="ED89" s="31">
        <v>12012</v>
      </c>
      <c r="EE89" s="38">
        <v>119</v>
      </c>
      <c r="EF89" s="38">
        <v>48</v>
      </c>
      <c r="EG89" s="31">
        <v>167</v>
      </c>
      <c r="EH89" s="38">
        <v>495</v>
      </c>
      <c r="EI89" s="38">
        <v>45</v>
      </c>
      <c r="EJ89" s="31">
        <v>540</v>
      </c>
      <c r="EK89" s="38">
        <v>164</v>
      </c>
      <c r="EL89" s="38">
        <v>73</v>
      </c>
      <c r="EM89" s="31">
        <v>237</v>
      </c>
      <c r="EN89" s="38">
        <v>10026</v>
      </c>
      <c r="EO89" s="38">
        <v>2930</v>
      </c>
      <c r="EP89" s="31">
        <v>12956</v>
      </c>
      <c r="EQ89" s="153">
        <v>0.18198319205706714</v>
      </c>
      <c r="ER89" s="153">
        <v>4.3730037909316143E-2</v>
      </c>
      <c r="ES89" s="154">
        <v>0.10611409148613785</v>
      </c>
      <c r="ET89" s="38">
        <v>3480</v>
      </c>
      <c r="EU89" s="38">
        <v>7365</v>
      </c>
      <c r="EV89" s="31">
        <v>10845</v>
      </c>
      <c r="EW89" s="38">
        <v>6496</v>
      </c>
      <c r="EX89" s="38">
        <v>6161</v>
      </c>
      <c r="EY89" s="31">
        <v>12657</v>
      </c>
      <c r="EZ89" s="153">
        <v>6.3165919445301574E-2</v>
      </c>
      <c r="FA89" s="153">
        <v>0.10992209187785439</v>
      </c>
      <c r="FB89" s="154">
        <v>8.8824276178385689E-2</v>
      </c>
      <c r="FC89" s="153">
        <v>0.11790971629789629</v>
      </c>
      <c r="FD89" s="153">
        <v>9.1952479030476708E-2</v>
      </c>
      <c r="FE89" s="154">
        <v>0.10366517875424874</v>
      </c>
      <c r="FF89" s="38">
        <v>12232</v>
      </c>
      <c r="FG89" s="38">
        <v>33321</v>
      </c>
      <c r="FH89" s="31">
        <v>45553</v>
      </c>
      <c r="FI89" s="153">
        <v>0.22202457662497957</v>
      </c>
      <c r="FJ89" s="153">
        <v>0.49731351302946181</v>
      </c>
      <c r="FK89" s="154">
        <v>0.37309472132355953</v>
      </c>
      <c r="FL89" s="38">
        <v>50</v>
      </c>
      <c r="FM89" s="38">
        <v>87</v>
      </c>
      <c r="FN89" s="31">
        <v>137</v>
      </c>
      <c r="FO89" s="159">
        <v>9.0755631386927563E-4</v>
      </c>
      <c r="FP89" s="159">
        <v>1.2984687024267933E-3</v>
      </c>
      <c r="FQ89" s="160">
        <v>1.1220770711331341E-3</v>
      </c>
      <c r="FR89" s="38">
        <v>1914</v>
      </c>
      <c r="FS89" s="38">
        <v>20025</v>
      </c>
      <c r="FT89" s="31">
        <v>21939</v>
      </c>
      <c r="FU89" s="38">
        <v>17</v>
      </c>
      <c r="FV89" s="38">
        <v>1630</v>
      </c>
      <c r="FW89" s="31">
        <v>1647</v>
      </c>
      <c r="FX89" s="200">
        <v>73.739999999999995</v>
      </c>
      <c r="FY89" s="200">
        <v>75.319999999999993</v>
      </c>
      <c r="FZ89" s="201">
        <v>74.62</v>
      </c>
      <c r="GA89" s="203">
        <v>912.22</v>
      </c>
      <c r="GB89" s="203">
        <v>677.22</v>
      </c>
      <c r="GC89" s="204">
        <v>780.71</v>
      </c>
      <c r="GD89" s="37">
        <v>10076</v>
      </c>
      <c r="GE89" s="38">
        <v>23038</v>
      </c>
      <c r="GF89" s="38">
        <v>15653</v>
      </c>
      <c r="GG89" s="38">
        <v>3344</v>
      </c>
      <c r="GH89" s="31">
        <v>2982</v>
      </c>
      <c r="GI89" s="37">
        <v>3123</v>
      </c>
      <c r="GJ89" s="38">
        <v>28416</v>
      </c>
      <c r="GK89" s="38">
        <v>17782</v>
      </c>
      <c r="GL89" s="38">
        <v>12639</v>
      </c>
      <c r="GM89" s="31">
        <v>5042</v>
      </c>
      <c r="GN89" s="37">
        <v>13199</v>
      </c>
      <c r="GO89" s="38">
        <v>51454</v>
      </c>
      <c r="GP89" s="38">
        <v>33435</v>
      </c>
      <c r="GQ89" s="38">
        <v>15983</v>
      </c>
      <c r="GR89" s="31">
        <v>8024</v>
      </c>
      <c r="GS89" s="88">
        <v>0.18289074837093641</v>
      </c>
      <c r="GT89" s="67">
        <v>0.41816564717840743</v>
      </c>
      <c r="GU89" s="67">
        <v>0.28411957961991541</v>
      </c>
      <c r="GV89" s="67">
        <v>6.0697366271577152E-2</v>
      </c>
      <c r="GW89" s="68">
        <v>5.4126658559163598E-2</v>
      </c>
      <c r="GX89" s="88">
        <v>4.6610548938837648E-2</v>
      </c>
      <c r="GY89" s="67">
        <v>0.42410674308229607</v>
      </c>
      <c r="GZ89" s="67">
        <v>0.26539506283394526</v>
      </c>
      <c r="HA89" s="67">
        <v>0.18863616011462345</v>
      </c>
      <c r="HB89" s="68">
        <v>7.5251485030297605E-2</v>
      </c>
      <c r="HC89" s="88">
        <v>0.1081043449772718</v>
      </c>
      <c r="HD89" s="67">
        <v>0.42142593881813339</v>
      </c>
      <c r="HE89" s="67">
        <v>0.27384413776157912</v>
      </c>
      <c r="HF89" s="67">
        <v>0.13090626151767068</v>
      </c>
      <c r="HG89" s="68">
        <v>6.5719316925345023E-2</v>
      </c>
    </row>
    <row r="90" spans="1:215" ht="20.100000000000001" customHeight="1">
      <c r="A90" s="56"/>
      <c r="B90" s="353" t="s">
        <v>64</v>
      </c>
      <c r="C90" s="26">
        <v>4457</v>
      </c>
      <c r="D90" s="26">
        <v>7028</v>
      </c>
      <c r="E90" s="27">
        <v>11485</v>
      </c>
      <c r="F90" s="26">
        <v>4019</v>
      </c>
      <c r="G90" s="26">
        <v>4934</v>
      </c>
      <c r="H90" s="27">
        <v>8953</v>
      </c>
      <c r="I90" s="26">
        <v>3534</v>
      </c>
      <c r="J90" s="26">
        <v>4189</v>
      </c>
      <c r="K90" s="27">
        <v>7723</v>
      </c>
      <c r="L90" s="26">
        <v>315</v>
      </c>
      <c r="M90" s="26">
        <v>449</v>
      </c>
      <c r="N90" s="27">
        <v>764</v>
      </c>
      <c r="O90" s="26">
        <v>170</v>
      </c>
      <c r="P90" s="26">
        <v>296</v>
      </c>
      <c r="Q90" s="27">
        <v>466</v>
      </c>
      <c r="R90" s="406">
        <v>0.87932321473003239</v>
      </c>
      <c r="S90" s="406">
        <v>0.84900689096068094</v>
      </c>
      <c r="T90" s="407">
        <v>0.8626158829442645</v>
      </c>
      <c r="U90" s="406">
        <v>7.8377705896989294E-2</v>
      </c>
      <c r="V90" s="406">
        <v>9.1001216051884881E-2</v>
      </c>
      <c r="W90" s="407">
        <v>8.5334524740310516E-2</v>
      </c>
      <c r="X90" s="406">
        <v>4.2299079372978353E-2</v>
      </c>
      <c r="Y90" s="406">
        <v>5.9991892987434133E-2</v>
      </c>
      <c r="Z90" s="407">
        <v>5.2049592315424997E-2</v>
      </c>
      <c r="AA90" s="26">
        <v>438</v>
      </c>
      <c r="AB90" s="26">
        <v>2094</v>
      </c>
      <c r="AC90" s="27">
        <v>2532</v>
      </c>
      <c r="AD90" s="26">
        <v>160</v>
      </c>
      <c r="AE90" s="26">
        <v>284</v>
      </c>
      <c r="AF90" s="27">
        <v>444</v>
      </c>
      <c r="AG90" s="26">
        <v>1938</v>
      </c>
      <c r="AH90" s="26">
        <v>958</v>
      </c>
      <c r="AI90" s="27">
        <v>2896</v>
      </c>
      <c r="AJ90" s="269">
        <v>0.48220950485195324</v>
      </c>
      <c r="AK90" s="269">
        <v>0.19416295095257396</v>
      </c>
      <c r="AL90" s="270">
        <v>0.32346699430358539</v>
      </c>
      <c r="AM90" s="26">
        <v>1999</v>
      </c>
      <c r="AN90" s="26">
        <v>986</v>
      </c>
      <c r="AO90" s="27">
        <v>2985</v>
      </c>
      <c r="AP90" s="269">
        <v>0.49738740980343371</v>
      </c>
      <c r="AQ90" s="269">
        <v>0.19983785974868262</v>
      </c>
      <c r="AR90" s="270">
        <v>0.33340779626940692</v>
      </c>
      <c r="AS90" s="36">
        <v>61.690825246744623</v>
      </c>
      <c r="AT90" s="36">
        <v>62.424704769625777</v>
      </c>
      <c r="AU90" s="28">
        <v>62.095266391153835</v>
      </c>
      <c r="AV90" s="36">
        <v>76.613599695586132</v>
      </c>
      <c r="AW90" s="36">
        <v>74.030151225725135</v>
      </c>
      <c r="AX90" s="28">
        <v>74.477051079516258</v>
      </c>
      <c r="AY90" s="26">
        <v>331</v>
      </c>
      <c r="AZ90" s="26">
        <v>561</v>
      </c>
      <c r="BA90" s="27">
        <v>892</v>
      </c>
      <c r="BB90" s="302">
        <f t="shared" si="4"/>
        <v>8.2358795720328434E-2</v>
      </c>
      <c r="BC90" s="302">
        <f t="shared" si="5"/>
        <v>0.11370085123631941</v>
      </c>
      <c r="BD90" s="373">
        <f t="shared" si="6"/>
        <v>9.9631408466435825E-2</v>
      </c>
      <c r="BE90" s="26">
        <v>351.99999999999983</v>
      </c>
      <c r="BF90" s="26">
        <v>455.00000000000023</v>
      </c>
      <c r="BG90" s="27">
        <v>807</v>
      </c>
      <c r="BH90" s="302">
        <v>8.7583976113461012E-2</v>
      </c>
      <c r="BI90" s="302">
        <v>9.2217267936765351E-2</v>
      </c>
      <c r="BJ90" s="373">
        <v>9.0137384117055741E-2</v>
      </c>
      <c r="BK90" s="307">
        <v>0.18064195073401343</v>
      </c>
      <c r="BL90" s="307">
        <v>0.37150385083096876</v>
      </c>
      <c r="BM90" s="374">
        <v>0.28582598011839605</v>
      </c>
      <c r="BN90" s="307">
        <v>0.2710235463719366</v>
      </c>
      <c r="BO90" s="307">
        <v>0.41121730382293764</v>
      </c>
      <c r="BP90" s="374">
        <v>0.3630510153541357</v>
      </c>
      <c r="BQ90" s="307">
        <v>8.3591331269349839E-2</v>
      </c>
      <c r="BR90" s="307">
        <v>0.20668058455114824</v>
      </c>
      <c r="BS90" s="374">
        <v>0.12430939226519337</v>
      </c>
      <c r="BT90" s="302">
        <v>0.51356058721074893</v>
      </c>
      <c r="BU90" s="302">
        <v>0.24309529733764618</v>
      </c>
      <c r="BV90" s="302">
        <v>0.19805921871112217</v>
      </c>
      <c r="BW90" s="302">
        <v>1.9158994774819606E-2</v>
      </c>
      <c r="BX90" s="373">
        <v>2.6125901965663102E-2</v>
      </c>
      <c r="BY90" s="302">
        <v>0.25658694770976898</v>
      </c>
      <c r="BZ90" s="302">
        <v>0.63457640859343334</v>
      </c>
      <c r="CA90" s="302">
        <v>0.22192946899067695</v>
      </c>
      <c r="CB90" s="302">
        <v>5.1479529793271181E-2</v>
      </c>
      <c r="CC90" s="373">
        <v>3.3441426834211592E-2</v>
      </c>
      <c r="CD90" s="302">
        <v>0.37194236568747907</v>
      </c>
      <c r="CE90" s="302">
        <v>0.34971517926951862</v>
      </c>
      <c r="CF90" s="302">
        <v>0.21121411817267954</v>
      </c>
      <c r="CG90" s="302">
        <v>3.6970847760527198E-2</v>
      </c>
      <c r="CH90" s="373">
        <v>3.0157489109795599E-2</v>
      </c>
      <c r="CI90" s="302">
        <f>'[1]Département résidence'!AO88</f>
        <v>0.42886386898669399</v>
      </c>
      <c r="CJ90" s="302">
        <f>'[1]Département résidence'!AQ88</f>
        <v>0.30157992565055763</v>
      </c>
      <c r="CK90" s="373">
        <f>'[1]Département résidence'!AS88</f>
        <v>0.34132310642377756</v>
      </c>
      <c r="CL90" s="38">
        <v>83619</v>
      </c>
      <c r="CM90" s="38">
        <v>105988</v>
      </c>
      <c r="CN90" s="31">
        <v>189607</v>
      </c>
      <c r="CO90" s="30">
        <v>79863</v>
      </c>
      <c r="CP90" s="30">
        <v>79241</v>
      </c>
      <c r="CQ90" s="31">
        <v>159104</v>
      </c>
      <c r="CR90" s="30">
        <v>688</v>
      </c>
      <c r="CS90" s="30">
        <v>2904</v>
      </c>
      <c r="CT90" s="31">
        <v>3592</v>
      </c>
      <c r="CU90" s="30">
        <v>3068</v>
      </c>
      <c r="CV90" s="30">
        <v>23843</v>
      </c>
      <c r="CW90" s="31">
        <v>26911</v>
      </c>
      <c r="CX90" s="38">
        <v>82931</v>
      </c>
      <c r="CY90" s="38">
        <v>103084</v>
      </c>
      <c r="CZ90" s="31">
        <v>186015</v>
      </c>
      <c r="DA90" s="38">
        <v>82930</v>
      </c>
      <c r="DB90" s="38">
        <v>103084</v>
      </c>
      <c r="DC90" s="31">
        <v>186014</v>
      </c>
      <c r="DD90" s="38">
        <v>75196</v>
      </c>
      <c r="DE90" s="38">
        <v>87271</v>
      </c>
      <c r="DF90" s="31">
        <v>162467</v>
      </c>
      <c r="DG90" s="38">
        <v>4260</v>
      </c>
      <c r="DH90" s="38">
        <v>5944</v>
      </c>
      <c r="DI90" s="31">
        <v>10204</v>
      </c>
      <c r="DJ90" s="108">
        <v>3474</v>
      </c>
      <c r="DK90" s="108">
        <v>9869</v>
      </c>
      <c r="DL90" s="109">
        <v>13343</v>
      </c>
      <c r="DM90" s="151">
        <v>0.90674062462317617</v>
      </c>
      <c r="DN90" s="151">
        <v>0.84660083039074929</v>
      </c>
      <c r="DO90" s="152">
        <v>0.87341275387874029</v>
      </c>
      <c r="DP90" s="153">
        <v>5.1368624140841673E-2</v>
      </c>
      <c r="DQ90" s="153">
        <v>5.7661712777928677E-2</v>
      </c>
      <c r="DR90" s="154">
        <v>5.4856086101046156E-2</v>
      </c>
      <c r="DS90" s="153">
        <v>4.1890751235982154E-2</v>
      </c>
      <c r="DT90" s="153">
        <v>9.5737456831322024E-2</v>
      </c>
      <c r="DU90" s="154">
        <v>7.1731160020213527E-2</v>
      </c>
      <c r="DV90" s="38">
        <v>1275</v>
      </c>
      <c r="DW90" s="38">
        <v>2259</v>
      </c>
      <c r="DX90" s="31">
        <v>3534</v>
      </c>
      <c r="DY90" s="159">
        <v>1.5374226766830257E-2</v>
      </c>
      <c r="DZ90" s="159">
        <v>2.1914167087035814E-2</v>
      </c>
      <c r="EA90" s="160">
        <v>1.8998467865494719E-2</v>
      </c>
      <c r="EB90" s="38">
        <v>30422</v>
      </c>
      <c r="EC90" s="38">
        <v>14301</v>
      </c>
      <c r="ED90" s="31">
        <v>44723</v>
      </c>
      <c r="EE90" s="38">
        <v>371</v>
      </c>
      <c r="EF90" s="38">
        <v>197</v>
      </c>
      <c r="EG90" s="31">
        <v>568</v>
      </c>
      <c r="EH90" s="38">
        <v>222</v>
      </c>
      <c r="EI90" s="38">
        <v>48</v>
      </c>
      <c r="EJ90" s="31">
        <v>270</v>
      </c>
      <c r="EK90" s="38">
        <v>400</v>
      </c>
      <c r="EL90" s="38">
        <v>302</v>
      </c>
      <c r="EM90" s="31">
        <v>702</v>
      </c>
      <c r="EN90" s="38">
        <v>31415</v>
      </c>
      <c r="EO90" s="38">
        <v>14848</v>
      </c>
      <c r="EP90" s="31">
        <v>46263</v>
      </c>
      <c r="EQ90" s="153">
        <v>0.37880888931762552</v>
      </c>
      <c r="ER90" s="153">
        <v>0.14403787202669668</v>
      </c>
      <c r="ES90" s="154">
        <v>0.24870574953632771</v>
      </c>
      <c r="ET90" s="38">
        <v>3893</v>
      </c>
      <c r="EU90" s="38">
        <v>7968</v>
      </c>
      <c r="EV90" s="31">
        <v>11861</v>
      </c>
      <c r="EW90" s="38">
        <v>5521</v>
      </c>
      <c r="EX90" s="38">
        <v>5152</v>
      </c>
      <c r="EY90" s="31">
        <v>10673</v>
      </c>
      <c r="EZ90" s="153">
        <v>4.6942639061388382E-2</v>
      </c>
      <c r="FA90" s="153">
        <v>7.7296185635016099E-2</v>
      </c>
      <c r="FB90" s="154">
        <v>6.3763674972448461E-2</v>
      </c>
      <c r="FC90" s="153">
        <v>6.6573416454643014E-2</v>
      </c>
      <c r="FD90" s="153">
        <v>4.9978658181677078E-2</v>
      </c>
      <c r="FE90" s="154">
        <v>5.7377093245168403E-2</v>
      </c>
      <c r="FF90" s="38">
        <v>13512</v>
      </c>
      <c r="FG90" s="38">
        <v>49587</v>
      </c>
      <c r="FH90" s="31">
        <v>63099</v>
      </c>
      <c r="FI90" s="153">
        <v>0.16293062907718464</v>
      </c>
      <c r="FJ90" s="153">
        <v>0.48103488417213147</v>
      </c>
      <c r="FK90" s="154">
        <v>0.33921457946939765</v>
      </c>
      <c r="FL90" s="38">
        <v>105</v>
      </c>
      <c r="FM90" s="38">
        <v>440</v>
      </c>
      <c r="FN90" s="31">
        <v>545</v>
      </c>
      <c r="FO90" s="159">
        <v>1.2661127925624918E-3</v>
      </c>
      <c r="FP90" s="159">
        <v>4.2683636645842226E-3</v>
      </c>
      <c r="FQ90" s="160">
        <v>2.929871246942451E-3</v>
      </c>
      <c r="FR90" s="38">
        <v>3756</v>
      </c>
      <c r="FS90" s="38">
        <v>26747</v>
      </c>
      <c r="FT90" s="31">
        <v>30503</v>
      </c>
      <c r="FU90" s="38">
        <v>15</v>
      </c>
      <c r="FV90" s="38">
        <v>1584</v>
      </c>
      <c r="FW90" s="31">
        <v>1599</v>
      </c>
      <c r="FX90" s="200">
        <v>72.91</v>
      </c>
      <c r="FY90" s="200">
        <v>74.599999999999994</v>
      </c>
      <c r="FZ90" s="201">
        <v>73.849999999999994</v>
      </c>
      <c r="GA90" s="203">
        <v>966.57</v>
      </c>
      <c r="GB90" s="203">
        <v>740.64</v>
      </c>
      <c r="GC90" s="204">
        <v>840.28</v>
      </c>
      <c r="GD90" s="37">
        <v>31645</v>
      </c>
      <c r="GE90" s="38">
        <v>33829</v>
      </c>
      <c r="GF90" s="38">
        <v>13759</v>
      </c>
      <c r="GG90" s="38">
        <v>2175</v>
      </c>
      <c r="GH90" s="31">
        <v>1523</v>
      </c>
      <c r="GI90" s="37">
        <v>16215</v>
      </c>
      <c r="GJ90" s="38">
        <v>51186</v>
      </c>
      <c r="GK90" s="38">
        <v>17266</v>
      </c>
      <c r="GL90" s="38">
        <v>15770</v>
      </c>
      <c r="GM90" s="31">
        <v>2647</v>
      </c>
      <c r="GN90" s="37">
        <v>47860</v>
      </c>
      <c r="GO90" s="38">
        <v>85015</v>
      </c>
      <c r="GP90" s="38">
        <v>31025</v>
      </c>
      <c r="GQ90" s="38">
        <v>17945</v>
      </c>
      <c r="GR90" s="31">
        <v>4170</v>
      </c>
      <c r="GS90" s="88">
        <v>0.38158227924419097</v>
      </c>
      <c r="GT90" s="67">
        <v>0.40791742532949077</v>
      </c>
      <c r="GU90" s="67">
        <v>0.16590900869397451</v>
      </c>
      <c r="GV90" s="67">
        <v>2.6226622131651615E-2</v>
      </c>
      <c r="GW90" s="68">
        <v>1.8364664600692141E-2</v>
      </c>
      <c r="GX90" s="88">
        <v>0.15729890186643902</v>
      </c>
      <c r="GY90" s="67">
        <v>0.49654650576229092</v>
      </c>
      <c r="GZ90" s="67">
        <v>0.16749447052888905</v>
      </c>
      <c r="HA90" s="67">
        <v>0.15298203406930269</v>
      </c>
      <c r="HB90" s="68">
        <v>2.5678087773078267E-2</v>
      </c>
      <c r="HC90" s="88">
        <v>0.25729107867645085</v>
      </c>
      <c r="HD90" s="67">
        <v>0.45703303497029807</v>
      </c>
      <c r="HE90" s="67">
        <v>0.16678762465392577</v>
      </c>
      <c r="HF90" s="67">
        <v>9.6470714727306936E-2</v>
      </c>
      <c r="HG90" s="68">
        <v>2.2417546972018386E-2</v>
      </c>
    </row>
    <row r="91" spans="1:215" ht="20.100000000000001" customHeight="1">
      <c r="A91" s="56"/>
      <c r="B91" s="353" t="s">
        <v>106</v>
      </c>
      <c r="C91" s="26">
        <v>2408</v>
      </c>
      <c r="D91" s="26">
        <v>3696</v>
      </c>
      <c r="E91" s="27">
        <v>6104</v>
      </c>
      <c r="F91" s="26">
        <v>2191</v>
      </c>
      <c r="G91" s="26">
        <v>2477</v>
      </c>
      <c r="H91" s="27">
        <v>4668</v>
      </c>
      <c r="I91" s="26">
        <v>1888</v>
      </c>
      <c r="J91" s="26">
        <v>2064</v>
      </c>
      <c r="K91" s="27">
        <v>3952</v>
      </c>
      <c r="L91" s="26">
        <v>166</v>
      </c>
      <c r="M91" s="26">
        <v>190</v>
      </c>
      <c r="N91" s="27">
        <v>356</v>
      </c>
      <c r="O91" s="26">
        <v>137</v>
      </c>
      <c r="P91" s="26">
        <v>223</v>
      </c>
      <c r="Q91" s="27">
        <v>360</v>
      </c>
      <c r="R91" s="406">
        <v>0.86170698311273386</v>
      </c>
      <c r="S91" s="406">
        <v>0.83326604763827206</v>
      </c>
      <c r="T91" s="407">
        <v>0.84661525278491856</v>
      </c>
      <c r="U91" s="406">
        <v>7.5764491099954354E-2</v>
      </c>
      <c r="V91" s="406">
        <v>7.6705692369802181E-2</v>
      </c>
      <c r="W91" s="407">
        <v>7.6263924592973431E-2</v>
      </c>
      <c r="X91" s="406">
        <v>6.2528525787311731E-2</v>
      </c>
      <c r="Y91" s="406">
        <v>9.0028259991925721E-2</v>
      </c>
      <c r="Z91" s="407">
        <v>7.7120822622107968E-2</v>
      </c>
      <c r="AA91" s="26">
        <v>217</v>
      </c>
      <c r="AB91" s="26">
        <v>1219</v>
      </c>
      <c r="AC91" s="27">
        <v>1436</v>
      </c>
      <c r="AD91" s="26">
        <v>188</v>
      </c>
      <c r="AE91" s="26">
        <v>259</v>
      </c>
      <c r="AF91" s="27">
        <v>447</v>
      </c>
      <c r="AG91" s="26">
        <v>776</v>
      </c>
      <c r="AH91" s="26">
        <v>291</v>
      </c>
      <c r="AI91" s="27">
        <v>1067</v>
      </c>
      <c r="AJ91" s="269">
        <v>0.35417617526243722</v>
      </c>
      <c r="AK91" s="269">
        <v>0.11748082357690755</v>
      </c>
      <c r="AL91" s="270">
        <v>0.22857754927163668</v>
      </c>
      <c r="AM91" s="26">
        <v>814</v>
      </c>
      <c r="AN91" s="26">
        <v>303</v>
      </c>
      <c r="AO91" s="27">
        <v>1117</v>
      </c>
      <c r="AP91" s="269">
        <v>0.37151985394796894</v>
      </c>
      <c r="AQ91" s="269">
        <v>0.12232539362131611</v>
      </c>
      <c r="AR91" s="270">
        <v>0.23928877463581832</v>
      </c>
      <c r="AS91" s="36">
        <v>62.368026776205653</v>
      </c>
      <c r="AT91" s="36">
        <v>63.09275871349756</v>
      </c>
      <c r="AU91" s="28">
        <v>62.752594258783212</v>
      </c>
      <c r="AV91" s="36">
        <v>77.853502304147455</v>
      </c>
      <c r="AW91" s="36">
        <v>74.146923707957995</v>
      </c>
      <c r="AX91" s="28">
        <v>74.70704038997269</v>
      </c>
      <c r="AY91" s="26">
        <v>244</v>
      </c>
      <c r="AZ91" s="26">
        <v>285</v>
      </c>
      <c r="BA91" s="27">
        <v>529</v>
      </c>
      <c r="BB91" s="302">
        <f t="shared" si="4"/>
        <v>0.11136467366499316</v>
      </c>
      <c r="BC91" s="302">
        <f t="shared" si="5"/>
        <v>0.11505853855470327</v>
      </c>
      <c r="BD91" s="373">
        <f t="shared" si="6"/>
        <v>0.11332476435304199</v>
      </c>
      <c r="BE91" s="26">
        <v>304.00000000000017</v>
      </c>
      <c r="BF91" s="26">
        <v>445.00000000000023</v>
      </c>
      <c r="BG91" s="27">
        <v>749.00000000000045</v>
      </c>
      <c r="BH91" s="302">
        <v>0.13874942948425384</v>
      </c>
      <c r="BI91" s="302">
        <v>0.17965280581348414</v>
      </c>
      <c r="BJ91" s="373">
        <v>0.16045415595544141</v>
      </c>
      <c r="BK91" s="307">
        <v>0.26152441807393884</v>
      </c>
      <c r="BL91" s="307">
        <v>0.43237787646346387</v>
      </c>
      <c r="BM91" s="374">
        <v>0.35218508997429304</v>
      </c>
      <c r="BN91" s="307">
        <v>0.32720848056537105</v>
      </c>
      <c r="BO91" s="307">
        <v>0.45928636779505949</v>
      </c>
      <c r="BP91" s="374">
        <v>0.40738683698972505</v>
      </c>
      <c r="BQ91" s="307">
        <v>0.14175257731958762</v>
      </c>
      <c r="BR91" s="307">
        <v>0.23024054982817868</v>
      </c>
      <c r="BS91" s="374">
        <v>0.16588566073102157</v>
      </c>
      <c r="BT91" s="302">
        <v>0.37882245549977178</v>
      </c>
      <c r="BU91" s="302">
        <v>0.25330899132816065</v>
      </c>
      <c r="BV91" s="302">
        <v>0.2916476494751255</v>
      </c>
      <c r="BW91" s="302">
        <v>2.9210406207211319E-2</v>
      </c>
      <c r="BX91" s="373">
        <v>4.701049748973072E-2</v>
      </c>
      <c r="BY91" s="302">
        <v>0.14977795720629794</v>
      </c>
      <c r="BZ91" s="302">
        <v>0.61485668146951955</v>
      </c>
      <c r="CA91" s="302">
        <v>0.33952361727896652</v>
      </c>
      <c r="CB91" s="302">
        <v>6.7420266451352448E-2</v>
      </c>
      <c r="CC91" s="373">
        <v>5.2482842147759383E-2</v>
      </c>
      <c r="CD91" s="302">
        <v>0.25728363324764353</v>
      </c>
      <c r="CE91" s="302">
        <v>0.32626392459297343</v>
      </c>
      <c r="CF91" s="302">
        <v>0.31705227077977721</v>
      </c>
      <c r="CG91" s="302">
        <v>4.9485861182519283E-2</v>
      </c>
      <c r="CH91" s="373">
        <v>4.9914310197086545E-2</v>
      </c>
      <c r="CI91" s="302">
        <f>'[1]Département résidence'!AO89</f>
        <v>0.43423423423423424</v>
      </c>
      <c r="CJ91" s="302">
        <f>'[1]Département résidence'!AQ89</f>
        <v>0.32404540763673889</v>
      </c>
      <c r="CK91" s="373">
        <f>'[1]Département résidence'!AS89</f>
        <v>0.36417322834645671</v>
      </c>
      <c r="CL91" s="38">
        <v>42115</v>
      </c>
      <c r="CM91" s="38">
        <v>53536</v>
      </c>
      <c r="CN91" s="31">
        <v>95651</v>
      </c>
      <c r="CO91" s="30">
        <v>40265</v>
      </c>
      <c r="CP91" s="30">
        <v>39078</v>
      </c>
      <c r="CQ91" s="31">
        <v>79343</v>
      </c>
      <c r="CR91" s="30">
        <v>301</v>
      </c>
      <c r="CS91" s="30">
        <v>1946</v>
      </c>
      <c r="CT91" s="31">
        <v>2247</v>
      </c>
      <c r="CU91" s="30">
        <v>1549</v>
      </c>
      <c r="CV91" s="30">
        <v>12512</v>
      </c>
      <c r="CW91" s="31">
        <v>14061</v>
      </c>
      <c r="CX91" s="38">
        <v>41814</v>
      </c>
      <c r="CY91" s="38">
        <v>51590</v>
      </c>
      <c r="CZ91" s="31">
        <v>93404</v>
      </c>
      <c r="DA91" s="38">
        <v>41814</v>
      </c>
      <c r="DB91" s="38">
        <v>51589</v>
      </c>
      <c r="DC91" s="31">
        <v>93403</v>
      </c>
      <c r="DD91" s="38">
        <v>37963</v>
      </c>
      <c r="DE91" s="38">
        <v>44179</v>
      </c>
      <c r="DF91" s="31">
        <v>82142</v>
      </c>
      <c r="DG91" s="38">
        <v>1822</v>
      </c>
      <c r="DH91" s="38">
        <v>2492</v>
      </c>
      <c r="DI91" s="31">
        <v>4314</v>
      </c>
      <c r="DJ91" s="108">
        <v>2029</v>
      </c>
      <c r="DK91" s="108">
        <v>4918</v>
      </c>
      <c r="DL91" s="109">
        <v>6947</v>
      </c>
      <c r="DM91" s="151">
        <v>0.90790165973119052</v>
      </c>
      <c r="DN91" s="151">
        <v>0.85636472891507875</v>
      </c>
      <c r="DO91" s="152">
        <v>0.8794364206717129</v>
      </c>
      <c r="DP91" s="153">
        <v>4.3573922609652267E-2</v>
      </c>
      <c r="DQ91" s="153">
        <v>4.8304871193471474E-2</v>
      </c>
      <c r="DR91" s="154">
        <v>4.6186953309850863E-2</v>
      </c>
      <c r="DS91" s="153">
        <v>4.8524417659157222E-2</v>
      </c>
      <c r="DT91" s="153">
        <v>9.533039989144973E-2</v>
      </c>
      <c r="DU91" s="154">
        <v>7.437662601843624E-2</v>
      </c>
      <c r="DV91" s="38">
        <v>1342</v>
      </c>
      <c r="DW91" s="38">
        <v>1901</v>
      </c>
      <c r="DX91" s="31">
        <v>3243</v>
      </c>
      <c r="DY91" s="159">
        <v>3.2094513799206005E-2</v>
      </c>
      <c r="DZ91" s="159">
        <v>3.6848226400465207E-2</v>
      </c>
      <c r="EA91" s="160">
        <v>3.4720140465076439E-2</v>
      </c>
      <c r="EB91" s="38">
        <v>13018</v>
      </c>
      <c r="EC91" s="38">
        <v>5497</v>
      </c>
      <c r="ED91" s="31">
        <v>18515</v>
      </c>
      <c r="EE91" s="38">
        <v>222</v>
      </c>
      <c r="EF91" s="38">
        <v>123</v>
      </c>
      <c r="EG91" s="31">
        <v>345</v>
      </c>
      <c r="EH91" s="38">
        <v>65</v>
      </c>
      <c r="EI91" s="38">
        <v>9</v>
      </c>
      <c r="EJ91" s="31">
        <v>74</v>
      </c>
      <c r="EK91" s="38">
        <v>206</v>
      </c>
      <c r="EL91" s="38">
        <v>127</v>
      </c>
      <c r="EM91" s="31">
        <v>333</v>
      </c>
      <c r="EN91" s="38">
        <v>13511</v>
      </c>
      <c r="EO91" s="38">
        <v>5756</v>
      </c>
      <c r="EP91" s="31">
        <v>19267</v>
      </c>
      <c r="EQ91" s="153">
        <v>0.32312144257904052</v>
      </c>
      <c r="ER91" s="153">
        <v>0.11157201007947276</v>
      </c>
      <c r="ES91" s="154">
        <v>0.20627596248554667</v>
      </c>
      <c r="ET91" s="38">
        <v>2261</v>
      </c>
      <c r="EU91" s="38">
        <v>4273</v>
      </c>
      <c r="EV91" s="31">
        <v>6534</v>
      </c>
      <c r="EW91" s="38">
        <v>3820</v>
      </c>
      <c r="EX91" s="38">
        <v>4417</v>
      </c>
      <c r="EY91" s="31">
        <v>8237</v>
      </c>
      <c r="EZ91" s="153">
        <v>5.4072798584206244E-2</v>
      </c>
      <c r="FA91" s="153">
        <v>8.2826129094785816E-2</v>
      </c>
      <c r="FB91" s="154">
        <v>6.9954177551282595E-2</v>
      </c>
      <c r="FC91" s="153">
        <v>9.1356961783134835E-2</v>
      </c>
      <c r="FD91" s="153">
        <v>8.5617367706919939E-2</v>
      </c>
      <c r="FE91" s="154">
        <v>8.8186801421780647E-2</v>
      </c>
      <c r="FF91" s="38">
        <v>8639</v>
      </c>
      <c r="FG91" s="38">
        <v>23818</v>
      </c>
      <c r="FH91" s="31">
        <v>32457</v>
      </c>
      <c r="FI91" s="153">
        <v>0.20660544315301096</v>
      </c>
      <c r="FJ91" s="153">
        <v>0.46167861988757514</v>
      </c>
      <c r="FK91" s="154">
        <v>0.34749047150014989</v>
      </c>
      <c r="FL91" s="38">
        <v>42</v>
      </c>
      <c r="FM91" s="38">
        <v>121</v>
      </c>
      <c r="FN91" s="31">
        <v>163</v>
      </c>
      <c r="FO91" s="159">
        <v>1.0044482709140479E-3</v>
      </c>
      <c r="FP91" s="159">
        <v>2.345415778251599E-3</v>
      </c>
      <c r="FQ91" s="160">
        <v>1.7451072759196609E-3</v>
      </c>
      <c r="FR91" s="38">
        <v>1850</v>
      </c>
      <c r="FS91" s="38">
        <v>14458</v>
      </c>
      <c r="FT91" s="31">
        <v>16308</v>
      </c>
      <c r="FU91" s="38">
        <v>10</v>
      </c>
      <c r="FV91" s="38">
        <v>1047</v>
      </c>
      <c r="FW91" s="31">
        <v>1057</v>
      </c>
      <c r="FX91" s="200">
        <v>73.290000000000006</v>
      </c>
      <c r="FY91" s="200">
        <v>75.319999999999993</v>
      </c>
      <c r="FZ91" s="201">
        <v>74.430000000000007</v>
      </c>
      <c r="GA91" s="203">
        <v>880.71</v>
      </c>
      <c r="GB91" s="203">
        <v>705.29</v>
      </c>
      <c r="GC91" s="204">
        <v>782.53</v>
      </c>
      <c r="GD91" s="37">
        <v>13593</v>
      </c>
      <c r="GE91" s="38">
        <v>16474</v>
      </c>
      <c r="GF91" s="38">
        <v>8978</v>
      </c>
      <c r="GG91" s="38">
        <v>1466</v>
      </c>
      <c r="GH91" s="31">
        <v>1303</v>
      </c>
      <c r="GI91" s="37">
        <v>6117</v>
      </c>
      <c r="GJ91" s="38">
        <v>22743</v>
      </c>
      <c r="GK91" s="38">
        <v>11655</v>
      </c>
      <c r="GL91" s="38">
        <v>8861</v>
      </c>
      <c r="GM91" s="31">
        <v>2214</v>
      </c>
      <c r="GN91" s="37">
        <v>19710</v>
      </c>
      <c r="GO91" s="38">
        <v>39217</v>
      </c>
      <c r="GP91" s="38">
        <v>20633</v>
      </c>
      <c r="GQ91" s="38">
        <v>10327</v>
      </c>
      <c r="GR91" s="31">
        <v>3517</v>
      </c>
      <c r="GS91" s="88">
        <v>0.32508250825082508</v>
      </c>
      <c r="GT91" s="67">
        <v>0.39398287654852443</v>
      </c>
      <c r="GU91" s="67">
        <v>0.21471277562538862</v>
      </c>
      <c r="GV91" s="67">
        <v>3.5060027741904629E-2</v>
      </c>
      <c r="GW91" s="68">
        <v>3.1161811833357249E-2</v>
      </c>
      <c r="GX91" s="88">
        <v>0.11856949021128126</v>
      </c>
      <c r="GY91" s="67">
        <v>0.4408412483039349</v>
      </c>
      <c r="GZ91" s="67">
        <v>0.22591587516960651</v>
      </c>
      <c r="HA91" s="67">
        <v>0.17175809265361505</v>
      </c>
      <c r="HB91" s="68">
        <v>4.2915293661562319E-2</v>
      </c>
      <c r="HC91" s="88">
        <v>0.21101880005138965</v>
      </c>
      <c r="HD91" s="67">
        <v>0.4198642456425849</v>
      </c>
      <c r="HE91" s="67">
        <v>0.22090060382852983</v>
      </c>
      <c r="HF91" s="67">
        <v>0.11056271680013705</v>
      </c>
      <c r="HG91" s="68">
        <v>3.7653633677358571E-2</v>
      </c>
    </row>
    <row r="92" spans="1:215" ht="20.100000000000001" customHeight="1">
      <c r="A92" s="56"/>
      <c r="B92" s="353" t="s">
        <v>47</v>
      </c>
      <c r="C92" s="26">
        <v>2101</v>
      </c>
      <c r="D92" s="26">
        <v>3163</v>
      </c>
      <c r="E92" s="27">
        <v>5264</v>
      </c>
      <c r="F92" s="26">
        <v>1915</v>
      </c>
      <c r="G92" s="26">
        <v>2160</v>
      </c>
      <c r="H92" s="27">
        <v>4075</v>
      </c>
      <c r="I92" s="26">
        <v>1556</v>
      </c>
      <c r="J92" s="26">
        <v>1718</v>
      </c>
      <c r="K92" s="27">
        <v>3274</v>
      </c>
      <c r="L92" s="26">
        <v>197</v>
      </c>
      <c r="M92" s="26">
        <v>191</v>
      </c>
      <c r="N92" s="27">
        <v>388</v>
      </c>
      <c r="O92" s="26">
        <v>162</v>
      </c>
      <c r="P92" s="26">
        <v>251</v>
      </c>
      <c r="Q92" s="27">
        <v>413</v>
      </c>
      <c r="R92" s="406">
        <v>0.81253263707571799</v>
      </c>
      <c r="S92" s="406">
        <v>0.79537037037037039</v>
      </c>
      <c r="T92" s="407">
        <v>0.80343558282208594</v>
      </c>
      <c r="U92" s="406">
        <v>0.10287206266318538</v>
      </c>
      <c r="V92" s="406">
        <v>8.8425925925925922E-2</v>
      </c>
      <c r="W92" s="407">
        <v>9.5214723926380362E-2</v>
      </c>
      <c r="X92" s="406">
        <v>8.4595300261096601E-2</v>
      </c>
      <c r="Y92" s="406">
        <v>0.1162037037037037</v>
      </c>
      <c r="Z92" s="407">
        <v>0.10134969325153374</v>
      </c>
      <c r="AA92" s="26">
        <v>186</v>
      </c>
      <c r="AB92" s="26">
        <v>1003</v>
      </c>
      <c r="AC92" s="27">
        <v>1189</v>
      </c>
      <c r="AD92" s="26">
        <v>143</v>
      </c>
      <c r="AE92" s="26">
        <v>221</v>
      </c>
      <c r="AF92" s="27">
        <v>364</v>
      </c>
      <c r="AG92" s="26">
        <v>634</v>
      </c>
      <c r="AH92" s="26">
        <v>273</v>
      </c>
      <c r="AI92" s="27">
        <v>907</v>
      </c>
      <c r="AJ92" s="269">
        <v>0.33107049608355094</v>
      </c>
      <c r="AK92" s="269">
        <v>0.12638888888888888</v>
      </c>
      <c r="AL92" s="270">
        <v>0.22257668711656442</v>
      </c>
      <c r="AM92" s="26">
        <v>667</v>
      </c>
      <c r="AN92" s="26">
        <v>282</v>
      </c>
      <c r="AO92" s="27">
        <v>949</v>
      </c>
      <c r="AP92" s="269">
        <v>0.34830287206266319</v>
      </c>
      <c r="AQ92" s="269">
        <v>0.13055555555555556</v>
      </c>
      <c r="AR92" s="270">
        <v>0.2328834355828221</v>
      </c>
      <c r="AS92" s="36">
        <v>62.294208877284568</v>
      </c>
      <c r="AT92" s="36">
        <v>62.970003086419723</v>
      </c>
      <c r="AU92" s="28">
        <v>62.652421267893629</v>
      </c>
      <c r="AV92" s="36">
        <v>78.534623655913975</v>
      </c>
      <c r="AW92" s="36">
        <v>74.988673978066245</v>
      </c>
      <c r="AX92" s="28">
        <v>75.543380992430997</v>
      </c>
      <c r="AY92" s="26">
        <v>217</v>
      </c>
      <c r="AZ92" s="26">
        <v>280</v>
      </c>
      <c r="BA92" s="27">
        <v>497</v>
      </c>
      <c r="BB92" s="302">
        <f t="shared" si="4"/>
        <v>0.11331592689295039</v>
      </c>
      <c r="BC92" s="302">
        <f t="shared" si="5"/>
        <v>0.12962962962962962</v>
      </c>
      <c r="BD92" s="373">
        <f t="shared" si="6"/>
        <v>0.12196319018404908</v>
      </c>
      <c r="BE92" s="26">
        <v>225.0000000000006</v>
      </c>
      <c r="BF92" s="26">
        <v>359.00000000000006</v>
      </c>
      <c r="BG92" s="27">
        <v>584.00000000000068</v>
      </c>
      <c r="BH92" s="302">
        <v>0.11749347258485671</v>
      </c>
      <c r="BI92" s="302">
        <v>0.16620370370370374</v>
      </c>
      <c r="BJ92" s="373">
        <v>0.14331288343558299</v>
      </c>
      <c r="BK92" s="307">
        <v>0.27049608355091381</v>
      </c>
      <c r="BL92" s="307">
        <v>0.44212962962962965</v>
      </c>
      <c r="BM92" s="374">
        <v>0.36147239263803682</v>
      </c>
      <c r="BN92" s="307">
        <v>0.32708821233411395</v>
      </c>
      <c r="BO92" s="307">
        <v>0.4758876523582406</v>
      </c>
      <c r="BP92" s="374">
        <v>0.41571969696969696</v>
      </c>
      <c r="BQ92" s="307">
        <v>0.15615141955835962</v>
      </c>
      <c r="BR92" s="307">
        <v>0.2087912087912088</v>
      </c>
      <c r="BS92" s="374">
        <v>0.17199558985667035</v>
      </c>
      <c r="BT92" s="302">
        <v>0.35195822454308096</v>
      </c>
      <c r="BU92" s="302">
        <v>0.32167101827676242</v>
      </c>
      <c r="BV92" s="302">
        <v>0.26057441253263708</v>
      </c>
      <c r="BW92" s="302">
        <v>2.5065274151436032E-2</v>
      </c>
      <c r="BX92" s="373">
        <v>4.073107049608355E-2</v>
      </c>
      <c r="BY92" s="302">
        <v>0.15648148148148147</v>
      </c>
      <c r="BZ92" s="302">
        <v>0.69814814814814818</v>
      </c>
      <c r="CA92" s="302">
        <v>0.3212962962962963</v>
      </c>
      <c r="CB92" s="302">
        <v>5.5555555555555552E-2</v>
      </c>
      <c r="CC92" s="373">
        <v>5.3703703703703705E-2</v>
      </c>
      <c r="CD92" s="302">
        <v>0.24834355828220858</v>
      </c>
      <c r="CE92" s="302">
        <v>0.37006134969325155</v>
      </c>
      <c r="CF92" s="302">
        <v>0.29276073619631904</v>
      </c>
      <c r="CG92" s="302">
        <v>4.1226993865030676E-2</v>
      </c>
      <c r="CH92" s="373">
        <v>4.7607361963190181E-2</v>
      </c>
      <c r="CI92" s="302">
        <f>'[1]Département résidence'!AO90</f>
        <v>0.48701298701298701</v>
      </c>
      <c r="CJ92" s="302">
        <f>'[1]Département résidence'!AQ90</f>
        <v>0.41591928251121074</v>
      </c>
      <c r="CK92" s="373">
        <f>'[1]Département résidence'!AS90</f>
        <v>0.44496021220159149</v>
      </c>
      <c r="CL92" s="38">
        <v>38827</v>
      </c>
      <c r="CM92" s="38">
        <v>50139</v>
      </c>
      <c r="CN92" s="31">
        <v>88966</v>
      </c>
      <c r="CO92" s="30">
        <v>37031</v>
      </c>
      <c r="CP92" s="30">
        <v>35710</v>
      </c>
      <c r="CQ92" s="31">
        <v>72741</v>
      </c>
      <c r="CR92" s="30">
        <v>217</v>
      </c>
      <c r="CS92" s="30">
        <v>1813</v>
      </c>
      <c r="CT92" s="31">
        <v>2030</v>
      </c>
      <c r="CU92" s="30">
        <v>1579</v>
      </c>
      <c r="CV92" s="30">
        <v>12616</v>
      </c>
      <c r="CW92" s="31">
        <v>14195</v>
      </c>
      <c r="CX92" s="38">
        <v>38610</v>
      </c>
      <c r="CY92" s="38">
        <v>48326</v>
      </c>
      <c r="CZ92" s="31">
        <v>86936</v>
      </c>
      <c r="DA92" s="38">
        <v>38610</v>
      </c>
      <c r="DB92" s="38">
        <v>48324</v>
      </c>
      <c r="DC92" s="31">
        <v>86934</v>
      </c>
      <c r="DD92" s="38">
        <v>33666</v>
      </c>
      <c r="DE92" s="38">
        <v>39204</v>
      </c>
      <c r="DF92" s="31">
        <v>72870</v>
      </c>
      <c r="DG92" s="38">
        <v>2192</v>
      </c>
      <c r="DH92" s="38">
        <v>3145</v>
      </c>
      <c r="DI92" s="31">
        <v>5337</v>
      </c>
      <c r="DJ92" s="108">
        <v>2752</v>
      </c>
      <c r="DK92" s="108">
        <v>5975</v>
      </c>
      <c r="DL92" s="109">
        <v>8727</v>
      </c>
      <c r="DM92" s="151">
        <v>0.87195027195027197</v>
      </c>
      <c r="DN92" s="151">
        <v>0.81127390116712195</v>
      </c>
      <c r="DO92" s="152">
        <v>0.83822209952377669</v>
      </c>
      <c r="DP92" s="153">
        <v>5.6772856772856775E-2</v>
      </c>
      <c r="DQ92" s="153">
        <v>6.5081532985679993E-2</v>
      </c>
      <c r="DR92" s="154">
        <v>6.1391400372696525E-2</v>
      </c>
      <c r="DS92" s="153">
        <v>7.1276871276871281E-2</v>
      </c>
      <c r="DT92" s="153">
        <v>0.12364456584719807</v>
      </c>
      <c r="DU92" s="154">
        <v>0.10038650010352682</v>
      </c>
      <c r="DV92" s="38">
        <v>1289</v>
      </c>
      <c r="DW92" s="38">
        <v>2059</v>
      </c>
      <c r="DX92" s="31">
        <v>3348</v>
      </c>
      <c r="DY92" s="159">
        <v>3.3385133385133388E-2</v>
      </c>
      <c r="DZ92" s="159">
        <v>4.2606464429085791E-2</v>
      </c>
      <c r="EA92" s="160">
        <v>3.8511088616913589E-2</v>
      </c>
      <c r="EB92" s="38">
        <v>11100</v>
      </c>
      <c r="EC92" s="38">
        <v>5512</v>
      </c>
      <c r="ED92" s="31">
        <v>16612</v>
      </c>
      <c r="EE92" s="38">
        <v>236</v>
      </c>
      <c r="EF92" s="38">
        <v>128</v>
      </c>
      <c r="EG92" s="31">
        <v>364</v>
      </c>
      <c r="EH92" s="38">
        <v>193</v>
      </c>
      <c r="EI92" s="38">
        <v>95</v>
      </c>
      <c r="EJ92" s="31">
        <v>288</v>
      </c>
      <c r="EK92" s="38">
        <v>200</v>
      </c>
      <c r="EL92" s="38">
        <v>93</v>
      </c>
      <c r="EM92" s="31">
        <v>293</v>
      </c>
      <c r="EN92" s="38">
        <v>11729</v>
      </c>
      <c r="EO92" s="38">
        <v>5828</v>
      </c>
      <c r="EP92" s="31">
        <v>17557</v>
      </c>
      <c r="EQ92" s="153">
        <v>0.30378140378140378</v>
      </c>
      <c r="ER92" s="153">
        <v>0.12059760791292472</v>
      </c>
      <c r="ES92" s="154">
        <v>0.20195316094598326</v>
      </c>
      <c r="ET92" s="38">
        <v>2139</v>
      </c>
      <c r="EU92" s="38">
        <v>3687</v>
      </c>
      <c r="EV92" s="31">
        <v>5826</v>
      </c>
      <c r="EW92" s="38">
        <v>3231</v>
      </c>
      <c r="EX92" s="38">
        <v>3813</v>
      </c>
      <c r="EY92" s="31">
        <v>7044</v>
      </c>
      <c r="EZ92" s="153">
        <v>5.5400155400155401E-2</v>
      </c>
      <c r="FA92" s="153">
        <v>7.6294334312792284E-2</v>
      </c>
      <c r="FB92" s="154">
        <v>6.7014815496457159E-2</v>
      </c>
      <c r="FC92" s="153">
        <v>8.3682983682983686E-2</v>
      </c>
      <c r="FD92" s="153">
        <v>7.8901626453668827E-2</v>
      </c>
      <c r="FE92" s="154">
        <v>8.1025121928775187E-2</v>
      </c>
      <c r="FF92" s="38">
        <v>8545</v>
      </c>
      <c r="FG92" s="38">
        <v>22655</v>
      </c>
      <c r="FH92" s="31">
        <v>31200</v>
      </c>
      <c r="FI92" s="153">
        <v>0.2213157213157213</v>
      </c>
      <c r="FJ92" s="153">
        <v>0.46879526548855688</v>
      </c>
      <c r="FK92" s="154">
        <v>0.35888469678844209</v>
      </c>
      <c r="FL92" s="38">
        <v>31</v>
      </c>
      <c r="FM92" s="38">
        <v>97</v>
      </c>
      <c r="FN92" s="31">
        <v>128</v>
      </c>
      <c r="FO92" s="159">
        <v>8.0290080290080286E-4</v>
      </c>
      <c r="FP92" s="159">
        <v>2.0072010925795639E-3</v>
      </c>
      <c r="FQ92" s="160">
        <v>1.472347474003865E-3</v>
      </c>
      <c r="FR92" s="38">
        <v>1796</v>
      </c>
      <c r="FS92" s="38">
        <v>14429</v>
      </c>
      <c r="FT92" s="31">
        <v>16225</v>
      </c>
      <c r="FU92" s="38">
        <v>14</v>
      </c>
      <c r="FV92" s="38">
        <v>1023</v>
      </c>
      <c r="FW92" s="31">
        <v>1037</v>
      </c>
      <c r="FX92" s="200">
        <v>73.569999999999993</v>
      </c>
      <c r="FY92" s="200">
        <v>75.58</v>
      </c>
      <c r="FZ92" s="201">
        <v>74.7</v>
      </c>
      <c r="GA92" s="203">
        <v>858.1</v>
      </c>
      <c r="GB92" s="203">
        <v>707.56</v>
      </c>
      <c r="GC92" s="204">
        <v>773.26</v>
      </c>
      <c r="GD92" s="37">
        <v>11765</v>
      </c>
      <c r="GE92" s="38">
        <v>16473</v>
      </c>
      <c r="GF92" s="38">
        <v>7823</v>
      </c>
      <c r="GG92" s="38">
        <v>1356</v>
      </c>
      <c r="GH92" s="31">
        <v>1193</v>
      </c>
      <c r="GI92" s="37">
        <v>6147</v>
      </c>
      <c r="GJ92" s="38">
        <v>22753</v>
      </c>
      <c r="GK92" s="38">
        <v>10307</v>
      </c>
      <c r="GL92" s="38">
        <v>7138</v>
      </c>
      <c r="GM92" s="31">
        <v>1981</v>
      </c>
      <c r="GN92" s="37">
        <v>17912</v>
      </c>
      <c r="GO92" s="38">
        <v>39226</v>
      </c>
      <c r="GP92" s="38">
        <v>18130</v>
      </c>
      <c r="GQ92" s="38">
        <v>8494</v>
      </c>
      <c r="GR92" s="31">
        <v>3174</v>
      </c>
      <c r="GS92" s="88">
        <v>0.30471380471380471</v>
      </c>
      <c r="GT92" s="67">
        <v>0.42665112665112664</v>
      </c>
      <c r="GU92" s="67">
        <v>0.20261590261590262</v>
      </c>
      <c r="GV92" s="67">
        <v>3.5120435120435119E-2</v>
      </c>
      <c r="GW92" s="68">
        <v>3.0898730898730898E-2</v>
      </c>
      <c r="GX92" s="88">
        <v>0.12719860944419153</v>
      </c>
      <c r="GY92" s="67">
        <v>0.4708231593759053</v>
      </c>
      <c r="GZ92" s="67">
        <v>0.21328063568265529</v>
      </c>
      <c r="HA92" s="67">
        <v>0.14770516906013326</v>
      </c>
      <c r="HB92" s="68">
        <v>4.09924264371146E-2</v>
      </c>
      <c r="HC92" s="88">
        <v>0.20603662464341585</v>
      </c>
      <c r="HD92" s="67">
        <v>0.45120548449434067</v>
      </c>
      <c r="HE92" s="67">
        <v>0.20854421643507867</v>
      </c>
      <c r="HF92" s="67">
        <v>9.7704058157725218E-2</v>
      </c>
      <c r="HG92" s="68">
        <v>3.650961626943959E-2</v>
      </c>
    </row>
    <row r="93" spans="1:215" ht="20.100000000000001" customHeight="1">
      <c r="A93" s="56"/>
      <c r="B93" s="353" t="s">
        <v>107</v>
      </c>
      <c r="C93" s="26">
        <v>2346</v>
      </c>
      <c r="D93" s="26">
        <v>3355</v>
      </c>
      <c r="E93" s="27">
        <v>5701</v>
      </c>
      <c r="F93" s="26">
        <v>2137</v>
      </c>
      <c r="G93" s="26">
        <v>2281</v>
      </c>
      <c r="H93" s="27">
        <v>4418</v>
      </c>
      <c r="I93" s="26">
        <v>1884</v>
      </c>
      <c r="J93" s="26">
        <v>1972</v>
      </c>
      <c r="K93" s="27">
        <v>3856</v>
      </c>
      <c r="L93" s="26">
        <v>97</v>
      </c>
      <c r="M93" s="26">
        <v>107</v>
      </c>
      <c r="N93" s="27">
        <v>204</v>
      </c>
      <c r="O93" s="26">
        <v>156</v>
      </c>
      <c r="P93" s="26">
        <v>202</v>
      </c>
      <c r="Q93" s="27">
        <v>358</v>
      </c>
      <c r="R93" s="406">
        <v>0.88160973327094061</v>
      </c>
      <c r="S93" s="406">
        <v>0.86453309951775537</v>
      </c>
      <c r="T93" s="407">
        <v>0.87279311905839752</v>
      </c>
      <c r="U93" s="406">
        <v>4.5390734674777729E-2</v>
      </c>
      <c r="V93" s="406">
        <v>4.6909250328803158E-2</v>
      </c>
      <c r="W93" s="407">
        <v>4.6174739701222274E-2</v>
      </c>
      <c r="X93" s="406">
        <v>7.299953205428171E-2</v>
      </c>
      <c r="Y93" s="406">
        <v>8.855765015344147E-2</v>
      </c>
      <c r="Z93" s="407">
        <v>8.1032141240380259E-2</v>
      </c>
      <c r="AA93" s="26">
        <v>209</v>
      </c>
      <c r="AB93" s="26">
        <v>1074</v>
      </c>
      <c r="AC93" s="27">
        <v>1283</v>
      </c>
      <c r="AD93" s="26">
        <v>167</v>
      </c>
      <c r="AE93" s="26">
        <v>260</v>
      </c>
      <c r="AF93" s="27">
        <v>427</v>
      </c>
      <c r="AG93" s="26">
        <v>892</v>
      </c>
      <c r="AH93" s="26">
        <v>366</v>
      </c>
      <c r="AI93" s="27">
        <v>1258</v>
      </c>
      <c r="AJ93" s="269">
        <v>0.41740758072063638</v>
      </c>
      <c r="AK93" s="269">
        <v>0.16045594037702762</v>
      </c>
      <c r="AL93" s="270">
        <v>0.28474422815753736</v>
      </c>
      <c r="AM93" s="26">
        <v>939</v>
      </c>
      <c r="AN93" s="26">
        <v>391</v>
      </c>
      <c r="AO93" s="27">
        <v>1330</v>
      </c>
      <c r="AP93" s="269">
        <v>0.43940102948058024</v>
      </c>
      <c r="AQ93" s="269">
        <v>0.1714160455940377</v>
      </c>
      <c r="AR93" s="270">
        <v>0.30104119511090993</v>
      </c>
      <c r="AS93" s="36">
        <v>61.927898923724811</v>
      </c>
      <c r="AT93" s="36">
        <v>62.7048516732427</v>
      </c>
      <c r="AU93" s="28">
        <v>62.329037271766992</v>
      </c>
      <c r="AV93" s="36">
        <v>76.699362041467282</v>
      </c>
      <c r="AW93" s="36">
        <v>73.379248913718811</v>
      </c>
      <c r="AX93" s="28">
        <v>73.920093530787753</v>
      </c>
      <c r="AY93" s="26">
        <v>169</v>
      </c>
      <c r="AZ93" s="26">
        <v>305</v>
      </c>
      <c r="BA93" s="27">
        <v>474</v>
      </c>
      <c r="BB93" s="302">
        <f t="shared" si="4"/>
        <v>7.9082826392138511E-2</v>
      </c>
      <c r="BC93" s="302">
        <f t="shared" si="5"/>
        <v>0.13371328364752302</v>
      </c>
      <c r="BD93" s="373">
        <f t="shared" si="6"/>
        <v>0.1072883657763694</v>
      </c>
      <c r="BE93" s="26">
        <v>242.99999999999955</v>
      </c>
      <c r="BF93" s="26">
        <v>275.00000000000091</v>
      </c>
      <c r="BG93" s="27">
        <v>518.00000000000045</v>
      </c>
      <c r="BH93" s="302">
        <v>0.11371080954609245</v>
      </c>
      <c r="BI93" s="302">
        <v>0.12056115738711132</v>
      </c>
      <c r="BJ93" s="373">
        <v>0.11724762335898607</v>
      </c>
      <c r="BK93" s="307">
        <v>0.21899859616284512</v>
      </c>
      <c r="BL93" s="307">
        <v>0.39938623410784746</v>
      </c>
      <c r="BM93" s="374">
        <v>0.3121321865097329</v>
      </c>
      <c r="BN93" s="307">
        <v>0.30923694779116467</v>
      </c>
      <c r="BO93" s="307">
        <v>0.4370757180156658</v>
      </c>
      <c r="BP93" s="374">
        <v>0.38670886075949368</v>
      </c>
      <c r="BQ93" s="307">
        <v>9.3049327354260095E-2</v>
      </c>
      <c r="BR93" s="307">
        <v>0.20218579234972678</v>
      </c>
      <c r="BS93" s="374">
        <v>0.12480127186009539</v>
      </c>
      <c r="BT93" s="302">
        <v>0.44642021525503039</v>
      </c>
      <c r="BU93" s="302">
        <v>0.2751520823584464</v>
      </c>
      <c r="BV93" s="302">
        <v>0.22601778193729527</v>
      </c>
      <c r="BW93" s="302">
        <v>1.9653720168460457E-2</v>
      </c>
      <c r="BX93" s="373">
        <v>3.2756200280767429E-2</v>
      </c>
      <c r="BY93" s="302">
        <v>0.19552827707145989</v>
      </c>
      <c r="BZ93" s="302">
        <v>0.70846120122753176</v>
      </c>
      <c r="CA93" s="302">
        <v>0.25690486628671633</v>
      </c>
      <c r="CB93" s="302">
        <v>5.26085050416484E-2</v>
      </c>
      <c r="CC93" s="373">
        <v>4.4278825076720735E-2</v>
      </c>
      <c r="CD93" s="302">
        <v>0.31688546853779992</v>
      </c>
      <c r="CE93" s="302">
        <v>0.36577636939791763</v>
      </c>
      <c r="CF93" s="302">
        <v>0.24196468990493436</v>
      </c>
      <c r="CG93" s="302">
        <v>3.6668175645088279E-2</v>
      </c>
      <c r="CH93" s="373">
        <v>3.8705296514259843E-2</v>
      </c>
      <c r="CI93" s="302">
        <f>'[1]Département résidence'!AO91</f>
        <v>0.36564625850340138</v>
      </c>
      <c r="CJ93" s="302">
        <f>'[1]Département résidence'!AQ91</f>
        <v>0.25072886297376096</v>
      </c>
      <c r="CK93" s="373">
        <f>'[1]Département résidence'!AS91</f>
        <v>0.29251700680272108</v>
      </c>
      <c r="CL93" s="38">
        <v>42587</v>
      </c>
      <c r="CM93" s="38">
        <v>52751</v>
      </c>
      <c r="CN93" s="31">
        <v>95338</v>
      </c>
      <c r="CO93" s="30">
        <v>40569</v>
      </c>
      <c r="CP93" s="30">
        <v>35452</v>
      </c>
      <c r="CQ93" s="31">
        <v>76021</v>
      </c>
      <c r="CR93" s="30">
        <v>191</v>
      </c>
      <c r="CS93" s="30">
        <v>1783</v>
      </c>
      <c r="CT93" s="31">
        <v>1974</v>
      </c>
      <c r="CU93" s="30">
        <v>1827</v>
      </c>
      <c r="CV93" s="30">
        <v>15516</v>
      </c>
      <c r="CW93" s="31">
        <v>17343</v>
      </c>
      <c r="CX93" s="38">
        <v>42396</v>
      </c>
      <c r="CY93" s="38">
        <v>50968</v>
      </c>
      <c r="CZ93" s="31">
        <v>93364</v>
      </c>
      <c r="DA93" s="38">
        <v>42396</v>
      </c>
      <c r="DB93" s="38">
        <v>50967</v>
      </c>
      <c r="DC93" s="31">
        <v>93363</v>
      </c>
      <c r="DD93" s="38">
        <v>39508</v>
      </c>
      <c r="DE93" s="38">
        <v>46211</v>
      </c>
      <c r="DF93" s="31">
        <v>85719</v>
      </c>
      <c r="DG93" s="38">
        <v>1181</v>
      </c>
      <c r="DH93" s="38">
        <v>1303</v>
      </c>
      <c r="DI93" s="31">
        <v>2484</v>
      </c>
      <c r="DJ93" s="108">
        <v>1707</v>
      </c>
      <c r="DK93" s="108">
        <v>3453</v>
      </c>
      <c r="DL93" s="109">
        <v>5160</v>
      </c>
      <c r="DM93" s="151">
        <v>0.93188036607227098</v>
      </c>
      <c r="DN93" s="151">
        <v>0.90668471756234426</v>
      </c>
      <c r="DO93" s="152">
        <v>0.91812602422801326</v>
      </c>
      <c r="DP93" s="153">
        <v>2.7856401547315786E-2</v>
      </c>
      <c r="DQ93" s="153">
        <v>2.5565562030333354E-2</v>
      </c>
      <c r="DR93" s="154">
        <v>2.6605828861540438E-2</v>
      </c>
      <c r="DS93" s="153">
        <v>4.0263232380413246E-2</v>
      </c>
      <c r="DT93" s="153">
        <v>6.7749720407322384E-2</v>
      </c>
      <c r="DU93" s="154">
        <v>5.526814691044632E-2</v>
      </c>
      <c r="DV93" s="38">
        <v>1092</v>
      </c>
      <c r="DW93" s="38">
        <v>1628</v>
      </c>
      <c r="DX93" s="31">
        <v>2720</v>
      </c>
      <c r="DY93" s="159">
        <v>2.5757146900651003E-2</v>
      </c>
      <c r="DZ93" s="159">
        <v>3.1941610422225708E-2</v>
      </c>
      <c r="EA93" s="160">
        <v>2.9133284777858703E-2</v>
      </c>
      <c r="EB93" s="38">
        <v>14360</v>
      </c>
      <c r="EC93" s="38">
        <v>5639</v>
      </c>
      <c r="ED93" s="31">
        <v>19999</v>
      </c>
      <c r="EE93" s="38">
        <v>268</v>
      </c>
      <c r="EF93" s="38">
        <v>145</v>
      </c>
      <c r="EG93" s="31">
        <v>413</v>
      </c>
      <c r="EH93" s="38">
        <v>284</v>
      </c>
      <c r="EI93" s="38">
        <v>51</v>
      </c>
      <c r="EJ93" s="31">
        <v>335</v>
      </c>
      <c r="EK93" s="38">
        <v>241</v>
      </c>
      <c r="EL93" s="38">
        <v>173</v>
      </c>
      <c r="EM93" s="31">
        <v>414</v>
      </c>
      <c r="EN93" s="38">
        <v>15153</v>
      </c>
      <c r="EO93" s="38">
        <v>6008</v>
      </c>
      <c r="EP93" s="31">
        <v>21161</v>
      </c>
      <c r="EQ93" s="153">
        <v>0.3574157939428248</v>
      </c>
      <c r="ER93" s="153">
        <v>0.11787788416261183</v>
      </c>
      <c r="ES93" s="154">
        <v>0.22665052911186326</v>
      </c>
      <c r="ET93" s="38">
        <v>1943</v>
      </c>
      <c r="EU93" s="38">
        <v>5597</v>
      </c>
      <c r="EV93" s="31">
        <v>7540</v>
      </c>
      <c r="EW93" s="38">
        <v>3220</v>
      </c>
      <c r="EX93" s="38">
        <v>3141</v>
      </c>
      <c r="EY93" s="31">
        <v>6361</v>
      </c>
      <c r="EZ93" s="153">
        <v>4.5829795263704121E-2</v>
      </c>
      <c r="FA93" s="153">
        <v>0.10981400094176738</v>
      </c>
      <c r="FB93" s="154">
        <v>8.0759179126858316E-2</v>
      </c>
      <c r="FC93" s="153">
        <v>7.5950561373714504E-2</v>
      </c>
      <c r="FD93" s="153">
        <v>6.1626903154920733E-2</v>
      </c>
      <c r="FE93" s="154">
        <v>6.8131185467632069E-2</v>
      </c>
      <c r="FF93" s="38">
        <v>6692</v>
      </c>
      <c r="FG93" s="38">
        <v>23962</v>
      </c>
      <c r="FH93" s="31">
        <v>30654</v>
      </c>
      <c r="FI93" s="153">
        <v>0.15784507972450232</v>
      </c>
      <c r="FJ93" s="153">
        <v>0.47013812588290693</v>
      </c>
      <c r="FK93" s="154">
        <v>0.32832783513988262</v>
      </c>
      <c r="FL93" s="38">
        <v>32</v>
      </c>
      <c r="FM93" s="38">
        <v>100</v>
      </c>
      <c r="FN93" s="31">
        <v>132</v>
      </c>
      <c r="FO93" s="159">
        <v>7.5478818756486462E-4</v>
      </c>
      <c r="FP93" s="159">
        <v>1.9620153822005964E-3</v>
      </c>
      <c r="FQ93" s="160">
        <v>1.413821173043143E-3</v>
      </c>
      <c r="FR93" s="38">
        <v>2018</v>
      </c>
      <c r="FS93" s="38">
        <v>17299</v>
      </c>
      <c r="FT93" s="31">
        <v>19317</v>
      </c>
      <c r="FU93" s="38">
        <v>5</v>
      </c>
      <c r="FV93" s="38">
        <v>855</v>
      </c>
      <c r="FW93" s="31">
        <v>860</v>
      </c>
      <c r="FX93" s="200">
        <v>72.849999999999994</v>
      </c>
      <c r="FY93" s="200">
        <v>74.98</v>
      </c>
      <c r="FZ93" s="201">
        <v>74.03</v>
      </c>
      <c r="GA93" s="203">
        <v>969.9</v>
      </c>
      <c r="GB93" s="203">
        <v>759.92</v>
      </c>
      <c r="GC93" s="204">
        <v>853.72</v>
      </c>
      <c r="GD93" s="37">
        <v>15219</v>
      </c>
      <c r="GE93" s="38">
        <v>17385</v>
      </c>
      <c r="GF93" s="38">
        <v>7381</v>
      </c>
      <c r="GG93" s="38">
        <v>1370</v>
      </c>
      <c r="GH93" s="31">
        <v>1041</v>
      </c>
      <c r="GI93" s="37">
        <v>6268</v>
      </c>
      <c r="GJ93" s="38">
        <v>24873</v>
      </c>
      <c r="GK93" s="38">
        <v>9527</v>
      </c>
      <c r="GL93" s="38">
        <v>8506</v>
      </c>
      <c r="GM93" s="31">
        <v>1794</v>
      </c>
      <c r="GN93" s="37">
        <v>21487</v>
      </c>
      <c r="GO93" s="38">
        <v>42258</v>
      </c>
      <c r="GP93" s="38">
        <v>16908</v>
      </c>
      <c r="GQ93" s="38">
        <v>9876</v>
      </c>
      <c r="GR93" s="31">
        <v>2835</v>
      </c>
      <c r="GS93" s="88">
        <v>0.35897254457967731</v>
      </c>
      <c r="GT93" s="67">
        <v>0.41006227002547407</v>
      </c>
      <c r="GU93" s="67">
        <v>0.17409661288800829</v>
      </c>
      <c r="GV93" s="67">
        <v>3.2314369280120769E-2</v>
      </c>
      <c r="GW93" s="68">
        <v>2.4554203226719501E-2</v>
      </c>
      <c r="GX93" s="88">
        <v>0.12297912415633339</v>
      </c>
      <c r="GY93" s="67">
        <v>0.48801208601475438</v>
      </c>
      <c r="GZ93" s="67">
        <v>0.18692120546225083</v>
      </c>
      <c r="HA93" s="67">
        <v>0.16688902840998274</v>
      </c>
      <c r="HB93" s="68">
        <v>3.5198555956678701E-2</v>
      </c>
      <c r="HC93" s="88">
        <v>0.23014223897862132</v>
      </c>
      <c r="HD93" s="67">
        <v>0.45261556917012979</v>
      </c>
      <c r="HE93" s="67">
        <v>0.18109763934707168</v>
      </c>
      <c r="HF93" s="67">
        <v>0.10577952958313697</v>
      </c>
      <c r="HG93" s="68">
        <v>3.0365022921040229E-2</v>
      </c>
    </row>
    <row r="94" spans="1:215" ht="20.100000000000001" customHeight="1">
      <c r="A94" s="56"/>
      <c r="B94" s="353" t="s">
        <v>78</v>
      </c>
      <c r="C94" s="26">
        <v>2059</v>
      </c>
      <c r="D94" s="26">
        <v>3177</v>
      </c>
      <c r="E94" s="27">
        <v>5236</v>
      </c>
      <c r="F94" s="26">
        <v>1858</v>
      </c>
      <c r="G94" s="26">
        <v>2082</v>
      </c>
      <c r="H94" s="27">
        <v>3940</v>
      </c>
      <c r="I94" s="26">
        <v>1520</v>
      </c>
      <c r="J94" s="26">
        <v>1633</v>
      </c>
      <c r="K94" s="27">
        <v>3153</v>
      </c>
      <c r="L94" s="26">
        <v>175</v>
      </c>
      <c r="M94" s="26">
        <v>236</v>
      </c>
      <c r="N94" s="27">
        <v>411</v>
      </c>
      <c r="O94" s="26">
        <v>163</v>
      </c>
      <c r="P94" s="26">
        <v>213</v>
      </c>
      <c r="Q94" s="27">
        <v>376</v>
      </c>
      <c r="R94" s="406">
        <v>0.81808396124865446</v>
      </c>
      <c r="S94" s="406">
        <v>0.7843419788664745</v>
      </c>
      <c r="T94" s="407">
        <v>0.80025380710659899</v>
      </c>
      <c r="U94" s="406">
        <v>9.4187298170075345E-2</v>
      </c>
      <c r="V94" s="406">
        <v>0.11335254562920269</v>
      </c>
      <c r="W94" s="407">
        <v>0.10431472081218274</v>
      </c>
      <c r="X94" s="406">
        <v>8.7728740581270184E-2</v>
      </c>
      <c r="Y94" s="406">
        <v>0.10230547550432277</v>
      </c>
      <c r="Z94" s="407">
        <v>9.5431472081218272E-2</v>
      </c>
      <c r="AA94" s="26">
        <v>201</v>
      </c>
      <c r="AB94" s="26">
        <v>1095</v>
      </c>
      <c r="AC94" s="27">
        <v>1296</v>
      </c>
      <c r="AD94" s="26">
        <v>148</v>
      </c>
      <c r="AE94" s="26">
        <v>210</v>
      </c>
      <c r="AF94" s="27">
        <v>358</v>
      </c>
      <c r="AG94" s="26">
        <v>665</v>
      </c>
      <c r="AH94" s="26">
        <v>309</v>
      </c>
      <c r="AI94" s="27">
        <v>974</v>
      </c>
      <c r="AJ94" s="269">
        <v>0.35791173304628632</v>
      </c>
      <c r="AK94" s="269">
        <v>0.14841498559077809</v>
      </c>
      <c r="AL94" s="270">
        <v>0.24720812182741117</v>
      </c>
      <c r="AM94" s="26">
        <v>691</v>
      </c>
      <c r="AN94" s="26">
        <v>318</v>
      </c>
      <c r="AO94" s="27">
        <v>1009</v>
      </c>
      <c r="AP94" s="269">
        <v>0.37190527448869753</v>
      </c>
      <c r="AQ94" s="269">
        <v>0.15273775216138327</v>
      </c>
      <c r="AR94" s="270">
        <v>0.25609137055837561</v>
      </c>
      <c r="AS94" s="36">
        <v>62.306860423394319</v>
      </c>
      <c r="AT94" s="36">
        <v>62.803416586615434</v>
      </c>
      <c r="AU94" s="28">
        <v>62.569253807106598</v>
      </c>
      <c r="AV94" s="36">
        <v>75.738739635157543</v>
      </c>
      <c r="AW94" s="36">
        <v>72.975519025875741</v>
      </c>
      <c r="AX94" s="28">
        <v>73.404074074074543</v>
      </c>
      <c r="AY94" s="26">
        <v>166</v>
      </c>
      <c r="AZ94" s="26">
        <v>258</v>
      </c>
      <c r="BA94" s="27">
        <v>424</v>
      </c>
      <c r="BB94" s="302">
        <f t="shared" si="4"/>
        <v>8.9343379978471471E-2</v>
      </c>
      <c r="BC94" s="302">
        <f t="shared" si="5"/>
        <v>0.1239193083573487</v>
      </c>
      <c r="BD94" s="373">
        <f t="shared" si="6"/>
        <v>0.10761421319796954</v>
      </c>
      <c r="BE94" s="26">
        <v>247.0000000000004</v>
      </c>
      <c r="BF94" s="26">
        <v>295.9999999999996</v>
      </c>
      <c r="BG94" s="27">
        <v>543</v>
      </c>
      <c r="BH94" s="302">
        <v>0.13293864370290656</v>
      </c>
      <c r="BI94" s="302">
        <v>0.14217098943323708</v>
      </c>
      <c r="BJ94" s="373">
        <v>0.13781725888324872</v>
      </c>
      <c r="BK94" s="307">
        <v>0.22927879440258342</v>
      </c>
      <c r="BL94" s="307">
        <v>0.38232468780019213</v>
      </c>
      <c r="BM94" s="374">
        <v>0.31015228426395941</v>
      </c>
      <c r="BN94" s="307">
        <v>0.297569153394803</v>
      </c>
      <c r="BO94" s="307">
        <v>0.41173152848279754</v>
      </c>
      <c r="BP94" s="374">
        <v>0.36581254214430209</v>
      </c>
      <c r="BQ94" s="307">
        <v>0.10676691729323308</v>
      </c>
      <c r="BR94" s="307">
        <v>0.21359223300970873</v>
      </c>
      <c r="BS94" s="374">
        <v>0.14065708418891171</v>
      </c>
      <c r="BT94" s="302">
        <v>0.3745963401506997</v>
      </c>
      <c r="BU94" s="302">
        <v>0.29763186221743809</v>
      </c>
      <c r="BV94" s="302">
        <v>0.26533907427341225</v>
      </c>
      <c r="BW94" s="302">
        <v>1.9375672766415501E-2</v>
      </c>
      <c r="BX94" s="373">
        <v>4.3057050592034449E-2</v>
      </c>
      <c r="BY94" s="302">
        <v>0.16666666666666666</v>
      </c>
      <c r="BZ94" s="302">
        <v>0.72670509125840543</v>
      </c>
      <c r="CA94" s="302">
        <v>0.27905859750240153</v>
      </c>
      <c r="CB94" s="302">
        <v>4.851104707012488E-2</v>
      </c>
      <c r="CC94" s="373">
        <v>4.4668587896253602E-2</v>
      </c>
      <c r="CD94" s="302">
        <v>0.26472081218274113</v>
      </c>
      <c r="CE94" s="302">
        <v>0.38401015228426394</v>
      </c>
      <c r="CF94" s="302">
        <v>0.27258883248730964</v>
      </c>
      <c r="CG94" s="302">
        <v>3.4771573604060912E-2</v>
      </c>
      <c r="CH94" s="373">
        <v>4.3908629441624367E-2</v>
      </c>
      <c r="CI94" s="302">
        <f>'[1]Département résidence'!AO92</f>
        <v>0.50452079566003616</v>
      </c>
      <c r="CJ94" s="302">
        <f>'[1]Département résidence'!AQ92</f>
        <v>0.39184952978056425</v>
      </c>
      <c r="CK94" s="373">
        <f>'[1]Département résidence'!AS92</f>
        <v>0.43311258278145698</v>
      </c>
      <c r="CL94" s="38">
        <v>37108</v>
      </c>
      <c r="CM94" s="38">
        <v>46766</v>
      </c>
      <c r="CN94" s="31">
        <v>83874</v>
      </c>
      <c r="CO94" s="30">
        <v>35546</v>
      </c>
      <c r="CP94" s="30">
        <v>33168</v>
      </c>
      <c r="CQ94" s="31">
        <v>68714</v>
      </c>
      <c r="CR94" s="30">
        <v>177</v>
      </c>
      <c r="CS94" s="30">
        <v>1549</v>
      </c>
      <c r="CT94" s="31">
        <v>1726</v>
      </c>
      <c r="CU94" s="30">
        <v>1385</v>
      </c>
      <c r="CV94" s="30">
        <v>12049</v>
      </c>
      <c r="CW94" s="31">
        <v>13434</v>
      </c>
      <c r="CX94" s="38">
        <v>36931</v>
      </c>
      <c r="CY94" s="38">
        <v>45217</v>
      </c>
      <c r="CZ94" s="31">
        <v>82148</v>
      </c>
      <c r="DA94" s="38">
        <v>36931</v>
      </c>
      <c r="DB94" s="38">
        <v>45216</v>
      </c>
      <c r="DC94" s="31">
        <v>82147</v>
      </c>
      <c r="DD94" s="38">
        <v>32040</v>
      </c>
      <c r="DE94" s="38">
        <v>36291</v>
      </c>
      <c r="DF94" s="31">
        <v>68331</v>
      </c>
      <c r="DG94" s="38">
        <v>2285</v>
      </c>
      <c r="DH94" s="38">
        <v>3425</v>
      </c>
      <c r="DI94" s="31">
        <v>5710</v>
      </c>
      <c r="DJ94" s="108">
        <v>2606</v>
      </c>
      <c r="DK94" s="108">
        <v>5500</v>
      </c>
      <c r="DL94" s="109">
        <v>8106</v>
      </c>
      <c r="DM94" s="151">
        <v>0.86756383526035041</v>
      </c>
      <c r="DN94" s="151">
        <v>0.80261411889596601</v>
      </c>
      <c r="DO94" s="152">
        <v>0.83181369983079112</v>
      </c>
      <c r="DP94" s="153">
        <v>6.18721399366386E-2</v>
      </c>
      <c r="DQ94" s="153">
        <v>7.5747523000707709E-2</v>
      </c>
      <c r="DR94" s="154">
        <v>6.9509537779833708E-2</v>
      </c>
      <c r="DS94" s="153">
        <v>7.0564024803011022E-2</v>
      </c>
      <c r="DT94" s="153">
        <v>0.12163835810332625</v>
      </c>
      <c r="DU94" s="154">
        <v>9.8676762389375144E-2</v>
      </c>
      <c r="DV94" s="38">
        <v>1157</v>
      </c>
      <c r="DW94" s="38">
        <v>1471</v>
      </c>
      <c r="DX94" s="31">
        <v>2628</v>
      </c>
      <c r="DY94" s="159">
        <v>3.1328694051068209E-2</v>
      </c>
      <c r="DZ94" s="159">
        <v>3.2532012296260258E-2</v>
      </c>
      <c r="EA94" s="160">
        <v>3.1991040560938794E-2</v>
      </c>
      <c r="EB94" s="38">
        <v>10592</v>
      </c>
      <c r="EC94" s="38">
        <v>4897</v>
      </c>
      <c r="ED94" s="31">
        <v>15489</v>
      </c>
      <c r="EE94" s="38">
        <v>161</v>
      </c>
      <c r="EF94" s="38">
        <v>64</v>
      </c>
      <c r="EG94" s="31">
        <v>225</v>
      </c>
      <c r="EH94" s="38">
        <v>129</v>
      </c>
      <c r="EI94" s="38">
        <v>25</v>
      </c>
      <c r="EJ94" s="31">
        <v>154</v>
      </c>
      <c r="EK94" s="38">
        <v>171</v>
      </c>
      <c r="EL94" s="38">
        <v>135</v>
      </c>
      <c r="EM94" s="31">
        <v>306</v>
      </c>
      <c r="EN94" s="38">
        <v>11053</v>
      </c>
      <c r="EO94" s="38">
        <v>5121</v>
      </c>
      <c r="EP94" s="31">
        <v>16174</v>
      </c>
      <c r="EQ94" s="153">
        <v>0.29928786114646233</v>
      </c>
      <c r="ER94" s="153">
        <v>0.11325386469690603</v>
      </c>
      <c r="ES94" s="154">
        <v>0.19688854263037445</v>
      </c>
      <c r="ET94" s="38">
        <v>1846</v>
      </c>
      <c r="EU94" s="38">
        <v>3710</v>
      </c>
      <c r="EV94" s="31">
        <v>5556</v>
      </c>
      <c r="EW94" s="38">
        <v>3428</v>
      </c>
      <c r="EX94" s="38">
        <v>3465</v>
      </c>
      <c r="EY94" s="31">
        <v>6893</v>
      </c>
      <c r="EZ94" s="153">
        <v>4.9985107362378489E-2</v>
      </c>
      <c r="FA94" s="153">
        <v>8.2048786960656386E-2</v>
      </c>
      <c r="FB94" s="154">
        <v>6.7634026391391142E-2</v>
      </c>
      <c r="FC94" s="153">
        <v>9.2821748666431989E-2</v>
      </c>
      <c r="FD94" s="153">
        <v>7.6630470840613044E-2</v>
      </c>
      <c r="FE94" s="154">
        <v>8.3909529142523254E-2</v>
      </c>
      <c r="FF94" s="38">
        <v>6569</v>
      </c>
      <c r="FG94" s="38">
        <v>19476</v>
      </c>
      <c r="FH94" s="31">
        <v>26045</v>
      </c>
      <c r="FI94" s="153">
        <v>0.1778722482467304</v>
      </c>
      <c r="FJ94" s="153">
        <v>0.43072295817944578</v>
      </c>
      <c r="FK94" s="154">
        <v>0.31704971514826896</v>
      </c>
      <c r="FL94" s="38">
        <v>25</v>
      </c>
      <c r="FM94" s="38">
        <v>61</v>
      </c>
      <c r="FN94" s="31">
        <v>86</v>
      </c>
      <c r="FO94" s="159">
        <v>6.7693807370501743E-4</v>
      </c>
      <c r="FP94" s="159">
        <v>1.3490501360107923E-3</v>
      </c>
      <c r="FQ94" s="160">
        <v>1.0468909772605541E-3</v>
      </c>
      <c r="FR94" s="38">
        <v>1562</v>
      </c>
      <c r="FS94" s="38">
        <v>13598</v>
      </c>
      <c r="FT94" s="31">
        <v>15160</v>
      </c>
      <c r="FU94" s="38">
        <v>9</v>
      </c>
      <c r="FV94" s="38">
        <v>648</v>
      </c>
      <c r="FW94" s="31">
        <v>657</v>
      </c>
      <c r="FX94" s="200">
        <v>73.290000000000006</v>
      </c>
      <c r="FY94" s="200">
        <v>75.06</v>
      </c>
      <c r="FZ94" s="201">
        <v>74.27</v>
      </c>
      <c r="GA94" s="203">
        <v>940.73</v>
      </c>
      <c r="GB94" s="203">
        <v>761.11</v>
      </c>
      <c r="GC94" s="204">
        <v>840.58</v>
      </c>
      <c r="GD94" s="37">
        <v>11099</v>
      </c>
      <c r="GE94" s="38">
        <v>15266</v>
      </c>
      <c r="GF94" s="38">
        <v>7843</v>
      </c>
      <c r="GG94" s="38">
        <v>1445</v>
      </c>
      <c r="GH94" s="31">
        <v>1278</v>
      </c>
      <c r="GI94" s="37">
        <v>5289</v>
      </c>
      <c r="GJ94" s="38">
        <v>21844</v>
      </c>
      <c r="GK94" s="38">
        <v>9865</v>
      </c>
      <c r="GL94" s="38">
        <v>6285</v>
      </c>
      <c r="GM94" s="31">
        <v>1934</v>
      </c>
      <c r="GN94" s="37">
        <v>16388</v>
      </c>
      <c r="GO94" s="38">
        <v>37110</v>
      </c>
      <c r="GP94" s="38">
        <v>17708</v>
      </c>
      <c r="GQ94" s="38">
        <v>7730</v>
      </c>
      <c r="GR94" s="31">
        <v>3212</v>
      </c>
      <c r="GS94" s="88">
        <v>0.30053342720207954</v>
      </c>
      <c r="GT94" s="67">
        <v>0.41336546532723184</v>
      </c>
      <c r="GU94" s="67">
        <v>0.21236901248273807</v>
      </c>
      <c r="GV94" s="67">
        <v>3.912702066015001E-2</v>
      </c>
      <c r="GW94" s="68">
        <v>3.4605074327800495E-2</v>
      </c>
      <c r="GX94" s="88">
        <v>0.11696928146493575</v>
      </c>
      <c r="GY94" s="67">
        <v>0.48309264214786474</v>
      </c>
      <c r="GZ94" s="67">
        <v>0.21817015724174535</v>
      </c>
      <c r="HA94" s="67">
        <v>0.13899639516111198</v>
      </c>
      <c r="HB94" s="68">
        <v>4.2771523984342169E-2</v>
      </c>
      <c r="HC94" s="88">
        <v>0.19949359692262744</v>
      </c>
      <c r="HD94" s="67">
        <v>0.45174562983882749</v>
      </c>
      <c r="HE94" s="67">
        <v>0.21556215610848711</v>
      </c>
      <c r="HF94" s="67">
        <v>9.4098456444466086E-2</v>
      </c>
      <c r="HG94" s="68">
        <v>3.9100160685591856E-2</v>
      </c>
    </row>
    <row r="95" spans="1:215" ht="20.100000000000001" customHeight="1">
      <c r="A95" s="56"/>
      <c r="B95" s="353" t="s">
        <v>103</v>
      </c>
      <c r="C95" s="26">
        <v>759</v>
      </c>
      <c r="D95" s="26">
        <v>1197</v>
      </c>
      <c r="E95" s="27">
        <v>1956</v>
      </c>
      <c r="F95" s="26">
        <v>694</v>
      </c>
      <c r="G95" s="26">
        <v>833</v>
      </c>
      <c r="H95" s="27">
        <v>1527</v>
      </c>
      <c r="I95" s="26">
        <v>598</v>
      </c>
      <c r="J95" s="26">
        <v>668</v>
      </c>
      <c r="K95" s="27">
        <v>1266</v>
      </c>
      <c r="L95" s="26">
        <v>41</v>
      </c>
      <c r="M95" s="26">
        <v>70</v>
      </c>
      <c r="N95" s="27">
        <v>111</v>
      </c>
      <c r="O95" s="26">
        <v>55</v>
      </c>
      <c r="P95" s="26">
        <v>95</v>
      </c>
      <c r="Q95" s="27">
        <v>150</v>
      </c>
      <c r="R95" s="406">
        <v>0.86167146974063402</v>
      </c>
      <c r="S95" s="406">
        <v>0.80192076830732295</v>
      </c>
      <c r="T95" s="407">
        <v>0.82907662082514733</v>
      </c>
      <c r="U95" s="406">
        <v>5.9077809798270896E-2</v>
      </c>
      <c r="V95" s="406">
        <v>8.4033613445378158E-2</v>
      </c>
      <c r="W95" s="407">
        <v>7.269155206286837E-2</v>
      </c>
      <c r="X95" s="406">
        <v>7.9250720461095103E-2</v>
      </c>
      <c r="Y95" s="406">
        <v>0.11404561824729892</v>
      </c>
      <c r="Z95" s="407">
        <v>9.8231827111984277E-2</v>
      </c>
      <c r="AA95" s="26">
        <v>65</v>
      </c>
      <c r="AB95" s="26">
        <v>364</v>
      </c>
      <c r="AC95" s="27">
        <v>429</v>
      </c>
      <c r="AD95" s="26">
        <v>59</v>
      </c>
      <c r="AE95" s="26">
        <v>101</v>
      </c>
      <c r="AF95" s="27">
        <v>160</v>
      </c>
      <c r="AG95" s="26">
        <v>201</v>
      </c>
      <c r="AH95" s="26">
        <v>82</v>
      </c>
      <c r="AI95" s="27">
        <v>283</v>
      </c>
      <c r="AJ95" s="269">
        <v>0.28962536023054752</v>
      </c>
      <c r="AK95" s="269">
        <v>9.8439375750300123E-2</v>
      </c>
      <c r="AL95" s="270">
        <v>0.18533071381794369</v>
      </c>
      <c r="AM95" s="26">
        <v>265</v>
      </c>
      <c r="AN95" s="26">
        <v>102</v>
      </c>
      <c r="AO95" s="27">
        <v>367</v>
      </c>
      <c r="AP95" s="269">
        <v>0.38184438040345819</v>
      </c>
      <c r="AQ95" s="269">
        <v>0.12244897959183673</v>
      </c>
      <c r="AR95" s="270">
        <v>0.24034053700065489</v>
      </c>
      <c r="AS95" s="36">
        <v>62.428443804034536</v>
      </c>
      <c r="AT95" s="36">
        <v>63.085858343337314</v>
      </c>
      <c r="AU95" s="28">
        <v>62.787072691552034</v>
      </c>
      <c r="AV95" s="36">
        <v>74.818358974358958</v>
      </c>
      <c r="AW95" s="36">
        <v>73.831108058608095</v>
      </c>
      <c r="AX95" s="28">
        <v>73.980691530691573</v>
      </c>
      <c r="AY95" s="26">
        <v>67</v>
      </c>
      <c r="AZ95" s="26">
        <v>130</v>
      </c>
      <c r="BA95" s="27">
        <v>197</v>
      </c>
      <c r="BB95" s="302">
        <f t="shared" si="4"/>
        <v>9.6541786743515851E-2</v>
      </c>
      <c r="BC95" s="302">
        <f t="shared" si="5"/>
        <v>0.15606242496998798</v>
      </c>
      <c r="BD95" s="373">
        <f t="shared" si="6"/>
        <v>0.12901113294040603</v>
      </c>
      <c r="BE95" s="26">
        <v>113.0000000000002</v>
      </c>
      <c r="BF95" s="26">
        <v>136.0000000000002</v>
      </c>
      <c r="BG95" s="27">
        <v>249.0000000000004</v>
      </c>
      <c r="BH95" s="302">
        <v>0.16282420749279566</v>
      </c>
      <c r="BI95" s="302">
        <v>0.16326530612244922</v>
      </c>
      <c r="BJ95" s="373">
        <v>0.16306483300589417</v>
      </c>
      <c r="BK95" s="307">
        <v>0.21037463976945245</v>
      </c>
      <c r="BL95" s="307">
        <v>0.43577430972388953</v>
      </c>
      <c r="BM95" s="374">
        <v>0.33333333333333331</v>
      </c>
      <c r="BN95" s="307">
        <v>0.25557809330628806</v>
      </c>
      <c r="BO95" s="307">
        <v>0.45539280958721706</v>
      </c>
      <c r="BP95" s="374">
        <v>0.3762057877813505</v>
      </c>
      <c r="BQ95" s="307">
        <v>9.950248756218906E-2</v>
      </c>
      <c r="BR95" s="307">
        <v>0.25609756097560976</v>
      </c>
      <c r="BS95" s="374">
        <v>0.14487632508833923</v>
      </c>
      <c r="BT95" s="302">
        <v>0.37031700288184438</v>
      </c>
      <c r="BU95" s="302">
        <v>0.24639769452449567</v>
      </c>
      <c r="BV95" s="302">
        <v>0.32420749279538907</v>
      </c>
      <c r="BW95" s="302">
        <v>2.8818443804034581E-2</v>
      </c>
      <c r="BX95" s="373">
        <v>3.0259365994236311E-2</v>
      </c>
      <c r="BY95" s="302">
        <v>0.14165666266506602</v>
      </c>
      <c r="BZ95" s="302">
        <v>0.62665066026410565</v>
      </c>
      <c r="CA95" s="302">
        <v>0.31932773109243695</v>
      </c>
      <c r="CB95" s="302">
        <v>6.1224489795918366E-2</v>
      </c>
      <c r="CC95" s="373">
        <v>5.6422569027611044E-2</v>
      </c>
      <c r="CD95" s="302">
        <v>0.24557956777996071</v>
      </c>
      <c r="CE95" s="302">
        <v>0.34184675834970529</v>
      </c>
      <c r="CF95" s="302">
        <v>0.32154551407989523</v>
      </c>
      <c r="CG95" s="302">
        <v>4.6496398166339228E-2</v>
      </c>
      <c r="CH95" s="373">
        <v>4.4531761624099539E-2</v>
      </c>
      <c r="CI95" s="302">
        <f>'[1]Département résidence'!AO93</f>
        <v>0.46783625730994149</v>
      </c>
      <c r="CJ95" s="302">
        <f>'[1]Département résidence'!AQ93</f>
        <v>0.37215909090909088</v>
      </c>
      <c r="CK95" s="373">
        <f>'[1]Département résidence'!AS93</f>
        <v>0.40344168260038243</v>
      </c>
      <c r="CL95" s="38">
        <v>13979</v>
      </c>
      <c r="CM95" s="38">
        <v>16727</v>
      </c>
      <c r="CN95" s="31">
        <v>30706</v>
      </c>
      <c r="CO95" s="30">
        <v>13477</v>
      </c>
      <c r="CP95" s="30">
        <v>11127</v>
      </c>
      <c r="CQ95" s="31">
        <v>24604</v>
      </c>
      <c r="CR95" s="30">
        <v>29</v>
      </c>
      <c r="CS95" s="30">
        <v>575</v>
      </c>
      <c r="CT95" s="31">
        <v>604</v>
      </c>
      <c r="CU95" s="30">
        <v>473</v>
      </c>
      <c r="CV95" s="30">
        <v>5025</v>
      </c>
      <c r="CW95" s="31">
        <v>5498</v>
      </c>
      <c r="CX95" s="38">
        <v>13950</v>
      </c>
      <c r="CY95" s="38">
        <v>16152</v>
      </c>
      <c r="CZ95" s="31">
        <v>30102</v>
      </c>
      <c r="DA95" s="38">
        <v>13950</v>
      </c>
      <c r="DB95" s="38">
        <v>16151</v>
      </c>
      <c r="DC95" s="31">
        <v>30101</v>
      </c>
      <c r="DD95" s="38">
        <v>12775</v>
      </c>
      <c r="DE95" s="38">
        <v>13875</v>
      </c>
      <c r="DF95" s="31">
        <v>26650</v>
      </c>
      <c r="DG95" s="38">
        <v>588</v>
      </c>
      <c r="DH95" s="38">
        <v>793</v>
      </c>
      <c r="DI95" s="31">
        <v>1381</v>
      </c>
      <c r="DJ95" s="108">
        <v>587</v>
      </c>
      <c r="DK95" s="108">
        <v>1483</v>
      </c>
      <c r="DL95" s="109">
        <v>2070</v>
      </c>
      <c r="DM95" s="151">
        <v>0.91577060931899645</v>
      </c>
      <c r="DN95" s="151">
        <v>0.85907993313107545</v>
      </c>
      <c r="DO95" s="152">
        <v>0.885352646091492</v>
      </c>
      <c r="DP95" s="153">
        <v>4.2150537634408604E-2</v>
      </c>
      <c r="DQ95" s="153">
        <v>4.9099126989040925E-2</v>
      </c>
      <c r="DR95" s="154">
        <v>4.5878874455998142E-2</v>
      </c>
      <c r="DS95" s="153">
        <v>4.2078853046594984E-2</v>
      </c>
      <c r="DT95" s="153">
        <v>9.1820939879883601E-2</v>
      </c>
      <c r="DU95" s="154">
        <v>6.8768479452509884E-2</v>
      </c>
      <c r="DV95" s="38">
        <v>473</v>
      </c>
      <c r="DW95" s="38">
        <v>679</v>
      </c>
      <c r="DX95" s="31">
        <v>1152</v>
      </c>
      <c r="DY95" s="159">
        <v>3.3906810035842297E-2</v>
      </c>
      <c r="DZ95" s="159">
        <v>4.20381376919267E-2</v>
      </c>
      <c r="EA95" s="160">
        <v>3.8269882399840541E-2</v>
      </c>
      <c r="EB95" s="38">
        <v>3362</v>
      </c>
      <c r="EC95" s="38">
        <v>1240</v>
      </c>
      <c r="ED95" s="31">
        <v>4602</v>
      </c>
      <c r="EE95" s="38">
        <v>79</v>
      </c>
      <c r="EF95" s="38">
        <v>41</v>
      </c>
      <c r="EG95" s="31">
        <v>120</v>
      </c>
      <c r="EH95" s="38">
        <v>940</v>
      </c>
      <c r="EI95" s="38">
        <v>186</v>
      </c>
      <c r="EJ95" s="31">
        <v>1126</v>
      </c>
      <c r="EK95" s="38">
        <v>38</v>
      </c>
      <c r="EL95" s="38">
        <v>21</v>
      </c>
      <c r="EM95" s="31">
        <v>59</v>
      </c>
      <c r="EN95" s="38">
        <v>4419</v>
      </c>
      <c r="EO95" s="38">
        <v>1488</v>
      </c>
      <c r="EP95" s="31">
        <v>5907</v>
      </c>
      <c r="EQ95" s="153">
        <v>0.3167741935483871</v>
      </c>
      <c r="ER95" s="153">
        <v>9.2124814264487376E-2</v>
      </c>
      <c r="ES95" s="154">
        <v>0.1962328084512657</v>
      </c>
      <c r="ET95" s="38">
        <v>555</v>
      </c>
      <c r="EU95" s="38">
        <v>2019</v>
      </c>
      <c r="EV95" s="31">
        <v>2574</v>
      </c>
      <c r="EW95" s="38">
        <v>1130</v>
      </c>
      <c r="EX95" s="38">
        <v>1190</v>
      </c>
      <c r="EY95" s="31">
        <v>2320</v>
      </c>
      <c r="EZ95" s="153">
        <v>3.9784946236559142E-2</v>
      </c>
      <c r="FA95" s="153">
        <v>0.125</v>
      </c>
      <c r="FB95" s="154">
        <v>8.5509268487143714E-2</v>
      </c>
      <c r="FC95" s="153">
        <v>8.1003584229390677E-2</v>
      </c>
      <c r="FD95" s="153">
        <v>7.3675086676572563E-2</v>
      </c>
      <c r="FE95" s="154">
        <v>7.7071290944123308E-2</v>
      </c>
      <c r="FF95" s="38">
        <v>1790</v>
      </c>
      <c r="FG95" s="38">
        <v>7036</v>
      </c>
      <c r="FH95" s="31">
        <v>8826</v>
      </c>
      <c r="FI95" s="153">
        <v>0.12831541218637993</v>
      </c>
      <c r="FJ95" s="153">
        <v>0.43561168895492819</v>
      </c>
      <c r="FK95" s="154">
        <v>0.29320310942794497</v>
      </c>
      <c r="FL95" s="38">
        <v>8</v>
      </c>
      <c r="FM95" s="38">
        <v>29</v>
      </c>
      <c r="FN95" s="31">
        <v>37</v>
      </c>
      <c r="FO95" s="159">
        <v>5.7347670250896057E-4</v>
      </c>
      <c r="FP95" s="159">
        <v>1.7954432887568102E-3</v>
      </c>
      <c r="FQ95" s="160">
        <v>1.2291542090226563E-3</v>
      </c>
      <c r="FR95" s="38">
        <v>502</v>
      </c>
      <c r="FS95" s="38">
        <v>5600</v>
      </c>
      <c r="FT95" s="31">
        <v>6102</v>
      </c>
      <c r="FU95" s="38">
        <v>2</v>
      </c>
      <c r="FV95" s="38">
        <v>349</v>
      </c>
      <c r="FW95" s="31">
        <v>351</v>
      </c>
      <c r="FX95" s="200">
        <v>73.319999999999993</v>
      </c>
      <c r="FY95" s="200">
        <v>75.12</v>
      </c>
      <c r="FZ95" s="201">
        <v>74.3</v>
      </c>
      <c r="GA95" s="203">
        <v>1055.6300000000001</v>
      </c>
      <c r="GB95" s="203">
        <v>778.2</v>
      </c>
      <c r="GC95" s="204">
        <v>904.5</v>
      </c>
      <c r="GD95" s="37">
        <v>4305</v>
      </c>
      <c r="GE95" s="38">
        <v>5754</v>
      </c>
      <c r="GF95" s="38">
        <v>2947</v>
      </c>
      <c r="GG95" s="38">
        <v>598</v>
      </c>
      <c r="GH95" s="31">
        <v>346</v>
      </c>
      <c r="GI95" s="37">
        <v>1545</v>
      </c>
      <c r="GJ95" s="38">
        <v>7476</v>
      </c>
      <c r="GK95" s="38">
        <v>3416</v>
      </c>
      <c r="GL95" s="38">
        <v>3022</v>
      </c>
      <c r="GM95" s="31">
        <v>693</v>
      </c>
      <c r="GN95" s="37">
        <v>5850</v>
      </c>
      <c r="GO95" s="38">
        <v>13230</v>
      </c>
      <c r="GP95" s="38">
        <v>6363</v>
      </c>
      <c r="GQ95" s="38">
        <v>3620</v>
      </c>
      <c r="GR95" s="31">
        <v>1039</v>
      </c>
      <c r="GS95" s="88">
        <v>0.3086021505376344</v>
      </c>
      <c r="GT95" s="67">
        <v>0.41247311827956989</v>
      </c>
      <c r="GU95" s="67">
        <v>0.21125448028673835</v>
      </c>
      <c r="GV95" s="67">
        <v>4.28673835125448E-2</v>
      </c>
      <c r="GW95" s="68">
        <v>2.4802867383512544E-2</v>
      </c>
      <c r="GX95" s="88">
        <v>9.5653789004457646E-2</v>
      </c>
      <c r="GY95" s="67">
        <v>0.46285289747399705</v>
      </c>
      <c r="GZ95" s="67">
        <v>0.21149083704804358</v>
      </c>
      <c r="HA95" s="67">
        <v>0.1870975730559683</v>
      </c>
      <c r="HB95" s="68">
        <v>4.2904903417533433E-2</v>
      </c>
      <c r="HC95" s="88">
        <v>0.19433924656169024</v>
      </c>
      <c r="HD95" s="67">
        <v>0.43950568068566875</v>
      </c>
      <c r="HE95" s="67">
        <v>0.21138130356786924</v>
      </c>
      <c r="HF95" s="67">
        <v>0.12025779018005447</v>
      </c>
      <c r="HG95" s="68">
        <v>3.4515979004717291E-2</v>
      </c>
    </row>
    <row r="96" spans="1:215" ht="20.100000000000001" customHeight="1">
      <c r="A96" s="56"/>
      <c r="B96" s="353" t="s">
        <v>85</v>
      </c>
      <c r="C96" s="26">
        <v>6710</v>
      </c>
      <c r="D96" s="26">
        <v>8643</v>
      </c>
      <c r="E96" s="27">
        <v>15353</v>
      </c>
      <c r="F96" s="26">
        <v>6524</v>
      </c>
      <c r="G96" s="26">
        <v>6784</v>
      </c>
      <c r="H96" s="27">
        <v>13308</v>
      </c>
      <c r="I96" s="26">
        <v>5769</v>
      </c>
      <c r="J96" s="26">
        <v>5875</v>
      </c>
      <c r="K96" s="27">
        <v>11644</v>
      </c>
      <c r="L96" s="26">
        <v>360</v>
      </c>
      <c r="M96" s="26">
        <v>463</v>
      </c>
      <c r="N96" s="27">
        <v>823</v>
      </c>
      <c r="O96" s="26">
        <v>395</v>
      </c>
      <c r="P96" s="26">
        <v>446</v>
      </c>
      <c r="Q96" s="27">
        <v>841</v>
      </c>
      <c r="R96" s="406">
        <v>0.88427345187001838</v>
      </c>
      <c r="S96" s="406">
        <v>0.86600825471698117</v>
      </c>
      <c r="T96" s="407">
        <v>0.87496242861436735</v>
      </c>
      <c r="U96" s="406">
        <v>5.518087063151441E-2</v>
      </c>
      <c r="V96" s="406">
        <v>6.8248820754716985E-2</v>
      </c>
      <c r="W96" s="407">
        <v>6.1842500751427713E-2</v>
      </c>
      <c r="X96" s="406">
        <v>6.0545677498467197E-2</v>
      </c>
      <c r="Y96" s="406">
        <v>6.5742924528301883E-2</v>
      </c>
      <c r="Z96" s="407">
        <v>6.3195070634204986E-2</v>
      </c>
      <c r="AA96" s="26">
        <v>186</v>
      </c>
      <c r="AB96" s="26">
        <v>1859</v>
      </c>
      <c r="AC96" s="27">
        <v>2045</v>
      </c>
      <c r="AD96" s="26">
        <v>452</v>
      </c>
      <c r="AE96" s="26">
        <v>436</v>
      </c>
      <c r="AF96" s="27">
        <v>888</v>
      </c>
      <c r="AG96" s="26">
        <v>1624</v>
      </c>
      <c r="AH96" s="26">
        <v>1081</v>
      </c>
      <c r="AI96" s="27">
        <v>2705</v>
      </c>
      <c r="AJ96" s="269">
        <v>0.24892703862660945</v>
      </c>
      <c r="AK96" s="269">
        <v>0.15934551886792453</v>
      </c>
      <c r="AL96" s="270">
        <v>0.20326119627291855</v>
      </c>
      <c r="AM96" s="26">
        <v>1654</v>
      </c>
      <c r="AN96" s="26">
        <v>1093</v>
      </c>
      <c r="AO96" s="27">
        <v>2747</v>
      </c>
      <c r="AP96" s="269">
        <v>0.25352544451256898</v>
      </c>
      <c r="AQ96" s="269">
        <v>0.16111438679245282</v>
      </c>
      <c r="AR96" s="270">
        <v>0.20641719266606554</v>
      </c>
      <c r="AS96" s="36">
        <v>62.968814633149357</v>
      </c>
      <c r="AT96" s="36">
        <v>63.156051493710656</v>
      </c>
      <c r="AU96" s="28">
        <v>63.064262097986138</v>
      </c>
      <c r="AV96" s="36">
        <v>74.259318996415772</v>
      </c>
      <c r="AW96" s="36">
        <v>74.416119777659105</v>
      </c>
      <c r="AX96" s="28">
        <v>74.401858190709831</v>
      </c>
      <c r="AY96" s="26">
        <v>803</v>
      </c>
      <c r="AZ96" s="26">
        <v>846</v>
      </c>
      <c r="BA96" s="27">
        <v>1649</v>
      </c>
      <c r="BB96" s="302">
        <f t="shared" si="4"/>
        <v>0.12308399754751687</v>
      </c>
      <c r="BC96" s="302">
        <f t="shared" si="5"/>
        <v>0.12470518867924528</v>
      </c>
      <c r="BD96" s="373">
        <f t="shared" si="6"/>
        <v>0.12391042981665164</v>
      </c>
      <c r="BE96" s="26">
        <v>1294.9999999999984</v>
      </c>
      <c r="BF96" s="26">
        <v>1490.9999999999993</v>
      </c>
      <c r="BG96" s="27">
        <v>2785.9999999999977</v>
      </c>
      <c r="BH96" s="302">
        <v>0.19849785407725298</v>
      </c>
      <c r="BI96" s="302">
        <v>0.21978183962264142</v>
      </c>
      <c r="BJ96" s="373">
        <v>0.20934776074541611</v>
      </c>
      <c r="BK96" s="307">
        <v>0.17213366033108524</v>
      </c>
      <c r="BL96" s="307">
        <v>0.29245283018867924</v>
      </c>
      <c r="BM96" s="374">
        <v>0.23346859032161107</v>
      </c>
      <c r="BN96" s="307">
        <v>0.20163265306122449</v>
      </c>
      <c r="BO96" s="307">
        <v>0.32316324741364194</v>
      </c>
      <c r="BP96" s="374">
        <v>0.26699990568706972</v>
      </c>
      <c r="BQ96" s="307">
        <v>8.3128078817733986E-2</v>
      </c>
      <c r="BR96" s="307">
        <v>0.13043478260869565</v>
      </c>
      <c r="BS96" s="374">
        <v>0.10203327171903882</v>
      </c>
      <c r="BT96" s="302">
        <v>0.2641017780502759</v>
      </c>
      <c r="BU96" s="302">
        <v>0.22854077253218885</v>
      </c>
      <c r="BV96" s="302">
        <v>0.39239730226854691</v>
      </c>
      <c r="BW96" s="302">
        <v>4.0925812385039853E-2</v>
      </c>
      <c r="BX96" s="373">
        <v>7.4034334763948495E-2</v>
      </c>
      <c r="BY96" s="302">
        <v>0.17497051886792453</v>
      </c>
      <c r="BZ96" s="302">
        <v>0.53611438679245282</v>
      </c>
      <c r="CA96" s="302">
        <v>0.38900353773584906</v>
      </c>
      <c r="CB96" s="302">
        <v>4.7464622641509434E-2</v>
      </c>
      <c r="CC96" s="373">
        <v>7.2228773584905662E-2</v>
      </c>
      <c r="CD96" s="302">
        <v>0.21866546438232642</v>
      </c>
      <c r="CE96" s="302">
        <v>0.27329425909227534</v>
      </c>
      <c r="CF96" s="302">
        <v>0.39066726780883682</v>
      </c>
      <c r="CG96" s="302">
        <v>4.4259092275323111E-2</v>
      </c>
      <c r="CH96" s="373">
        <v>7.3113916441238352E-2</v>
      </c>
      <c r="CI96" s="302">
        <f>'[1]Département résidence'!AO94</f>
        <v>0.39973172367538562</v>
      </c>
      <c r="CJ96" s="302">
        <f>'[1]Département résidence'!AQ94</f>
        <v>0.34638694638694639</v>
      </c>
      <c r="CK96" s="373">
        <f>'[1]Département résidence'!AS94</f>
        <v>0.36826182618261827</v>
      </c>
      <c r="CL96" s="38">
        <v>96607</v>
      </c>
      <c r="CM96" s="38">
        <v>116121</v>
      </c>
      <c r="CN96" s="31">
        <v>212728</v>
      </c>
      <c r="CO96" s="30">
        <v>94981</v>
      </c>
      <c r="CP96" s="30">
        <v>90766</v>
      </c>
      <c r="CQ96" s="31">
        <v>185747</v>
      </c>
      <c r="CR96" s="30">
        <v>167</v>
      </c>
      <c r="CS96" s="30">
        <v>3402</v>
      </c>
      <c r="CT96" s="31">
        <v>3569</v>
      </c>
      <c r="CU96" s="30">
        <v>1459</v>
      </c>
      <c r="CV96" s="30">
        <v>21953</v>
      </c>
      <c r="CW96" s="31">
        <v>23412</v>
      </c>
      <c r="CX96" s="38">
        <v>96440</v>
      </c>
      <c r="CY96" s="38">
        <v>112719</v>
      </c>
      <c r="CZ96" s="31">
        <v>209159</v>
      </c>
      <c r="DA96" s="38">
        <v>96440</v>
      </c>
      <c r="DB96" s="38">
        <v>112710</v>
      </c>
      <c r="DC96" s="31">
        <v>209150</v>
      </c>
      <c r="DD96" s="38">
        <v>87915</v>
      </c>
      <c r="DE96" s="38">
        <v>98504</v>
      </c>
      <c r="DF96" s="31">
        <v>186419</v>
      </c>
      <c r="DG96" s="38">
        <v>4405</v>
      </c>
      <c r="DH96" s="38">
        <v>6812</v>
      </c>
      <c r="DI96" s="31">
        <v>11217</v>
      </c>
      <c r="DJ96" s="108">
        <v>4120</v>
      </c>
      <c r="DK96" s="108">
        <v>7394</v>
      </c>
      <c r="DL96" s="109">
        <v>11514</v>
      </c>
      <c r="DM96" s="151">
        <v>0.91160306926586476</v>
      </c>
      <c r="DN96" s="151">
        <v>0.87395971963446006</v>
      </c>
      <c r="DO96" s="152">
        <v>0.89131723643318195</v>
      </c>
      <c r="DP96" s="153">
        <v>4.5676068021567817E-2</v>
      </c>
      <c r="DQ96" s="153">
        <v>6.0438292964244522E-2</v>
      </c>
      <c r="DR96" s="154">
        <v>5.3631365049007888E-2</v>
      </c>
      <c r="DS96" s="153">
        <v>4.2720862712567399E-2</v>
      </c>
      <c r="DT96" s="153">
        <v>6.5601987401295359E-2</v>
      </c>
      <c r="DU96" s="154">
        <v>5.5051398517810185E-2</v>
      </c>
      <c r="DV96" s="38">
        <v>2911</v>
      </c>
      <c r="DW96" s="38">
        <v>3015</v>
      </c>
      <c r="DX96" s="31">
        <v>5926</v>
      </c>
      <c r="DY96" s="159">
        <v>3.0184570717544587E-2</v>
      </c>
      <c r="DZ96" s="159">
        <v>2.67479306949139E-2</v>
      </c>
      <c r="EA96" s="160">
        <v>2.8332512586118696E-2</v>
      </c>
      <c r="EB96" s="38">
        <v>18336</v>
      </c>
      <c r="EC96" s="38">
        <v>11240</v>
      </c>
      <c r="ED96" s="31">
        <v>29576</v>
      </c>
      <c r="EE96" s="38">
        <v>173</v>
      </c>
      <c r="EF96" s="38">
        <v>115</v>
      </c>
      <c r="EG96" s="31">
        <v>288</v>
      </c>
      <c r="EH96" s="38">
        <v>63</v>
      </c>
      <c r="EI96" s="38">
        <v>24</v>
      </c>
      <c r="EJ96" s="31">
        <v>87</v>
      </c>
      <c r="EK96" s="38">
        <v>206</v>
      </c>
      <c r="EL96" s="38">
        <v>97</v>
      </c>
      <c r="EM96" s="31">
        <v>303</v>
      </c>
      <c r="EN96" s="38">
        <v>18778</v>
      </c>
      <c r="EO96" s="38">
        <v>11476</v>
      </c>
      <c r="EP96" s="31">
        <v>30254</v>
      </c>
      <c r="EQ96" s="153">
        <v>0.19471173786810453</v>
      </c>
      <c r="ER96" s="153">
        <v>0.1018106973979542</v>
      </c>
      <c r="ES96" s="154">
        <v>0.14464593921370822</v>
      </c>
      <c r="ET96" s="38">
        <v>6108</v>
      </c>
      <c r="EU96" s="38">
        <v>11620</v>
      </c>
      <c r="EV96" s="31">
        <v>17728</v>
      </c>
      <c r="EW96" s="38">
        <v>14650</v>
      </c>
      <c r="EX96" s="38">
        <v>14136</v>
      </c>
      <c r="EY96" s="31">
        <v>28786</v>
      </c>
      <c r="EZ96" s="153">
        <v>6.3334715885524681E-2</v>
      </c>
      <c r="FA96" s="153">
        <v>0.10308821050577099</v>
      </c>
      <c r="FB96" s="154">
        <v>8.4758485171568046E-2</v>
      </c>
      <c r="FC96" s="153">
        <v>0.1519079220240564</v>
      </c>
      <c r="FD96" s="153">
        <v>0.12540920341734757</v>
      </c>
      <c r="FE96" s="154">
        <v>0.13762735526561132</v>
      </c>
      <c r="FF96" s="38">
        <v>9992</v>
      </c>
      <c r="FG96" s="38">
        <v>31368</v>
      </c>
      <c r="FH96" s="31">
        <v>41360</v>
      </c>
      <c r="FI96" s="153">
        <v>0.10360846121941103</v>
      </c>
      <c r="FJ96" s="153">
        <v>0.27828493865275594</v>
      </c>
      <c r="FK96" s="154">
        <v>0.19774429979106803</v>
      </c>
      <c r="FL96" s="38">
        <v>181</v>
      </c>
      <c r="FM96" s="38">
        <v>230</v>
      </c>
      <c r="FN96" s="31">
        <v>411</v>
      </c>
      <c r="FO96" s="159">
        <v>1.8768145997511405E-3</v>
      </c>
      <c r="FP96" s="159">
        <v>2.0404723249851401E-3</v>
      </c>
      <c r="FQ96" s="160">
        <v>1.9650122633977024E-3</v>
      </c>
      <c r="FR96" s="38">
        <v>1626</v>
      </c>
      <c r="FS96" s="38">
        <v>25355</v>
      </c>
      <c r="FT96" s="31">
        <v>26981</v>
      </c>
      <c r="FU96" s="38">
        <v>22</v>
      </c>
      <c r="FV96" s="38">
        <v>1345</v>
      </c>
      <c r="FW96" s="31">
        <v>1367</v>
      </c>
      <c r="FX96" s="200">
        <v>73.8</v>
      </c>
      <c r="FY96" s="200">
        <v>75.2</v>
      </c>
      <c r="FZ96" s="201">
        <v>74.569999999999993</v>
      </c>
      <c r="GA96" s="203">
        <v>1090.6300000000001</v>
      </c>
      <c r="GB96" s="203">
        <v>845.19</v>
      </c>
      <c r="GC96" s="204">
        <v>956.65</v>
      </c>
      <c r="GD96" s="37">
        <v>19076</v>
      </c>
      <c r="GE96" s="38">
        <v>34099</v>
      </c>
      <c r="GF96" s="38">
        <v>31418</v>
      </c>
      <c r="GG96" s="38">
        <v>5882</v>
      </c>
      <c r="GH96" s="31">
        <v>5965</v>
      </c>
      <c r="GI96" s="37">
        <v>12039</v>
      </c>
      <c r="GJ96" s="38">
        <v>45185</v>
      </c>
      <c r="GK96" s="38">
        <v>31394</v>
      </c>
      <c r="GL96" s="38">
        <v>16700</v>
      </c>
      <c r="GM96" s="31">
        <v>7401</v>
      </c>
      <c r="GN96" s="37">
        <v>31115</v>
      </c>
      <c r="GO96" s="38">
        <v>79284</v>
      </c>
      <c r="GP96" s="38">
        <v>62812</v>
      </c>
      <c r="GQ96" s="38">
        <v>22582</v>
      </c>
      <c r="GR96" s="31">
        <v>13366</v>
      </c>
      <c r="GS96" s="88">
        <v>0.19780174201576109</v>
      </c>
      <c r="GT96" s="67">
        <v>0.35357735379510574</v>
      </c>
      <c r="GU96" s="67">
        <v>0.32577768560763171</v>
      </c>
      <c r="GV96" s="67">
        <v>6.0991289921194528E-2</v>
      </c>
      <c r="GW96" s="68">
        <v>6.1851928660306928E-2</v>
      </c>
      <c r="GX96" s="88">
        <v>0.10680541878476565</v>
      </c>
      <c r="GY96" s="67">
        <v>0.40086409567153719</v>
      </c>
      <c r="GZ96" s="67">
        <v>0.27851560074166731</v>
      </c>
      <c r="HA96" s="67">
        <v>0.14815603403152974</v>
      </c>
      <c r="HB96" s="68">
        <v>6.5658850770500099E-2</v>
      </c>
      <c r="HC96" s="88">
        <v>0.14876242475819831</v>
      </c>
      <c r="HD96" s="67">
        <v>0.37906090581806184</v>
      </c>
      <c r="HE96" s="67">
        <v>0.30030742162660939</v>
      </c>
      <c r="HF96" s="67">
        <v>0.10796571029695112</v>
      </c>
      <c r="HG96" s="68">
        <v>6.3903537500179283E-2</v>
      </c>
    </row>
    <row r="97" spans="1:215" ht="20.100000000000001" customHeight="1">
      <c r="A97" s="56"/>
      <c r="B97" s="353" t="s">
        <v>67</v>
      </c>
      <c r="C97" s="26">
        <v>7175</v>
      </c>
      <c r="D97" s="26">
        <v>10123</v>
      </c>
      <c r="E97" s="27">
        <v>17298</v>
      </c>
      <c r="F97" s="26">
        <v>6999</v>
      </c>
      <c r="G97" s="26">
        <v>8303</v>
      </c>
      <c r="H97" s="27">
        <v>15302</v>
      </c>
      <c r="I97" s="26">
        <v>6147</v>
      </c>
      <c r="J97" s="26">
        <v>7298</v>
      </c>
      <c r="K97" s="27">
        <v>13445</v>
      </c>
      <c r="L97" s="26">
        <v>284</v>
      </c>
      <c r="M97" s="26">
        <v>421</v>
      </c>
      <c r="N97" s="27">
        <v>705</v>
      </c>
      <c r="O97" s="26">
        <v>568</v>
      </c>
      <c r="P97" s="26">
        <v>584</v>
      </c>
      <c r="Q97" s="27">
        <v>1152</v>
      </c>
      <c r="R97" s="406">
        <v>0.87826832404629229</v>
      </c>
      <c r="S97" s="406">
        <v>0.87895941226062868</v>
      </c>
      <c r="T97" s="407">
        <v>0.87864331459939882</v>
      </c>
      <c r="U97" s="406">
        <v>4.057722531790256E-2</v>
      </c>
      <c r="V97" s="406">
        <v>5.0704564615199323E-2</v>
      </c>
      <c r="W97" s="407">
        <v>4.6072408835446346E-2</v>
      </c>
      <c r="X97" s="406">
        <v>8.115445063580512E-2</v>
      </c>
      <c r="Y97" s="406">
        <v>7.033602312417199E-2</v>
      </c>
      <c r="Z97" s="407">
        <v>7.5284276565154878E-2</v>
      </c>
      <c r="AA97" s="26">
        <v>176</v>
      </c>
      <c r="AB97" s="26">
        <v>1820</v>
      </c>
      <c r="AC97" s="27">
        <v>1996</v>
      </c>
      <c r="AD97" s="26">
        <v>579</v>
      </c>
      <c r="AE97" s="26">
        <v>732</v>
      </c>
      <c r="AF97" s="27">
        <v>1311</v>
      </c>
      <c r="AG97" s="26">
        <v>791</v>
      </c>
      <c r="AH97" s="26">
        <v>668</v>
      </c>
      <c r="AI97" s="27">
        <v>1459</v>
      </c>
      <c r="AJ97" s="269">
        <v>0.1130161451635948</v>
      </c>
      <c r="AK97" s="269">
        <v>8.0452848368059743E-2</v>
      </c>
      <c r="AL97" s="270">
        <v>9.5347013462292504E-2</v>
      </c>
      <c r="AM97" s="26">
        <v>806</v>
      </c>
      <c r="AN97" s="26">
        <v>686</v>
      </c>
      <c r="AO97" s="27">
        <v>1492</v>
      </c>
      <c r="AP97" s="269">
        <v>0.11515930847263894</v>
      </c>
      <c r="AQ97" s="269">
        <v>8.2620739491749973E-2</v>
      </c>
      <c r="AR97" s="270">
        <v>9.7503594301398516E-2</v>
      </c>
      <c r="AS97" s="36">
        <v>64.045400295280317</v>
      </c>
      <c r="AT97" s="36">
        <v>63.992095628086233</v>
      </c>
      <c r="AU97" s="28">
        <v>64.01647671328368</v>
      </c>
      <c r="AV97" s="36">
        <v>74.749867424242353</v>
      </c>
      <c r="AW97" s="36">
        <v>74.071835164835932</v>
      </c>
      <c r="AX97" s="28">
        <v>74.131621576486992</v>
      </c>
      <c r="AY97" s="26">
        <v>1093</v>
      </c>
      <c r="AZ97" s="26">
        <v>1135</v>
      </c>
      <c r="BA97" s="27">
        <v>2228</v>
      </c>
      <c r="BB97" s="302">
        <f t="shared" si="4"/>
        <v>0.15616516645235035</v>
      </c>
      <c r="BC97" s="302">
        <f t="shared" si="5"/>
        <v>0.13669757918824521</v>
      </c>
      <c r="BD97" s="373">
        <f t="shared" si="6"/>
        <v>0.14560188210691413</v>
      </c>
      <c r="BE97" s="26">
        <v>1801.9999999999975</v>
      </c>
      <c r="BF97" s="26">
        <v>2367.0000000000041</v>
      </c>
      <c r="BG97" s="27">
        <v>4169.0000000000018</v>
      </c>
      <c r="BH97" s="302">
        <v>0.25746535219317007</v>
      </c>
      <c r="BI97" s="302">
        <v>0.28507768276526607</v>
      </c>
      <c r="BJ97" s="373">
        <v>0.27244804600705802</v>
      </c>
      <c r="BK97" s="307">
        <v>0.19588512644663522</v>
      </c>
      <c r="BL97" s="307">
        <v>0.27158858244008188</v>
      </c>
      <c r="BM97" s="374">
        <v>0.23696248856358645</v>
      </c>
      <c r="BN97" s="307">
        <v>0.20699097938144329</v>
      </c>
      <c r="BO97" s="307">
        <v>0.28356254092992794</v>
      </c>
      <c r="BP97" s="374">
        <v>0.24922343422668497</v>
      </c>
      <c r="BQ97" s="307">
        <v>0.10872313527180784</v>
      </c>
      <c r="BR97" s="307">
        <v>0.1347305389221557</v>
      </c>
      <c r="BS97" s="374">
        <v>0.12063056888279644</v>
      </c>
      <c r="BT97" s="302">
        <v>0.12201743106158022</v>
      </c>
      <c r="BU97" s="302">
        <v>0.19645663666238034</v>
      </c>
      <c r="BV97" s="302">
        <v>0.4809258465495071</v>
      </c>
      <c r="BW97" s="302">
        <v>6.5580797256750964E-2</v>
      </c>
      <c r="BX97" s="373">
        <v>0.1350192884697814</v>
      </c>
      <c r="BY97" s="302">
        <v>8.9606166445862945E-2</v>
      </c>
      <c r="BZ97" s="302">
        <v>0.42466578345176442</v>
      </c>
      <c r="CA97" s="302">
        <v>0.44971696976996267</v>
      </c>
      <c r="CB97" s="302">
        <v>7.7682765265566667E-2</v>
      </c>
      <c r="CC97" s="373">
        <v>0.12393110923762496</v>
      </c>
      <c r="CD97" s="302">
        <v>0.10443079336034505</v>
      </c>
      <c r="CE97" s="302">
        <v>0.23042739511175009</v>
      </c>
      <c r="CF97" s="302">
        <v>0.46399163508038166</v>
      </c>
      <c r="CG97" s="302">
        <v>7.2147431708273424E-2</v>
      </c>
      <c r="CH97" s="373">
        <v>0.12900274473924978</v>
      </c>
      <c r="CI97" s="302">
        <f>'[1]Département résidence'!AO95</f>
        <v>0.44509090909090909</v>
      </c>
      <c r="CJ97" s="302">
        <f>'[1]Département résidence'!AQ95</f>
        <v>0.34851301115241634</v>
      </c>
      <c r="CK97" s="373">
        <f>'[1]Département résidence'!AS95</f>
        <v>0.38616387865041113</v>
      </c>
      <c r="CL97" s="38">
        <v>107488</v>
      </c>
      <c r="CM97" s="38">
        <v>141539</v>
      </c>
      <c r="CN97" s="31">
        <v>249027</v>
      </c>
      <c r="CO97" s="30">
        <v>105839</v>
      </c>
      <c r="CP97" s="30">
        <v>112887</v>
      </c>
      <c r="CQ97" s="31">
        <v>218726</v>
      </c>
      <c r="CR97" s="30">
        <v>171</v>
      </c>
      <c r="CS97" s="30">
        <v>5246</v>
      </c>
      <c r="CT97" s="31">
        <v>5417</v>
      </c>
      <c r="CU97" s="30">
        <v>1478</v>
      </c>
      <c r="CV97" s="30">
        <v>23406</v>
      </c>
      <c r="CW97" s="31">
        <v>24884</v>
      </c>
      <c r="CX97" s="38">
        <v>107317</v>
      </c>
      <c r="CY97" s="38">
        <v>136293</v>
      </c>
      <c r="CZ97" s="31">
        <v>243610</v>
      </c>
      <c r="DA97" s="38">
        <v>107317</v>
      </c>
      <c r="DB97" s="38">
        <v>136286</v>
      </c>
      <c r="DC97" s="31">
        <v>243603</v>
      </c>
      <c r="DD97" s="38">
        <v>97623</v>
      </c>
      <c r="DE97" s="38">
        <v>120559</v>
      </c>
      <c r="DF97" s="31">
        <v>218182</v>
      </c>
      <c r="DG97" s="38">
        <v>4120</v>
      </c>
      <c r="DH97" s="38">
        <v>6954</v>
      </c>
      <c r="DI97" s="31">
        <v>11074</v>
      </c>
      <c r="DJ97" s="108">
        <v>5574</v>
      </c>
      <c r="DK97" s="108">
        <v>8773</v>
      </c>
      <c r="DL97" s="109">
        <v>14347</v>
      </c>
      <c r="DM97" s="151">
        <v>0.90966948386555713</v>
      </c>
      <c r="DN97" s="151">
        <v>0.88460296728937671</v>
      </c>
      <c r="DO97" s="152">
        <v>0.89564578432942121</v>
      </c>
      <c r="DP97" s="153">
        <v>3.8390935266546772E-2</v>
      </c>
      <c r="DQ97" s="153">
        <v>5.1025050261949138E-2</v>
      </c>
      <c r="DR97" s="154">
        <v>4.5459210272451492E-2</v>
      </c>
      <c r="DS97" s="153">
        <v>5.1939580867896046E-2</v>
      </c>
      <c r="DT97" s="153">
        <v>6.4371982448674106E-2</v>
      </c>
      <c r="DU97" s="154">
        <v>5.8895005398127281E-2</v>
      </c>
      <c r="DV97" s="38">
        <v>4935</v>
      </c>
      <c r="DW97" s="38">
        <v>5494</v>
      </c>
      <c r="DX97" s="31">
        <v>10429</v>
      </c>
      <c r="DY97" s="159">
        <v>4.5985258626312697E-2</v>
      </c>
      <c r="DZ97" s="159">
        <v>4.031021402419787E-2</v>
      </c>
      <c r="EA97" s="160">
        <v>4.2810229465128691E-2</v>
      </c>
      <c r="EB97" s="38">
        <v>9121</v>
      </c>
      <c r="EC97" s="38">
        <v>7728</v>
      </c>
      <c r="ED97" s="31">
        <v>16849</v>
      </c>
      <c r="EE97" s="38">
        <v>206</v>
      </c>
      <c r="EF97" s="38">
        <v>141</v>
      </c>
      <c r="EG97" s="31">
        <v>347</v>
      </c>
      <c r="EH97" s="38">
        <v>57</v>
      </c>
      <c r="EI97" s="38">
        <v>25</v>
      </c>
      <c r="EJ97" s="31">
        <v>82</v>
      </c>
      <c r="EK97" s="38">
        <v>115</v>
      </c>
      <c r="EL97" s="38">
        <v>80</v>
      </c>
      <c r="EM97" s="31">
        <v>195</v>
      </c>
      <c r="EN97" s="38">
        <v>9499</v>
      </c>
      <c r="EO97" s="38">
        <v>7974</v>
      </c>
      <c r="EP97" s="31">
        <v>17473</v>
      </c>
      <c r="EQ97" s="153">
        <v>8.8513469441001885E-2</v>
      </c>
      <c r="ER97" s="153">
        <v>5.8506306266646123E-2</v>
      </c>
      <c r="ES97" s="154">
        <v>7.1725298633061041E-2</v>
      </c>
      <c r="ET97" s="38">
        <v>8337</v>
      </c>
      <c r="EU97" s="38">
        <v>13021</v>
      </c>
      <c r="EV97" s="31">
        <v>21358</v>
      </c>
      <c r="EW97" s="38">
        <v>21470</v>
      </c>
      <c r="EX97" s="38">
        <v>22909</v>
      </c>
      <c r="EY97" s="31">
        <v>44379</v>
      </c>
      <c r="EZ97" s="153">
        <v>7.7685734785728267E-2</v>
      </c>
      <c r="FA97" s="153">
        <v>9.553682140682207E-2</v>
      </c>
      <c r="FB97" s="154">
        <v>8.7672919830877216E-2</v>
      </c>
      <c r="FC97" s="153">
        <v>0.20006150004193185</v>
      </c>
      <c r="FD97" s="153">
        <v>0.16808640208961576</v>
      </c>
      <c r="FE97" s="154">
        <v>0.18217232461721605</v>
      </c>
      <c r="FF97" s="38">
        <v>12734</v>
      </c>
      <c r="FG97" s="38">
        <v>34373</v>
      </c>
      <c r="FH97" s="31">
        <v>47107</v>
      </c>
      <c r="FI97" s="153">
        <v>0.1186578081757783</v>
      </c>
      <c r="FJ97" s="153">
        <v>0.25219930590712658</v>
      </c>
      <c r="FK97" s="154">
        <v>0.19337055129099789</v>
      </c>
      <c r="FL97" s="38">
        <v>145</v>
      </c>
      <c r="FM97" s="38">
        <v>204</v>
      </c>
      <c r="FN97" s="31">
        <v>349</v>
      </c>
      <c r="FO97" s="159">
        <v>1.3511372848663307E-3</v>
      </c>
      <c r="FP97" s="159">
        <v>1.4967753296207436E-3</v>
      </c>
      <c r="FQ97" s="160">
        <v>1.4326177086326506E-3</v>
      </c>
      <c r="FR97" s="38">
        <v>1649</v>
      </c>
      <c r="FS97" s="38">
        <v>28652</v>
      </c>
      <c r="FT97" s="31">
        <v>30301</v>
      </c>
      <c r="FU97" s="38">
        <v>49</v>
      </c>
      <c r="FV97" s="38">
        <v>1928</v>
      </c>
      <c r="FW97" s="31">
        <v>1977</v>
      </c>
      <c r="FX97" s="200">
        <v>74.89</v>
      </c>
      <c r="FY97" s="200">
        <v>76</v>
      </c>
      <c r="FZ97" s="201">
        <v>75.52</v>
      </c>
      <c r="GA97" s="203">
        <v>1086.98</v>
      </c>
      <c r="GB97" s="203">
        <v>897.73</v>
      </c>
      <c r="GC97" s="204">
        <v>979.41</v>
      </c>
      <c r="GD97" s="37">
        <v>9697</v>
      </c>
      <c r="GE97" s="38">
        <v>29533</v>
      </c>
      <c r="GF97" s="38">
        <v>44541</v>
      </c>
      <c r="GG97" s="38">
        <v>10882</v>
      </c>
      <c r="GH97" s="31">
        <v>12664</v>
      </c>
      <c r="GI97" s="37">
        <v>8466</v>
      </c>
      <c r="GJ97" s="38">
        <v>45685</v>
      </c>
      <c r="GK97" s="38">
        <v>44572</v>
      </c>
      <c r="GL97" s="38">
        <v>22012</v>
      </c>
      <c r="GM97" s="31">
        <v>15558</v>
      </c>
      <c r="GN97" s="37">
        <v>18163</v>
      </c>
      <c r="GO97" s="38">
        <v>75218</v>
      </c>
      <c r="GP97" s="38">
        <v>89113</v>
      </c>
      <c r="GQ97" s="38">
        <v>32894</v>
      </c>
      <c r="GR97" s="31">
        <v>28222</v>
      </c>
      <c r="GS97" s="88">
        <v>9.0358470698957291E-2</v>
      </c>
      <c r="GT97" s="67">
        <v>0.2751940512686713</v>
      </c>
      <c r="GU97" s="67">
        <v>0.4150414193464223</v>
      </c>
      <c r="GV97" s="67">
        <v>0.10140052368217524</v>
      </c>
      <c r="GW97" s="68">
        <v>0.11800553500377386</v>
      </c>
      <c r="GX97" s="88">
        <v>6.2116176179260858E-2</v>
      </c>
      <c r="GY97" s="67">
        <v>0.33519696536139054</v>
      </c>
      <c r="GZ97" s="67">
        <v>0.32703073525419502</v>
      </c>
      <c r="HA97" s="67">
        <v>0.16150499291966572</v>
      </c>
      <c r="HB97" s="68">
        <v>0.11415113028548789</v>
      </c>
      <c r="HC97" s="88">
        <v>7.4557694675916428E-2</v>
      </c>
      <c r="HD97" s="67">
        <v>0.30876400804564674</v>
      </c>
      <c r="HE97" s="67">
        <v>0.36580189647387218</v>
      </c>
      <c r="HF97" s="67">
        <v>0.13502729772997824</v>
      </c>
      <c r="HG97" s="68">
        <v>0.11584910307458643</v>
      </c>
    </row>
    <row r="98" spans="1:215" ht="20.100000000000001" customHeight="1">
      <c r="A98" s="56"/>
      <c r="B98" s="353" t="s">
        <v>88</v>
      </c>
      <c r="C98" s="26">
        <v>7714</v>
      </c>
      <c r="D98" s="26">
        <v>10067</v>
      </c>
      <c r="E98" s="27">
        <v>17781</v>
      </c>
      <c r="F98" s="26">
        <v>7408</v>
      </c>
      <c r="G98" s="26">
        <v>7735</v>
      </c>
      <c r="H98" s="27">
        <v>15143</v>
      </c>
      <c r="I98" s="26">
        <v>5966</v>
      </c>
      <c r="J98" s="26">
        <v>6050</v>
      </c>
      <c r="K98" s="27">
        <v>12016</v>
      </c>
      <c r="L98" s="26">
        <v>472</v>
      </c>
      <c r="M98" s="26">
        <v>568</v>
      </c>
      <c r="N98" s="27">
        <v>1040</v>
      </c>
      <c r="O98" s="26">
        <v>970</v>
      </c>
      <c r="P98" s="26">
        <v>1117</v>
      </c>
      <c r="Q98" s="27">
        <v>2087</v>
      </c>
      <c r="R98" s="406">
        <v>0.80534557235421167</v>
      </c>
      <c r="S98" s="406">
        <v>0.7821590174531351</v>
      </c>
      <c r="T98" s="407">
        <v>0.79350194809482932</v>
      </c>
      <c r="U98" s="406">
        <v>6.3714902807775378E-2</v>
      </c>
      <c r="V98" s="406">
        <v>7.3432449903038141E-2</v>
      </c>
      <c r="W98" s="407">
        <v>6.867859737172291E-2</v>
      </c>
      <c r="X98" s="406">
        <v>0.13093952483801297</v>
      </c>
      <c r="Y98" s="406">
        <v>0.14440853264382675</v>
      </c>
      <c r="Z98" s="407">
        <v>0.13781945453344779</v>
      </c>
      <c r="AA98" s="26">
        <v>306</v>
      </c>
      <c r="AB98" s="26">
        <v>2332</v>
      </c>
      <c r="AC98" s="27">
        <v>2638</v>
      </c>
      <c r="AD98" s="26">
        <v>1259</v>
      </c>
      <c r="AE98" s="26">
        <v>1242</v>
      </c>
      <c r="AF98" s="27">
        <v>2501</v>
      </c>
      <c r="AG98" s="26">
        <v>847</v>
      </c>
      <c r="AH98" s="26">
        <v>598</v>
      </c>
      <c r="AI98" s="27">
        <v>1445</v>
      </c>
      <c r="AJ98" s="269">
        <v>0.11433585313174946</v>
      </c>
      <c r="AK98" s="269">
        <v>7.7310924369747902E-2</v>
      </c>
      <c r="AL98" s="270">
        <v>9.5423628078980388E-2</v>
      </c>
      <c r="AM98" s="26">
        <v>879</v>
      </c>
      <c r="AN98" s="26">
        <v>613</v>
      </c>
      <c r="AO98" s="27">
        <v>1492</v>
      </c>
      <c r="AP98" s="269">
        <v>0.11865550755939525</v>
      </c>
      <c r="AQ98" s="269">
        <v>7.9250161603102776E-2</v>
      </c>
      <c r="AR98" s="270">
        <v>9.8527372383279396E-2</v>
      </c>
      <c r="AS98" s="36">
        <v>64.049553635709159</v>
      </c>
      <c r="AT98" s="36">
        <v>63.734856280973929</v>
      </c>
      <c r="AU98" s="28">
        <v>63.888807149618096</v>
      </c>
      <c r="AV98" s="36">
        <v>74.001350762527181</v>
      </c>
      <c r="AW98" s="36">
        <v>70.23786306460913</v>
      </c>
      <c r="AX98" s="28">
        <v>70.674416224413122</v>
      </c>
      <c r="AY98" s="26">
        <v>1375</v>
      </c>
      <c r="AZ98" s="26">
        <v>1233</v>
      </c>
      <c r="BA98" s="27">
        <v>2608</v>
      </c>
      <c r="BB98" s="302">
        <f t="shared" si="4"/>
        <v>0.18561015118790497</v>
      </c>
      <c r="BC98" s="302">
        <f t="shared" si="5"/>
        <v>0.15940530058177116</v>
      </c>
      <c r="BD98" s="373">
        <f t="shared" si="6"/>
        <v>0.17222479033216667</v>
      </c>
      <c r="BE98" s="26">
        <v>1185.9999999999998</v>
      </c>
      <c r="BF98" s="26">
        <v>1557.0000000000023</v>
      </c>
      <c r="BG98" s="27">
        <v>2743.0000000000018</v>
      </c>
      <c r="BH98" s="302">
        <v>0.16009719222462199</v>
      </c>
      <c r="BI98" s="302">
        <v>0.20129282482223687</v>
      </c>
      <c r="BJ98" s="373">
        <v>0.18113980056791928</v>
      </c>
      <c r="BK98" s="307">
        <v>0.2683585313174946</v>
      </c>
      <c r="BL98" s="307">
        <v>0.37129928894634778</v>
      </c>
      <c r="BM98" s="374">
        <v>0.32094036848708973</v>
      </c>
      <c r="BN98" s="307">
        <v>0.28852309099222678</v>
      </c>
      <c r="BO98" s="307">
        <v>0.38615664845173042</v>
      </c>
      <c r="BP98" s="374">
        <v>0.33939261206015475</v>
      </c>
      <c r="BQ98" s="307">
        <v>0.11216056670602124</v>
      </c>
      <c r="BR98" s="307">
        <v>0.1939799331103679</v>
      </c>
      <c r="BS98" s="374">
        <v>0.14602076124567473</v>
      </c>
      <c r="BT98" s="302">
        <v>0.11960043196544276</v>
      </c>
      <c r="BU98" s="302">
        <v>0.24014578833693304</v>
      </c>
      <c r="BV98" s="302">
        <v>0.41252699784017277</v>
      </c>
      <c r="BW98" s="302">
        <v>9.5032397408207347E-2</v>
      </c>
      <c r="BX98" s="373">
        <v>0.13269438444924406</v>
      </c>
      <c r="BY98" s="302">
        <v>8.4033613445378158E-2</v>
      </c>
      <c r="BZ98" s="302">
        <v>0.54828700711053657</v>
      </c>
      <c r="CA98" s="302">
        <v>0.42197802197802198</v>
      </c>
      <c r="CB98" s="302">
        <v>7.6664511958629611E-2</v>
      </c>
      <c r="CC98" s="373">
        <v>9.9030381383322555E-2</v>
      </c>
      <c r="CD98" s="302">
        <v>0.10143300534900614</v>
      </c>
      <c r="CE98" s="302">
        <v>0.28006339562834315</v>
      </c>
      <c r="CF98" s="302">
        <v>0.4173545532589315</v>
      </c>
      <c r="CG98" s="302">
        <v>8.5650135376081363E-2</v>
      </c>
      <c r="CH98" s="373">
        <v>0.11549891038763785</v>
      </c>
      <c r="CI98" s="302">
        <f>'[1]Département résidence'!AO96</f>
        <v>0.57166947723440131</v>
      </c>
      <c r="CJ98" s="302">
        <f>'[1]Département résidence'!AQ96</f>
        <v>0.50325203252032524</v>
      </c>
      <c r="CK98" s="373">
        <f>'[1]Département résidence'!AS96</f>
        <v>0.53196508610521354</v>
      </c>
      <c r="CL98" s="38">
        <v>102419</v>
      </c>
      <c r="CM98" s="38">
        <v>118343</v>
      </c>
      <c r="CN98" s="31">
        <v>220762</v>
      </c>
      <c r="CO98" s="30">
        <v>99818</v>
      </c>
      <c r="CP98" s="30">
        <v>86794</v>
      </c>
      <c r="CQ98" s="31">
        <v>186612</v>
      </c>
      <c r="CR98" s="30">
        <v>227</v>
      </c>
      <c r="CS98" s="30">
        <v>6117</v>
      </c>
      <c r="CT98" s="31">
        <v>6344</v>
      </c>
      <c r="CU98" s="30">
        <v>2374</v>
      </c>
      <c r="CV98" s="30">
        <v>25432</v>
      </c>
      <c r="CW98" s="31">
        <v>27806</v>
      </c>
      <c r="CX98" s="38">
        <v>102192</v>
      </c>
      <c r="CY98" s="38">
        <v>112226</v>
      </c>
      <c r="CZ98" s="31">
        <v>214418</v>
      </c>
      <c r="DA98" s="38">
        <v>102192</v>
      </c>
      <c r="DB98" s="38">
        <v>112220</v>
      </c>
      <c r="DC98" s="31">
        <v>214412</v>
      </c>
      <c r="DD98" s="38">
        <v>86973</v>
      </c>
      <c r="DE98" s="38">
        <v>92051</v>
      </c>
      <c r="DF98" s="31">
        <v>179024</v>
      </c>
      <c r="DG98" s="38">
        <v>6243</v>
      </c>
      <c r="DH98" s="38">
        <v>7819</v>
      </c>
      <c r="DI98" s="31">
        <v>14062</v>
      </c>
      <c r="DJ98" s="108">
        <v>8976</v>
      </c>
      <c r="DK98" s="108">
        <v>12350</v>
      </c>
      <c r="DL98" s="109">
        <v>21326</v>
      </c>
      <c r="DM98" s="151">
        <v>0.8510744480976985</v>
      </c>
      <c r="DN98" s="151">
        <v>0.82027267866690434</v>
      </c>
      <c r="DO98" s="152">
        <v>0.83495326754099586</v>
      </c>
      <c r="DP98" s="153">
        <v>6.1090887740723347E-2</v>
      </c>
      <c r="DQ98" s="153">
        <v>6.967563714132953E-2</v>
      </c>
      <c r="DR98" s="154">
        <v>6.5584015820010069E-2</v>
      </c>
      <c r="DS98" s="153">
        <v>8.7834664161578202E-2</v>
      </c>
      <c r="DT98" s="153">
        <v>0.11005168419176617</v>
      </c>
      <c r="DU98" s="154">
        <v>9.9462716638994086E-2</v>
      </c>
      <c r="DV98" s="38">
        <v>9437</v>
      </c>
      <c r="DW98" s="38">
        <v>7705</v>
      </c>
      <c r="DX98" s="31">
        <v>17142</v>
      </c>
      <c r="DY98" s="159">
        <v>9.2345780491623605E-2</v>
      </c>
      <c r="DZ98" s="159">
        <v>6.8656104645982208E-2</v>
      </c>
      <c r="EA98" s="160">
        <v>7.9946646270369098E-2</v>
      </c>
      <c r="EB98" s="38">
        <v>11022</v>
      </c>
      <c r="EC98" s="38">
        <v>7786</v>
      </c>
      <c r="ED98" s="31">
        <v>18808</v>
      </c>
      <c r="EE98" s="38">
        <v>154</v>
      </c>
      <c r="EF98" s="38">
        <v>107</v>
      </c>
      <c r="EG98" s="31">
        <v>261</v>
      </c>
      <c r="EH98" s="38">
        <v>118</v>
      </c>
      <c r="EI98" s="38">
        <v>28</v>
      </c>
      <c r="EJ98" s="31">
        <v>146</v>
      </c>
      <c r="EK98" s="38">
        <v>226</v>
      </c>
      <c r="EL98" s="38">
        <v>137</v>
      </c>
      <c r="EM98" s="31">
        <v>363</v>
      </c>
      <c r="EN98" s="38">
        <v>11520</v>
      </c>
      <c r="EO98" s="38">
        <v>8058</v>
      </c>
      <c r="EP98" s="31">
        <v>19578</v>
      </c>
      <c r="EQ98" s="153">
        <v>0.11272898074213246</v>
      </c>
      <c r="ER98" s="153">
        <v>7.1801543314383473E-2</v>
      </c>
      <c r="ES98" s="154">
        <v>9.1307632754712764E-2</v>
      </c>
      <c r="ET98" s="38">
        <v>9227</v>
      </c>
      <c r="EU98" s="38">
        <v>12667</v>
      </c>
      <c r="EV98" s="31">
        <v>21894</v>
      </c>
      <c r="EW98" s="38">
        <v>13505</v>
      </c>
      <c r="EX98" s="38">
        <v>14160</v>
      </c>
      <c r="EY98" s="31">
        <v>27665</v>
      </c>
      <c r="EZ98" s="153">
        <v>9.0290825113511816E-2</v>
      </c>
      <c r="FA98" s="153">
        <v>0.11287045782617219</v>
      </c>
      <c r="FB98" s="154">
        <v>0.10210896473243851</v>
      </c>
      <c r="FC98" s="153">
        <v>0.13215320181618914</v>
      </c>
      <c r="FD98" s="153">
        <v>0.1261739703811951</v>
      </c>
      <c r="FE98" s="154">
        <v>0.12902368271320505</v>
      </c>
      <c r="FF98" s="38">
        <v>18689</v>
      </c>
      <c r="FG98" s="38">
        <v>36802</v>
      </c>
      <c r="FH98" s="31">
        <v>55491</v>
      </c>
      <c r="FI98" s="153">
        <v>0.18288124315014875</v>
      </c>
      <c r="FJ98" s="153">
        <v>0.32792757471530659</v>
      </c>
      <c r="FK98" s="154">
        <v>0.25879823522278911</v>
      </c>
      <c r="FL98" s="38">
        <v>64</v>
      </c>
      <c r="FM98" s="38">
        <v>100</v>
      </c>
      <c r="FN98" s="31">
        <v>164</v>
      </c>
      <c r="FO98" s="159">
        <v>6.2627211523406923E-4</v>
      </c>
      <c r="FP98" s="159">
        <v>8.9105911286154718E-4</v>
      </c>
      <c r="FQ98" s="160">
        <v>7.6486115904448324E-4</v>
      </c>
      <c r="FR98" s="38">
        <v>2601</v>
      </c>
      <c r="FS98" s="38">
        <v>31549</v>
      </c>
      <c r="FT98" s="31">
        <v>34150</v>
      </c>
      <c r="FU98" s="38">
        <v>72</v>
      </c>
      <c r="FV98" s="38">
        <v>2331</v>
      </c>
      <c r="FW98" s="31">
        <v>2403</v>
      </c>
      <c r="FX98" s="200">
        <v>73.92</v>
      </c>
      <c r="FY98" s="200">
        <v>74.59</v>
      </c>
      <c r="FZ98" s="201">
        <v>74.28</v>
      </c>
      <c r="GA98" s="203">
        <v>984.71</v>
      </c>
      <c r="GB98" s="203">
        <v>827.26</v>
      </c>
      <c r="GC98" s="204">
        <v>900.3</v>
      </c>
      <c r="GD98" s="37">
        <v>11557</v>
      </c>
      <c r="GE98" s="38">
        <v>32734</v>
      </c>
      <c r="GF98" s="38">
        <v>34822</v>
      </c>
      <c r="GG98" s="38">
        <v>12686</v>
      </c>
      <c r="GH98" s="31">
        <v>10393</v>
      </c>
      <c r="GI98" s="37">
        <v>8302</v>
      </c>
      <c r="GJ98" s="38">
        <v>44162</v>
      </c>
      <c r="GK98" s="38">
        <v>34316</v>
      </c>
      <c r="GL98" s="38">
        <v>16042</v>
      </c>
      <c r="GM98" s="31">
        <v>9404</v>
      </c>
      <c r="GN98" s="37">
        <v>19859</v>
      </c>
      <c r="GO98" s="38">
        <v>76896</v>
      </c>
      <c r="GP98" s="38">
        <v>69138</v>
      </c>
      <c r="GQ98" s="38">
        <v>28728</v>
      </c>
      <c r="GR98" s="31">
        <v>19797</v>
      </c>
      <c r="GS98" s="88">
        <v>0.11309104430875215</v>
      </c>
      <c r="GT98" s="67">
        <v>0.32031861593862532</v>
      </c>
      <c r="GU98" s="67">
        <v>0.34075074369813685</v>
      </c>
      <c r="GV98" s="67">
        <v>0.12413887584155316</v>
      </c>
      <c r="GW98" s="68">
        <v>0.10170072021293251</v>
      </c>
      <c r="GX98" s="88">
        <v>7.3975727549765655E-2</v>
      </c>
      <c r="GY98" s="67">
        <v>0.39350952542191647</v>
      </c>
      <c r="GZ98" s="67">
        <v>0.30577584516956857</v>
      </c>
      <c r="HA98" s="67">
        <v>0.14294370288524941</v>
      </c>
      <c r="HB98" s="68">
        <v>8.3795198973499907E-2</v>
      </c>
      <c r="HC98" s="88">
        <v>9.2618157057709705E-2</v>
      </c>
      <c r="HD98" s="67">
        <v>0.35862660784075961</v>
      </c>
      <c r="HE98" s="67">
        <v>0.32244494398791146</v>
      </c>
      <c r="HF98" s="67">
        <v>0.13398128888432875</v>
      </c>
      <c r="HG98" s="68">
        <v>9.2329002229290455E-2</v>
      </c>
    </row>
    <row r="99" spans="1:215" ht="20.100000000000001" customHeight="1">
      <c r="A99" s="56"/>
      <c r="B99" s="353" t="s">
        <v>68</v>
      </c>
      <c r="C99" s="26">
        <v>6807</v>
      </c>
      <c r="D99" s="26">
        <v>8857</v>
      </c>
      <c r="E99" s="27">
        <v>15664</v>
      </c>
      <c r="F99" s="26">
        <v>6545</v>
      </c>
      <c r="G99" s="26">
        <v>7048</v>
      </c>
      <c r="H99" s="27">
        <v>13593</v>
      </c>
      <c r="I99" s="26">
        <v>5659</v>
      </c>
      <c r="J99" s="26">
        <v>5990</v>
      </c>
      <c r="K99" s="27">
        <v>11649</v>
      </c>
      <c r="L99" s="26">
        <v>355</v>
      </c>
      <c r="M99" s="26">
        <v>467</v>
      </c>
      <c r="N99" s="27">
        <v>822</v>
      </c>
      <c r="O99" s="26">
        <v>531</v>
      </c>
      <c r="P99" s="26">
        <v>591</v>
      </c>
      <c r="Q99" s="27">
        <v>1122</v>
      </c>
      <c r="R99" s="406">
        <v>0.86462948815889995</v>
      </c>
      <c r="S99" s="406">
        <v>0.84988649262202043</v>
      </c>
      <c r="T99" s="407">
        <v>0.85698521297726771</v>
      </c>
      <c r="U99" s="406">
        <v>5.4239877769289534E-2</v>
      </c>
      <c r="V99" s="406">
        <v>6.6259931895573207E-2</v>
      </c>
      <c r="W99" s="407">
        <v>6.0472301920105935E-2</v>
      </c>
      <c r="X99" s="406">
        <v>8.1130634071810537E-2</v>
      </c>
      <c r="Y99" s="406">
        <v>8.3853575482406351E-2</v>
      </c>
      <c r="Z99" s="407">
        <v>8.2542485102626351E-2</v>
      </c>
      <c r="AA99" s="26">
        <v>262</v>
      </c>
      <c r="AB99" s="26">
        <v>1809</v>
      </c>
      <c r="AC99" s="27">
        <v>2071</v>
      </c>
      <c r="AD99" s="26">
        <v>633</v>
      </c>
      <c r="AE99" s="26">
        <v>706</v>
      </c>
      <c r="AF99" s="27">
        <v>1339</v>
      </c>
      <c r="AG99" s="26">
        <v>958</v>
      </c>
      <c r="AH99" s="26">
        <v>672</v>
      </c>
      <c r="AI99" s="27">
        <v>1630</v>
      </c>
      <c r="AJ99" s="269">
        <v>0.14637127578304049</v>
      </c>
      <c r="AK99" s="269">
        <v>9.5346197502837682E-2</v>
      </c>
      <c r="AL99" s="270">
        <v>0.11991466195836092</v>
      </c>
      <c r="AM99" s="26">
        <v>991</v>
      </c>
      <c r="AN99" s="26">
        <v>684</v>
      </c>
      <c r="AO99" s="27">
        <v>1675</v>
      </c>
      <c r="AP99" s="269">
        <v>0.15141329258976319</v>
      </c>
      <c r="AQ99" s="269">
        <v>9.7048808172531212E-2</v>
      </c>
      <c r="AR99" s="270">
        <v>0.12322518943573899</v>
      </c>
      <c r="AS99" s="36">
        <v>63.759908836261779</v>
      </c>
      <c r="AT99" s="36">
        <v>63.698669598940569</v>
      </c>
      <c r="AU99" s="28">
        <v>63.728156158807224</v>
      </c>
      <c r="AV99" s="36">
        <v>76.050992366412217</v>
      </c>
      <c r="AW99" s="36">
        <v>73.51970886309266</v>
      </c>
      <c r="AX99" s="28">
        <v>73.839938837921125</v>
      </c>
      <c r="AY99" s="26">
        <v>1069</v>
      </c>
      <c r="AZ99" s="26">
        <v>972</v>
      </c>
      <c r="BA99" s="27">
        <v>2041</v>
      </c>
      <c r="BB99" s="302">
        <f t="shared" si="4"/>
        <v>0.16333078686019861</v>
      </c>
      <c r="BC99" s="302">
        <f t="shared" si="5"/>
        <v>0.13791146424517595</v>
      </c>
      <c r="BD99" s="373">
        <f t="shared" si="6"/>
        <v>0.1501508129184139</v>
      </c>
      <c r="BE99" s="26">
        <v>1468.0000000000007</v>
      </c>
      <c r="BF99" s="26">
        <v>1896</v>
      </c>
      <c r="BG99" s="27">
        <v>3364.0000000000009</v>
      </c>
      <c r="BH99" s="302">
        <v>0.22429335370511852</v>
      </c>
      <c r="BI99" s="302">
        <v>0.26901248581157777</v>
      </c>
      <c r="BJ99" s="373">
        <v>0.24748032075332899</v>
      </c>
      <c r="BK99" s="307">
        <v>0.22139037433155082</v>
      </c>
      <c r="BL99" s="307">
        <v>0.34108967082860386</v>
      </c>
      <c r="BM99" s="374">
        <v>0.28345471934083721</v>
      </c>
      <c r="BN99" s="307">
        <v>0.23930553069625918</v>
      </c>
      <c r="BO99" s="307">
        <v>0.3613550815558344</v>
      </c>
      <c r="BP99" s="374">
        <v>0.30435509487586726</v>
      </c>
      <c r="BQ99" s="307">
        <v>0.11691022964509394</v>
      </c>
      <c r="BR99" s="307">
        <v>0.14880952380952381</v>
      </c>
      <c r="BS99" s="374">
        <v>0.13006134969325153</v>
      </c>
      <c r="BT99" s="302">
        <v>0.15553857906799085</v>
      </c>
      <c r="BU99" s="302">
        <v>0.21420932009167304</v>
      </c>
      <c r="BV99" s="302">
        <v>0.45225362872421698</v>
      </c>
      <c r="BW99" s="302">
        <v>6.707410236822002E-2</v>
      </c>
      <c r="BX99" s="373">
        <v>0.11092436974789915</v>
      </c>
      <c r="BY99" s="302">
        <v>0.10584562996594779</v>
      </c>
      <c r="BZ99" s="302">
        <v>0.48708853575482408</v>
      </c>
      <c r="CA99" s="302">
        <v>0.44168558456299661</v>
      </c>
      <c r="CB99" s="302">
        <v>6.7678774120317822E-2</v>
      </c>
      <c r="CC99" s="373">
        <v>9.6623155505107833E-2</v>
      </c>
      <c r="CD99" s="302">
        <v>0.12977267711322005</v>
      </c>
      <c r="CE99" s="302">
        <v>0.25255646288530864</v>
      </c>
      <c r="CF99" s="302">
        <v>0.44677407489148829</v>
      </c>
      <c r="CG99" s="302">
        <v>6.7387625983962335E-2</v>
      </c>
      <c r="CH99" s="373">
        <v>0.10350915912602075</v>
      </c>
      <c r="CI99" s="302">
        <f>'[1]Département résidence'!AO97</f>
        <v>0.46718972895863053</v>
      </c>
      <c r="CJ99" s="302">
        <f>'[1]Département résidence'!AQ97</f>
        <v>0.38416133792424989</v>
      </c>
      <c r="CK99" s="373">
        <f>'[1]Département résidence'!AS97</f>
        <v>0.41804949053857349</v>
      </c>
      <c r="CL99" s="38">
        <v>95939</v>
      </c>
      <c r="CM99" s="38">
        <v>122078</v>
      </c>
      <c r="CN99" s="31">
        <v>218017</v>
      </c>
      <c r="CO99" s="30">
        <v>93954</v>
      </c>
      <c r="CP99" s="30">
        <v>94793</v>
      </c>
      <c r="CQ99" s="31">
        <v>188747</v>
      </c>
      <c r="CR99" s="30">
        <v>172</v>
      </c>
      <c r="CS99" s="30">
        <v>4278</v>
      </c>
      <c r="CT99" s="31">
        <v>4450</v>
      </c>
      <c r="CU99" s="30">
        <v>1813</v>
      </c>
      <c r="CV99" s="30">
        <v>23007</v>
      </c>
      <c r="CW99" s="31">
        <v>24820</v>
      </c>
      <c r="CX99" s="38">
        <v>95767</v>
      </c>
      <c r="CY99" s="38">
        <v>117800</v>
      </c>
      <c r="CZ99" s="31">
        <v>213567</v>
      </c>
      <c r="DA99" s="38">
        <v>95767</v>
      </c>
      <c r="DB99" s="38">
        <v>117794</v>
      </c>
      <c r="DC99" s="31">
        <v>213561</v>
      </c>
      <c r="DD99" s="38">
        <v>84896</v>
      </c>
      <c r="DE99" s="38">
        <v>101490</v>
      </c>
      <c r="DF99" s="31">
        <v>186386</v>
      </c>
      <c r="DG99" s="38">
        <v>4565</v>
      </c>
      <c r="DH99" s="38">
        <v>6775</v>
      </c>
      <c r="DI99" s="31">
        <v>11340</v>
      </c>
      <c r="DJ99" s="108">
        <v>6306</v>
      </c>
      <c r="DK99" s="108">
        <v>9529</v>
      </c>
      <c r="DL99" s="109">
        <v>15835</v>
      </c>
      <c r="DM99" s="151">
        <v>0.88648490607411734</v>
      </c>
      <c r="DN99" s="151">
        <v>0.86158887549450736</v>
      </c>
      <c r="DO99" s="152">
        <v>0.87275298392496758</v>
      </c>
      <c r="DP99" s="153">
        <v>4.7667777000428124E-2</v>
      </c>
      <c r="DQ99" s="153">
        <v>5.7515662936991695E-2</v>
      </c>
      <c r="DR99" s="154">
        <v>5.3099582788992371E-2</v>
      </c>
      <c r="DS99" s="153">
        <v>6.5847316925454494E-2</v>
      </c>
      <c r="DT99" s="153">
        <v>8.0895461568500943E-2</v>
      </c>
      <c r="DU99" s="154">
        <v>7.4147433286040051E-2</v>
      </c>
      <c r="DV99" s="38">
        <v>5272</v>
      </c>
      <c r="DW99" s="38">
        <v>5483</v>
      </c>
      <c r="DX99" s="31">
        <v>10755</v>
      </c>
      <c r="DY99" s="159">
        <v>5.5050278279574386E-2</v>
      </c>
      <c r="DZ99" s="159">
        <v>4.6544991511035652E-2</v>
      </c>
      <c r="EA99" s="160">
        <v>5.0358903763221843E-2</v>
      </c>
      <c r="EB99" s="38">
        <v>11335</v>
      </c>
      <c r="EC99" s="38">
        <v>8198</v>
      </c>
      <c r="ED99" s="31">
        <v>19533</v>
      </c>
      <c r="EE99" s="38">
        <v>205</v>
      </c>
      <c r="EF99" s="38">
        <v>184</v>
      </c>
      <c r="EG99" s="31">
        <v>389</v>
      </c>
      <c r="EH99" s="38">
        <v>40</v>
      </c>
      <c r="EI99" s="38">
        <v>10</v>
      </c>
      <c r="EJ99" s="31">
        <v>50</v>
      </c>
      <c r="EK99" s="38">
        <v>204</v>
      </c>
      <c r="EL99" s="38">
        <v>92</v>
      </c>
      <c r="EM99" s="31">
        <v>296</v>
      </c>
      <c r="EN99" s="38">
        <v>11784</v>
      </c>
      <c r="EO99" s="38">
        <v>8484</v>
      </c>
      <c r="EP99" s="31">
        <v>20268</v>
      </c>
      <c r="EQ99" s="153">
        <v>0.12304864932596823</v>
      </c>
      <c r="ER99" s="153">
        <v>7.2020373514431246E-2</v>
      </c>
      <c r="ES99" s="154">
        <v>9.4902302321987944E-2</v>
      </c>
      <c r="ET99" s="38">
        <v>8099</v>
      </c>
      <c r="EU99" s="38">
        <v>12027</v>
      </c>
      <c r="EV99" s="31">
        <v>20126</v>
      </c>
      <c r="EW99" s="38">
        <v>16571</v>
      </c>
      <c r="EX99" s="38">
        <v>17476</v>
      </c>
      <c r="EY99" s="31">
        <v>34047</v>
      </c>
      <c r="EZ99" s="153">
        <v>8.4569841385863612E-2</v>
      </c>
      <c r="FA99" s="153">
        <v>0.10209677419354839</v>
      </c>
      <c r="FB99" s="154">
        <v>9.4237405591687848E-2</v>
      </c>
      <c r="FC99" s="153">
        <v>0.17303455261206888</v>
      </c>
      <c r="FD99" s="153">
        <v>0.14835314091680815</v>
      </c>
      <c r="FE99" s="154">
        <v>0.15942069701779768</v>
      </c>
      <c r="FF99" s="38">
        <v>13330</v>
      </c>
      <c r="FG99" s="38">
        <v>33272</v>
      </c>
      <c r="FH99" s="31">
        <v>46602</v>
      </c>
      <c r="FI99" s="153">
        <v>0.13919199724330927</v>
      </c>
      <c r="FJ99" s="153">
        <v>0.28244482173174873</v>
      </c>
      <c r="FK99" s="154">
        <v>0.21820786919327423</v>
      </c>
      <c r="FL99" s="38">
        <v>109</v>
      </c>
      <c r="FM99" s="38">
        <v>175</v>
      </c>
      <c r="FN99" s="31">
        <v>284</v>
      </c>
      <c r="FO99" s="159">
        <v>1.1381791222446146E-3</v>
      </c>
      <c r="FP99" s="159">
        <v>1.4855687606112054E-3</v>
      </c>
      <c r="FQ99" s="160">
        <v>1.3297934606001864E-3</v>
      </c>
      <c r="FR99" s="38">
        <v>1985</v>
      </c>
      <c r="FS99" s="38">
        <v>27285</v>
      </c>
      <c r="FT99" s="31">
        <v>29270</v>
      </c>
      <c r="FU99" s="38">
        <v>43</v>
      </c>
      <c r="FV99" s="38">
        <v>1752</v>
      </c>
      <c r="FW99" s="31">
        <v>1795</v>
      </c>
      <c r="FX99" s="200">
        <v>74.19</v>
      </c>
      <c r="FY99" s="200">
        <v>75.61</v>
      </c>
      <c r="FZ99" s="201">
        <v>74.989999999999995</v>
      </c>
      <c r="GA99" s="203">
        <v>1029.69</v>
      </c>
      <c r="GB99" s="203">
        <v>847.4</v>
      </c>
      <c r="GC99" s="204">
        <v>927.61</v>
      </c>
      <c r="GD99" s="37">
        <v>11937</v>
      </c>
      <c r="GE99" s="38">
        <v>30833</v>
      </c>
      <c r="GF99" s="38">
        <v>35395</v>
      </c>
      <c r="GG99" s="38">
        <v>8550</v>
      </c>
      <c r="GH99" s="31">
        <v>9052</v>
      </c>
      <c r="GI99" s="37">
        <v>8863</v>
      </c>
      <c r="GJ99" s="38">
        <v>44359</v>
      </c>
      <c r="GK99" s="38">
        <v>37108</v>
      </c>
      <c r="GL99" s="38">
        <v>17358</v>
      </c>
      <c r="GM99" s="31">
        <v>10112</v>
      </c>
      <c r="GN99" s="37">
        <v>20800</v>
      </c>
      <c r="GO99" s="38">
        <v>75192</v>
      </c>
      <c r="GP99" s="38">
        <v>72503</v>
      </c>
      <c r="GQ99" s="38">
        <v>25908</v>
      </c>
      <c r="GR99" s="31">
        <v>19164</v>
      </c>
      <c r="GS99" s="88">
        <v>0.12464627690122902</v>
      </c>
      <c r="GT99" s="67">
        <v>0.3219585034510844</v>
      </c>
      <c r="GU99" s="67">
        <v>0.36959495442062507</v>
      </c>
      <c r="GV99" s="67">
        <v>8.9279188029279394E-2</v>
      </c>
      <c r="GW99" s="68">
        <v>9.4521077197782119E-2</v>
      </c>
      <c r="GX99" s="88">
        <v>7.523769100169779E-2</v>
      </c>
      <c r="GY99" s="67">
        <v>0.37656196943972836</v>
      </c>
      <c r="GZ99" s="67">
        <v>0.31500848896434636</v>
      </c>
      <c r="HA99" s="67">
        <v>0.14735144312393889</v>
      </c>
      <c r="HB99" s="68">
        <v>8.5840407470288621E-2</v>
      </c>
      <c r="HC99" s="88">
        <v>9.7393323874943233E-2</v>
      </c>
      <c r="HD99" s="67">
        <v>0.35207686580791975</v>
      </c>
      <c r="HE99" s="67">
        <v>0.33948596927427926</v>
      </c>
      <c r="HF99" s="67">
        <v>0.12131087668038601</v>
      </c>
      <c r="HG99" s="68">
        <v>8.9732964362471732E-2</v>
      </c>
    </row>
    <row r="100" spans="1:215" ht="20.100000000000001" customHeight="1">
      <c r="A100" s="56"/>
      <c r="B100" s="353" t="s">
        <v>72</v>
      </c>
      <c r="C100" s="26">
        <v>6173</v>
      </c>
      <c r="D100" s="26">
        <v>8232</v>
      </c>
      <c r="E100" s="27">
        <v>14405</v>
      </c>
      <c r="F100" s="26">
        <v>5921</v>
      </c>
      <c r="G100" s="26">
        <v>6405</v>
      </c>
      <c r="H100" s="27">
        <v>12326</v>
      </c>
      <c r="I100" s="26">
        <v>5088</v>
      </c>
      <c r="J100" s="26">
        <v>5374</v>
      </c>
      <c r="K100" s="27">
        <v>10462</v>
      </c>
      <c r="L100" s="26">
        <v>390</v>
      </c>
      <c r="M100" s="26">
        <v>526</v>
      </c>
      <c r="N100" s="27">
        <v>916</v>
      </c>
      <c r="O100" s="26">
        <v>443</v>
      </c>
      <c r="P100" s="26">
        <v>505</v>
      </c>
      <c r="Q100" s="27">
        <v>948</v>
      </c>
      <c r="R100" s="406">
        <v>0.85931430501604456</v>
      </c>
      <c r="S100" s="406">
        <v>0.83903200624512098</v>
      </c>
      <c r="T100" s="407">
        <v>0.84877494726594194</v>
      </c>
      <c r="U100" s="406">
        <v>6.5867252153352471E-2</v>
      </c>
      <c r="V100" s="406">
        <v>8.2123341139734587E-2</v>
      </c>
      <c r="W100" s="407">
        <v>7.4314457244848295E-2</v>
      </c>
      <c r="X100" s="406">
        <v>7.4818442830602933E-2</v>
      </c>
      <c r="Y100" s="406">
        <v>7.8844652615144423E-2</v>
      </c>
      <c r="Z100" s="407">
        <v>7.6910595489209796E-2</v>
      </c>
      <c r="AA100" s="26">
        <v>252</v>
      </c>
      <c r="AB100" s="26">
        <v>1827</v>
      </c>
      <c r="AC100" s="27">
        <v>2079</v>
      </c>
      <c r="AD100" s="26">
        <v>509</v>
      </c>
      <c r="AE100" s="26">
        <v>548</v>
      </c>
      <c r="AF100" s="27">
        <v>1057</v>
      </c>
      <c r="AG100" s="26">
        <v>1433</v>
      </c>
      <c r="AH100" s="26">
        <v>869</v>
      </c>
      <c r="AI100" s="27">
        <v>2302</v>
      </c>
      <c r="AJ100" s="269">
        <v>0.24201992906603614</v>
      </c>
      <c r="AK100" s="269">
        <v>0.13567525370804059</v>
      </c>
      <c r="AL100" s="270">
        <v>0.1867596949537563</v>
      </c>
      <c r="AM100" s="26">
        <v>1461</v>
      </c>
      <c r="AN100" s="26">
        <v>885</v>
      </c>
      <c r="AO100" s="27">
        <v>2346</v>
      </c>
      <c r="AP100" s="269">
        <v>0.24674885998986656</v>
      </c>
      <c r="AQ100" s="269">
        <v>0.13817330210772832</v>
      </c>
      <c r="AR100" s="270">
        <v>0.19032938503975336</v>
      </c>
      <c r="AS100" s="36">
        <v>63.118131509317131</v>
      </c>
      <c r="AT100" s="36">
        <v>63.216580796252977</v>
      </c>
      <c r="AU100" s="28">
        <v>63.169289036724564</v>
      </c>
      <c r="AV100" s="36">
        <v>75.346494708994641</v>
      </c>
      <c r="AW100" s="36">
        <v>72.443037766831594</v>
      </c>
      <c r="AX100" s="28">
        <v>72.794971941639247</v>
      </c>
      <c r="AY100" s="26">
        <v>707</v>
      </c>
      <c r="AZ100" s="26">
        <v>860</v>
      </c>
      <c r="BA100" s="27">
        <v>1567</v>
      </c>
      <c r="BB100" s="302">
        <f t="shared" si="4"/>
        <v>0.11940550582671847</v>
      </c>
      <c r="BC100" s="302">
        <f t="shared" si="5"/>
        <v>0.13427010148321625</v>
      </c>
      <c r="BD100" s="373">
        <f t="shared" si="6"/>
        <v>0.12712964465357782</v>
      </c>
      <c r="BE100" s="26">
        <v>1138.999999999998</v>
      </c>
      <c r="BF100" s="26">
        <v>1370.0000000000014</v>
      </c>
      <c r="BG100" s="27">
        <v>2508.9999999999991</v>
      </c>
      <c r="BH100" s="302">
        <v>0.19236615436581625</v>
      </c>
      <c r="BI100" s="302">
        <v>0.21389539422326329</v>
      </c>
      <c r="BJ100" s="373">
        <v>0.20355346422196974</v>
      </c>
      <c r="BK100" s="307">
        <v>0.18577942915048135</v>
      </c>
      <c r="BL100" s="307">
        <v>0.29242779078844655</v>
      </c>
      <c r="BM100" s="374">
        <v>0.24119746876521175</v>
      </c>
      <c r="BN100" s="307">
        <v>0.2196969696969697</v>
      </c>
      <c r="BO100" s="307">
        <v>0.31900289017341038</v>
      </c>
      <c r="BP100" s="374">
        <v>0.27454110135674381</v>
      </c>
      <c r="BQ100" s="307">
        <v>7.9553384508025127E-2</v>
      </c>
      <c r="BR100" s="307">
        <v>0.12313003452243959</v>
      </c>
      <c r="BS100" s="374">
        <v>9.6003475238922678E-2</v>
      </c>
      <c r="BT100" s="302">
        <v>0.25147779091369699</v>
      </c>
      <c r="BU100" s="302">
        <v>0.23087316331700727</v>
      </c>
      <c r="BV100" s="302">
        <v>0.38270562404999153</v>
      </c>
      <c r="BW100" s="302">
        <v>5.049822665090356E-2</v>
      </c>
      <c r="BX100" s="373">
        <v>8.4445195068400605E-2</v>
      </c>
      <c r="BY100" s="302">
        <v>0.14800936768149883</v>
      </c>
      <c r="BZ100" s="302">
        <v>0.53832943013270884</v>
      </c>
      <c r="CA100" s="302">
        <v>0.40078064012490244</v>
      </c>
      <c r="CB100" s="302">
        <v>5.6518345042935209E-2</v>
      </c>
      <c r="CC100" s="373">
        <v>6.9789227166276349E-2</v>
      </c>
      <c r="CD100" s="302">
        <v>0.19771215317215643</v>
      </c>
      <c r="CE100" s="302">
        <v>0.27973389582995295</v>
      </c>
      <c r="CF100" s="302">
        <v>0.39209800421872465</v>
      </c>
      <c r="CG100" s="302">
        <v>5.3626480610092488E-2</v>
      </c>
      <c r="CH100" s="373">
        <v>7.6829466169073504E-2</v>
      </c>
      <c r="CI100" s="302">
        <f>'[1]Département résidence'!AO98</f>
        <v>0.46086320409656184</v>
      </c>
      <c r="CJ100" s="302">
        <f>'[1]Département résidence'!AQ98</f>
        <v>0.38864838864838863</v>
      </c>
      <c r="CK100" s="373">
        <f>'[1]Département résidence'!AS98</f>
        <v>0.41729541497388278</v>
      </c>
      <c r="CL100" s="38">
        <v>88163</v>
      </c>
      <c r="CM100" s="38">
        <v>106487</v>
      </c>
      <c r="CN100" s="31">
        <v>194650</v>
      </c>
      <c r="CO100" s="30">
        <v>86330</v>
      </c>
      <c r="CP100" s="30">
        <v>80951</v>
      </c>
      <c r="CQ100" s="31">
        <v>167281</v>
      </c>
      <c r="CR100" s="30">
        <v>195</v>
      </c>
      <c r="CS100" s="30">
        <v>4008</v>
      </c>
      <c r="CT100" s="31">
        <v>4203</v>
      </c>
      <c r="CU100" s="30">
        <v>1638</v>
      </c>
      <c r="CV100" s="30">
        <v>21528</v>
      </c>
      <c r="CW100" s="31">
        <v>23166</v>
      </c>
      <c r="CX100" s="38">
        <v>87968</v>
      </c>
      <c r="CY100" s="38">
        <v>102479</v>
      </c>
      <c r="CZ100" s="31">
        <v>190447</v>
      </c>
      <c r="DA100" s="38">
        <v>87967</v>
      </c>
      <c r="DB100" s="38">
        <v>102473</v>
      </c>
      <c r="DC100" s="31">
        <v>190440</v>
      </c>
      <c r="DD100" s="38">
        <v>77867</v>
      </c>
      <c r="DE100" s="38">
        <v>86743</v>
      </c>
      <c r="DF100" s="31">
        <v>164610</v>
      </c>
      <c r="DG100" s="38">
        <v>4795</v>
      </c>
      <c r="DH100" s="38">
        <v>7082</v>
      </c>
      <c r="DI100" s="31">
        <v>11877</v>
      </c>
      <c r="DJ100" s="108">
        <v>5305</v>
      </c>
      <c r="DK100" s="108">
        <v>8648</v>
      </c>
      <c r="DL100" s="109">
        <v>13953</v>
      </c>
      <c r="DM100" s="151">
        <v>0.88518421680857595</v>
      </c>
      <c r="DN100" s="151">
        <v>0.84649615020542002</v>
      </c>
      <c r="DO100" s="152">
        <v>0.86436672967863892</v>
      </c>
      <c r="DP100" s="153">
        <v>5.4509077267611721E-2</v>
      </c>
      <c r="DQ100" s="153">
        <v>6.911088774604042E-2</v>
      </c>
      <c r="DR100" s="154">
        <v>6.2366099558916192E-2</v>
      </c>
      <c r="DS100" s="153">
        <v>6.0306705923812341E-2</v>
      </c>
      <c r="DT100" s="153">
        <v>8.4392962048539619E-2</v>
      </c>
      <c r="DU100" s="154">
        <v>7.3267170762444864E-2</v>
      </c>
      <c r="DV100" s="38">
        <v>3867</v>
      </c>
      <c r="DW100" s="38">
        <v>3817</v>
      </c>
      <c r="DX100" s="31">
        <v>7684</v>
      </c>
      <c r="DY100" s="159">
        <v>4.3959166969807201E-2</v>
      </c>
      <c r="DZ100" s="159">
        <v>3.7246655412328376E-2</v>
      </c>
      <c r="EA100" s="160">
        <v>4.0347183205826295E-2</v>
      </c>
      <c r="EB100" s="38">
        <v>15903</v>
      </c>
      <c r="EC100" s="38">
        <v>10459</v>
      </c>
      <c r="ED100" s="31">
        <v>26362</v>
      </c>
      <c r="EE100" s="38">
        <v>193</v>
      </c>
      <c r="EF100" s="38">
        <v>133</v>
      </c>
      <c r="EG100" s="31">
        <v>326</v>
      </c>
      <c r="EH100" s="38">
        <v>185</v>
      </c>
      <c r="EI100" s="38">
        <v>88</v>
      </c>
      <c r="EJ100" s="31">
        <v>273</v>
      </c>
      <c r="EK100" s="38">
        <v>212</v>
      </c>
      <c r="EL100" s="38">
        <v>99</v>
      </c>
      <c r="EM100" s="31">
        <v>311</v>
      </c>
      <c r="EN100" s="38">
        <v>16493</v>
      </c>
      <c r="EO100" s="38">
        <v>10779</v>
      </c>
      <c r="EP100" s="31">
        <v>27272</v>
      </c>
      <c r="EQ100" s="153">
        <v>0.18748863222990178</v>
      </c>
      <c r="ER100" s="153">
        <v>0.10518252520028494</v>
      </c>
      <c r="ES100" s="154">
        <v>0.14319994539163128</v>
      </c>
      <c r="ET100" s="38">
        <v>5817</v>
      </c>
      <c r="EU100" s="38">
        <v>11141</v>
      </c>
      <c r="EV100" s="31">
        <v>16958</v>
      </c>
      <c r="EW100" s="38">
        <v>12710</v>
      </c>
      <c r="EX100" s="38">
        <v>12112</v>
      </c>
      <c r="EY100" s="31">
        <v>24822</v>
      </c>
      <c r="EZ100" s="153">
        <v>6.6126318661331396E-2</v>
      </c>
      <c r="FA100" s="153">
        <v>0.10871495623493593</v>
      </c>
      <c r="FB100" s="154">
        <v>8.9043145862103365E-2</v>
      </c>
      <c r="FC100" s="153">
        <v>0.14448435794834485</v>
      </c>
      <c r="FD100" s="153">
        <v>0.1181900682090965</v>
      </c>
      <c r="FE100" s="154">
        <v>0.13033547391137693</v>
      </c>
      <c r="FF100" s="38">
        <v>10258</v>
      </c>
      <c r="FG100" s="38">
        <v>28984</v>
      </c>
      <c r="FH100" s="31">
        <v>39242</v>
      </c>
      <c r="FI100" s="153">
        <v>0.11661058566751546</v>
      </c>
      <c r="FJ100" s="153">
        <v>0.2828286770948194</v>
      </c>
      <c r="FK100" s="154">
        <v>0.20605207748087395</v>
      </c>
      <c r="FL100" s="38">
        <v>87</v>
      </c>
      <c r="FM100" s="38">
        <v>149</v>
      </c>
      <c r="FN100" s="31">
        <v>236</v>
      </c>
      <c r="FO100" s="159">
        <v>9.8899599854492546E-4</v>
      </c>
      <c r="FP100" s="159">
        <v>1.4539564203397768E-3</v>
      </c>
      <c r="FQ100" s="160">
        <v>1.2391899058530719E-3</v>
      </c>
      <c r="FR100" s="38">
        <v>1833</v>
      </c>
      <c r="FS100" s="38">
        <v>25536</v>
      </c>
      <c r="FT100" s="31">
        <v>27369</v>
      </c>
      <c r="FU100" s="38">
        <v>29</v>
      </c>
      <c r="FV100" s="38">
        <v>1429</v>
      </c>
      <c r="FW100" s="31">
        <v>1458</v>
      </c>
      <c r="FX100" s="200">
        <v>73.42</v>
      </c>
      <c r="FY100" s="200">
        <v>74.52</v>
      </c>
      <c r="FZ100" s="201">
        <v>74.02</v>
      </c>
      <c r="GA100" s="203">
        <v>1080.99</v>
      </c>
      <c r="GB100" s="203">
        <v>863.69</v>
      </c>
      <c r="GC100" s="204">
        <v>962.12</v>
      </c>
      <c r="GD100" s="37">
        <v>16607</v>
      </c>
      <c r="GE100" s="38">
        <v>30469</v>
      </c>
      <c r="GF100" s="38">
        <v>28127</v>
      </c>
      <c r="GG100" s="38">
        <v>6466</v>
      </c>
      <c r="GH100" s="31">
        <v>6299</v>
      </c>
      <c r="GI100" s="37">
        <v>11160</v>
      </c>
      <c r="GJ100" s="38">
        <v>41791</v>
      </c>
      <c r="GK100" s="38">
        <v>28406</v>
      </c>
      <c r="GL100" s="38">
        <v>14204</v>
      </c>
      <c r="GM100" s="31">
        <v>6918</v>
      </c>
      <c r="GN100" s="37">
        <v>27767</v>
      </c>
      <c r="GO100" s="38">
        <v>72260</v>
      </c>
      <c r="GP100" s="38">
        <v>56533</v>
      </c>
      <c r="GQ100" s="38">
        <v>20670</v>
      </c>
      <c r="GR100" s="31">
        <v>13217</v>
      </c>
      <c r="GS100" s="88">
        <v>0.18878455802109859</v>
      </c>
      <c r="GT100" s="67">
        <v>0.34636458712259005</v>
      </c>
      <c r="GU100" s="67">
        <v>0.31974126955256454</v>
      </c>
      <c r="GV100" s="67">
        <v>7.3504001455074575E-2</v>
      </c>
      <c r="GW100" s="68">
        <v>7.1605583848672244E-2</v>
      </c>
      <c r="GX100" s="88">
        <v>0.10890036007377121</v>
      </c>
      <c r="GY100" s="67">
        <v>0.40780062256657462</v>
      </c>
      <c r="GZ100" s="67">
        <v>0.2771884971555148</v>
      </c>
      <c r="HA100" s="67">
        <v>0.1386040066745382</v>
      </c>
      <c r="HB100" s="68">
        <v>6.7506513529601186E-2</v>
      </c>
      <c r="HC100" s="88">
        <v>0.14579909371111122</v>
      </c>
      <c r="HD100" s="67">
        <v>0.37942314659721604</v>
      </c>
      <c r="HE100" s="67">
        <v>0.29684374130335472</v>
      </c>
      <c r="HF100" s="67">
        <v>0.10853413285586017</v>
      </c>
      <c r="HG100" s="68">
        <v>6.939988553245785E-2</v>
      </c>
    </row>
    <row r="101" spans="1:215" ht="20.100000000000001" customHeight="1">
      <c r="A101" s="56"/>
      <c r="B101" s="353" t="s">
        <v>108</v>
      </c>
      <c r="C101" s="26">
        <v>2089</v>
      </c>
      <c r="D101" s="26">
        <v>2924</v>
      </c>
      <c r="E101" s="27">
        <v>5013</v>
      </c>
      <c r="F101" s="26">
        <v>1941</v>
      </c>
      <c r="G101" s="26">
        <v>2199</v>
      </c>
      <c r="H101" s="27">
        <v>4140</v>
      </c>
      <c r="I101" s="26">
        <v>1578</v>
      </c>
      <c r="J101" s="26">
        <v>1816</v>
      </c>
      <c r="K101" s="27">
        <v>3394</v>
      </c>
      <c r="L101" s="26">
        <v>62</v>
      </c>
      <c r="M101" s="26">
        <v>94</v>
      </c>
      <c r="N101" s="27">
        <v>156</v>
      </c>
      <c r="O101" s="26">
        <v>301</v>
      </c>
      <c r="P101" s="26">
        <v>289</v>
      </c>
      <c r="Q101" s="27">
        <v>590</v>
      </c>
      <c r="R101" s="406">
        <v>0.81298299845440491</v>
      </c>
      <c r="S101" s="406">
        <v>0.82582992269213273</v>
      </c>
      <c r="T101" s="407">
        <v>0.81980676328502411</v>
      </c>
      <c r="U101" s="406">
        <v>3.1942297784647092E-2</v>
      </c>
      <c r="V101" s="406">
        <v>4.2746703046839474E-2</v>
      </c>
      <c r="W101" s="407">
        <v>3.7681159420289857E-2</v>
      </c>
      <c r="X101" s="406">
        <v>0.15507470376094795</v>
      </c>
      <c r="Y101" s="406">
        <v>0.13142337426102774</v>
      </c>
      <c r="Z101" s="407">
        <v>0.14251207729468598</v>
      </c>
      <c r="AA101" s="26">
        <v>148</v>
      </c>
      <c r="AB101" s="26">
        <v>725</v>
      </c>
      <c r="AC101" s="27">
        <v>873</v>
      </c>
      <c r="AD101" s="26">
        <v>648</v>
      </c>
      <c r="AE101" s="26">
        <v>724</v>
      </c>
      <c r="AF101" s="27">
        <v>1372</v>
      </c>
      <c r="AG101" s="26">
        <v>25</v>
      </c>
      <c r="AH101" s="26">
        <v>16</v>
      </c>
      <c r="AI101" s="27">
        <v>41</v>
      </c>
      <c r="AJ101" s="269">
        <v>1.287995878413189E-2</v>
      </c>
      <c r="AK101" s="269">
        <v>7.2760345611641653E-3</v>
      </c>
      <c r="AL101" s="270">
        <v>9.9033816425120776E-3</v>
      </c>
      <c r="AM101" s="26">
        <v>27</v>
      </c>
      <c r="AN101" s="26">
        <v>17</v>
      </c>
      <c r="AO101" s="27">
        <v>44</v>
      </c>
      <c r="AP101" s="269">
        <v>1.3910355486862442E-2</v>
      </c>
      <c r="AQ101" s="269">
        <v>7.730786721236926E-3</v>
      </c>
      <c r="AR101" s="270">
        <v>1.0628019323671498E-2</v>
      </c>
      <c r="AS101" s="36">
        <v>65.485284217757169</v>
      </c>
      <c r="AT101" s="36">
        <v>65.195896619675622</v>
      </c>
      <c r="AU101" s="28">
        <v>65.331573268921105</v>
      </c>
      <c r="AV101" s="36">
        <v>75.193265765765716</v>
      </c>
      <c r="AW101" s="36">
        <v>71.811871264367895</v>
      </c>
      <c r="AX101" s="28">
        <v>72.385120274914144</v>
      </c>
      <c r="AY101" s="26">
        <v>301</v>
      </c>
      <c r="AZ101" s="26">
        <v>318</v>
      </c>
      <c r="BA101" s="27">
        <v>619</v>
      </c>
      <c r="BB101" s="302">
        <f t="shared" si="4"/>
        <v>0.15507470376094795</v>
      </c>
      <c r="BC101" s="302">
        <f t="shared" si="5"/>
        <v>0.14461118690313779</v>
      </c>
      <c r="BD101" s="373">
        <f t="shared" si="6"/>
        <v>0.14951690821256039</v>
      </c>
      <c r="BE101" s="26">
        <v>412.99999999999903</v>
      </c>
      <c r="BF101" s="26">
        <v>565.0000000000008</v>
      </c>
      <c r="BG101" s="27">
        <v>977.99999999999977</v>
      </c>
      <c r="BH101" s="302">
        <v>0.21277691911385835</v>
      </c>
      <c r="BI101" s="302">
        <v>0.25693497044110997</v>
      </c>
      <c r="BJ101" s="373">
        <v>0.23623188405797096</v>
      </c>
      <c r="BK101" s="307">
        <v>0.47243688820195773</v>
      </c>
      <c r="BL101" s="307">
        <v>0.54342883128694863</v>
      </c>
      <c r="BM101" s="374">
        <v>0.51014492753623186</v>
      </c>
      <c r="BN101" s="307">
        <v>0.47599164926931109</v>
      </c>
      <c r="BO101" s="307">
        <v>0.54603756298671557</v>
      </c>
      <c r="BP101" s="374">
        <v>0.5132959258355696</v>
      </c>
      <c r="BQ101" s="307">
        <v>0.2</v>
      </c>
      <c r="BR101" s="307">
        <v>0.1875</v>
      </c>
      <c r="BS101" s="374">
        <v>0.1951219512195122</v>
      </c>
      <c r="BT101" s="302">
        <v>1.4425553838227717E-2</v>
      </c>
      <c r="BU101" s="302">
        <v>0.16743946419371458</v>
      </c>
      <c r="BV101" s="302">
        <v>0.41937145801133435</v>
      </c>
      <c r="BW101" s="302">
        <v>0.14940752189592993</v>
      </c>
      <c r="BX101" s="373">
        <v>0.24935600206079342</v>
      </c>
      <c r="BY101" s="302">
        <v>8.6402910413824474E-3</v>
      </c>
      <c r="BZ101" s="302">
        <v>0.34970441109595268</v>
      </c>
      <c r="CA101" s="302">
        <v>0.42792178262846747</v>
      </c>
      <c r="CB101" s="302">
        <v>0.17826284674852205</v>
      </c>
      <c r="CC101" s="373">
        <v>0.18326512050932242</v>
      </c>
      <c r="CD101" s="302">
        <v>1.1352657004830917E-2</v>
      </c>
      <c r="CE101" s="302">
        <v>0.1857487922705314</v>
      </c>
      <c r="CF101" s="302">
        <v>0.42391304347826086</v>
      </c>
      <c r="CG101" s="302">
        <v>0.16473429951690821</v>
      </c>
      <c r="CH101" s="373">
        <v>0.2142512077294686</v>
      </c>
      <c r="CI101" s="302">
        <f>'[1]Département résidence'!AO99</f>
        <v>0.67692307692307696</v>
      </c>
      <c r="CJ101" s="302">
        <f>'[1]Département résidence'!AQ99</f>
        <v>0.52477477477477474</v>
      </c>
      <c r="CK101" s="373">
        <f>'[1]Département résidence'!AS99</f>
        <v>0.58907672301690506</v>
      </c>
      <c r="CL101" s="38">
        <v>30239</v>
      </c>
      <c r="CM101" s="38">
        <v>39739</v>
      </c>
      <c r="CN101" s="31">
        <v>69978</v>
      </c>
      <c r="CO101" s="30">
        <v>29193</v>
      </c>
      <c r="CP101" s="30">
        <v>30728</v>
      </c>
      <c r="CQ101" s="31">
        <v>59921</v>
      </c>
      <c r="CR101" s="30">
        <v>147</v>
      </c>
      <c r="CS101" s="30">
        <v>2695</v>
      </c>
      <c r="CT101" s="31">
        <v>2842</v>
      </c>
      <c r="CU101" s="30">
        <v>899</v>
      </c>
      <c r="CV101" s="30">
        <v>6316</v>
      </c>
      <c r="CW101" s="31">
        <v>7215</v>
      </c>
      <c r="CX101" s="38">
        <v>30092</v>
      </c>
      <c r="CY101" s="38">
        <v>37044</v>
      </c>
      <c r="CZ101" s="31">
        <v>67136</v>
      </c>
      <c r="DA101" s="38">
        <v>30088</v>
      </c>
      <c r="DB101" s="38">
        <v>37043</v>
      </c>
      <c r="DC101" s="31">
        <v>67131</v>
      </c>
      <c r="DD101" s="38">
        <v>23736</v>
      </c>
      <c r="DE101" s="38">
        <v>27630</v>
      </c>
      <c r="DF101" s="31">
        <v>51366</v>
      </c>
      <c r="DG101" s="38">
        <v>760</v>
      </c>
      <c r="DH101" s="38">
        <v>1272</v>
      </c>
      <c r="DI101" s="31">
        <v>2032</v>
      </c>
      <c r="DJ101" s="108">
        <v>5592</v>
      </c>
      <c r="DK101" s="108">
        <v>8141</v>
      </c>
      <c r="DL101" s="109">
        <v>13733</v>
      </c>
      <c r="DM101" s="151">
        <v>0.78888593459186385</v>
      </c>
      <c r="DN101" s="151">
        <v>0.74588991172421237</v>
      </c>
      <c r="DO101" s="152">
        <v>0.7651606560307459</v>
      </c>
      <c r="DP101" s="153">
        <v>2.5259239563945757E-2</v>
      </c>
      <c r="DQ101" s="153">
        <v>3.4338471506087521E-2</v>
      </c>
      <c r="DR101" s="154">
        <v>3.0269175194768436E-2</v>
      </c>
      <c r="DS101" s="153">
        <v>0.18585482584419039</v>
      </c>
      <c r="DT101" s="153">
        <v>0.21977161676970008</v>
      </c>
      <c r="DU101" s="154">
        <v>0.20457016877448569</v>
      </c>
      <c r="DV101" s="38">
        <v>6666</v>
      </c>
      <c r="DW101" s="38">
        <v>8767</v>
      </c>
      <c r="DX101" s="31">
        <v>15433</v>
      </c>
      <c r="DY101" s="159">
        <v>0.22152066994550046</v>
      </c>
      <c r="DZ101" s="159">
        <v>0.23666450707267034</v>
      </c>
      <c r="EA101" s="160">
        <v>0.22987666825548142</v>
      </c>
      <c r="EB101" s="38">
        <v>448</v>
      </c>
      <c r="EC101" s="38">
        <v>288</v>
      </c>
      <c r="ED101" s="31">
        <v>736</v>
      </c>
      <c r="EE101" s="38">
        <v>7</v>
      </c>
      <c r="EF101" s="38">
        <v>5</v>
      </c>
      <c r="EG101" s="31">
        <v>12</v>
      </c>
      <c r="EH101" s="38">
        <v>29</v>
      </c>
      <c r="EI101" s="38">
        <v>6</v>
      </c>
      <c r="EJ101" s="31">
        <v>35</v>
      </c>
      <c r="EK101" s="38">
        <v>17</v>
      </c>
      <c r="EL101" s="38">
        <v>8</v>
      </c>
      <c r="EM101" s="31">
        <v>25</v>
      </c>
      <c r="EN101" s="38">
        <v>501</v>
      </c>
      <c r="EO101" s="38">
        <v>307</v>
      </c>
      <c r="EP101" s="31">
        <v>808</v>
      </c>
      <c r="EQ101" s="153">
        <v>1.6648943240728433E-2</v>
      </c>
      <c r="ER101" s="153">
        <v>8.2874419609113483E-3</v>
      </c>
      <c r="ES101" s="154">
        <v>1.2035271687321259E-2</v>
      </c>
      <c r="ET101" s="38">
        <v>3507</v>
      </c>
      <c r="EU101" s="38">
        <v>3721</v>
      </c>
      <c r="EV101" s="31">
        <v>7228</v>
      </c>
      <c r="EW101" s="38">
        <v>4631</v>
      </c>
      <c r="EX101" s="38">
        <v>6131</v>
      </c>
      <c r="EY101" s="31">
        <v>10762</v>
      </c>
      <c r="EZ101" s="153">
        <v>0.11654260268509903</v>
      </c>
      <c r="FA101" s="153">
        <v>0.1004481157542382</v>
      </c>
      <c r="FB101" s="154">
        <v>0.10766205910390848</v>
      </c>
      <c r="FC101" s="153">
        <v>0.15389472284992689</v>
      </c>
      <c r="FD101" s="153">
        <v>0.16550588489363999</v>
      </c>
      <c r="FE101" s="154">
        <v>0.1603014775977121</v>
      </c>
      <c r="FF101" s="38">
        <v>11501</v>
      </c>
      <c r="FG101" s="38">
        <v>18767</v>
      </c>
      <c r="FH101" s="31">
        <v>30268</v>
      </c>
      <c r="FI101" s="153">
        <v>0.38219460321680182</v>
      </c>
      <c r="FJ101" s="153">
        <v>0.50661375661375663</v>
      </c>
      <c r="FK101" s="154">
        <v>0.45084604385128696</v>
      </c>
      <c r="FL101" s="38">
        <v>6</v>
      </c>
      <c r="FM101" s="38">
        <v>7</v>
      </c>
      <c r="FN101" s="31">
        <v>13</v>
      </c>
      <c r="FO101" s="159">
        <v>1.9938854180513092E-4</v>
      </c>
      <c r="FP101" s="159">
        <v>1.889644746787604E-4</v>
      </c>
      <c r="FQ101" s="160">
        <v>1.9363679694947569E-4</v>
      </c>
      <c r="FR101" s="38">
        <v>1046</v>
      </c>
      <c r="FS101" s="38">
        <v>9011</v>
      </c>
      <c r="FT101" s="31">
        <v>10057</v>
      </c>
      <c r="FU101" s="38">
        <v>43</v>
      </c>
      <c r="FV101" s="38">
        <v>946</v>
      </c>
      <c r="FW101" s="31">
        <v>989</v>
      </c>
      <c r="FX101" s="200">
        <v>74.84</v>
      </c>
      <c r="FY101" s="200">
        <v>75.349999999999994</v>
      </c>
      <c r="FZ101" s="201">
        <v>75.13</v>
      </c>
      <c r="GA101" s="203">
        <v>727.67</v>
      </c>
      <c r="GB101" s="203">
        <v>711.12</v>
      </c>
      <c r="GC101" s="204">
        <v>718.27</v>
      </c>
      <c r="GD101" s="37">
        <v>492</v>
      </c>
      <c r="GE101" s="38">
        <v>7698</v>
      </c>
      <c r="GF101" s="38">
        <v>11909</v>
      </c>
      <c r="GG101" s="38">
        <v>4121</v>
      </c>
      <c r="GH101" s="31">
        <v>5872</v>
      </c>
      <c r="GI101" s="37">
        <v>321</v>
      </c>
      <c r="GJ101" s="38">
        <v>11461</v>
      </c>
      <c r="GK101" s="38">
        <v>13680</v>
      </c>
      <c r="GL101" s="38">
        <v>6156</v>
      </c>
      <c r="GM101" s="31">
        <v>5426</v>
      </c>
      <c r="GN101" s="37">
        <v>813</v>
      </c>
      <c r="GO101" s="38">
        <v>19159</v>
      </c>
      <c r="GP101" s="38">
        <v>25589</v>
      </c>
      <c r="GQ101" s="38">
        <v>10277</v>
      </c>
      <c r="GR101" s="31">
        <v>11298</v>
      </c>
      <c r="GS101" s="88">
        <v>1.6349860428020738E-2</v>
      </c>
      <c r="GT101" s="67">
        <v>0.255815499135983</v>
      </c>
      <c r="GU101" s="67">
        <v>0.39575302405955071</v>
      </c>
      <c r="GV101" s="67">
        <v>0.13694669679649077</v>
      </c>
      <c r="GW101" s="68">
        <v>0.1951349195799548</v>
      </c>
      <c r="GX101" s="88">
        <v>8.6653709102688693E-3</v>
      </c>
      <c r="GY101" s="67">
        <v>0.30938883489903896</v>
      </c>
      <c r="GZ101" s="67">
        <v>0.369290573372206</v>
      </c>
      <c r="HA101" s="67">
        <v>0.16618075801749271</v>
      </c>
      <c r="HB101" s="68">
        <v>0.14647446280099341</v>
      </c>
      <c r="HC101" s="88">
        <v>1.2109747378455672E-2</v>
      </c>
      <c r="HD101" s="67">
        <v>0.28537595328884652</v>
      </c>
      <c r="HE101" s="67">
        <v>0.38115169208770255</v>
      </c>
      <c r="HF101" s="67">
        <v>0.15307733555767397</v>
      </c>
      <c r="HG101" s="68">
        <v>0.16828527168732127</v>
      </c>
    </row>
    <row r="102" spans="1:215" ht="20.100000000000001" customHeight="1">
      <c r="A102" s="56"/>
      <c r="B102" s="353" t="s">
        <v>109</v>
      </c>
      <c r="C102" s="26">
        <v>2258</v>
      </c>
      <c r="D102" s="26">
        <v>2842</v>
      </c>
      <c r="E102" s="27">
        <v>5100</v>
      </c>
      <c r="F102" s="26">
        <v>2103</v>
      </c>
      <c r="G102" s="26">
        <v>2240</v>
      </c>
      <c r="H102" s="27">
        <v>4343</v>
      </c>
      <c r="I102" s="26">
        <v>1809</v>
      </c>
      <c r="J102" s="26">
        <v>1929</v>
      </c>
      <c r="K102" s="27">
        <v>3738</v>
      </c>
      <c r="L102" s="26">
        <v>68</v>
      </c>
      <c r="M102" s="26">
        <v>94</v>
      </c>
      <c r="N102" s="27">
        <v>162</v>
      </c>
      <c r="O102" s="26">
        <v>226</v>
      </c>
      <c r="P102" s="26">
        <v>217</v>
      </c>
      <c r="Q102" s="27">
        <v>443</v>
      </c>
      <c r="R102" s="406">
        <v>0.86019971469329526</v>
      </c>
      <c r="S102" s="406">
        <v>0.86116071428571428</v>
      </c>
      <c r="T102" s="407">
        <v>0.86069537186276768</v>
      </c>
      <c r="U102" s="406">
        <v>3.2334759866856869E-2</v>
      </c>
      <c r="V102" s="406">
        <v>4.1964285714285711E-2</v>
      </c>
      <c r="W102" s="407">
        <v>3.7301404559060558E-2</v>
      </c>
      <c r="X102" s="406">
        <v>0.10746552543984783</v>
      </c>
      <c r="Y102" s="406">
        <v>9.6875000000000003E-2</v>
      </c>
      <c r="Z102" s="407">
        <v>0.10200322357817176</v>
      </c>
      <c r="AA102" s="26">
        <v>155</v>
      </c>
      <c r="AB102" s="26">
        <v>602</v>
      </c>
      <c r="AC102" s="27">
        <v>757</v>
      </c>
      <c r="AD102" s="26">
        <v>244</v>
      </c>
      <c r="AE102" s="26">
        <v>343</v>
      </c>
      <c r="AF102" s="27">
        <v>587</v>
      </c>
      <c r="AG102" s="26">
        <v>23</v>
      </c>
      <c r="AH102" s="26">
        <v>29</v>
      </c>
      <c r="AI102" s="27">
        <v>52</v>
      </c>
      <c r="AJ102" s="269">
        <v>1.0936757013789824E-2</v>
      </c>
      <c r="AK102" s="269">
        <v>1.2946428571428572E-2</v>
      </c>
      <c r="AL102" s="270">
        <v>1.1973290352291043E-2</v>
      </c>
      <c r="AM102" s="26">
        <v>27</v>
      </c>
      <c r="AN102" s="26">
        <v>29</v>
      </c>
      <c r="AO102" s="27">
        <v>56</v>
      </c>
      <c r="AP102" s="269">
        <v>1.2838801711840228E-2</v>
      </c>
      <c r="AQ102" s="269">
        <v>1.2946428571428572E-2</v>
      </c>
      <c r="AR102" s="270">
        <v>1.2894312687082661E-2</v>
      </c>
      <c r="AS102" s="36">
        <v>65.393093992708842</v>
      </c>
      <c r="AT102" s="36">
        <v>64.716114583333336</v>
      </c>
      <c r="AU102" s="28">
        <v>65.043926625220678</v>
      </c>
      <c r="AV102" s="36">
        <v>77.175440860215019</v>
      </c>
      <c r="AW102" s="36">
        <v>74.246395348837339</v>
      </c>
      <c r="AX102" s="28">
        <v>74.846133861735012</v>
      </c>
      <c r="AY102" s="26">
        <v>312</v>
      </c>
      <c r="AZ102" s="26">
        <v>275</v>
      </c>
      <c r="BA102" s="27">
        <v>587</v>
      </c>
      <c r="BB102" s="302">
        <f t="shared" si="4"/>
        <v>0.14835948644793154</v>
      </c>
      <c r="BC102" s="302">
        <f t="shared" si="5"/>
        <v>0.12276785714285714</v>
      </c>
      <c r="BD102" s="373">
        <f t="shared" si="6"/>
        <v>0.13516002763067003</v>
      </c>
      <c r="BE102" s="26">
        <v>579</v>
      </c>
      <c r="BF102" s="26">
        <v>714.99999999999909</v>
      </c>
      <c r="BG102" s="27">
        <v>1293.9999999999991</v>
      </c>
      <c r="BH102" s="302">
        <v>0.27532097004279599</v>
      </c>
      <c r="BI102" s="302">
        <v>0.31919642857142816</v>
      </c>
      <c r="BJ102" s="373">
        <v>0.29795072530508843</v>
      </c>
      <c r="BK102" s="307">
        <v>0.43033761293390393</v>
      </c>
      <c r="BL102" s="307">
        <v>0.48080357142857144</v>
      </c>
      <c r="BM102" s="374">
        <v>0.45636656688924704</v>
      </c>
      <c r="BN102" s="307">
        <v>0.43317307692307694</v>
      </c>
      <c r="BO102" s="307">
        <v>0.48439620081411128</v>
      </c>
      <c r="BP102" s="374">
        <v>0.45956653460731767</v>
      </c>
      <c r="BQ102" s="307">
        <v>0.17391304347826086</v>
      </c>
      <c r="BR102" s="307">
        <v>0.20689655172413793</v>
      </c>
      <c r="BS102" s="374">
        <v>0.19230769230769232</v>
      </c>
      <c r="BT102" s="302">
        <v>1.378982406086543E-2</v>
      </c>
      <c r="BU102" s="302">
        <v>0.15501664289110795</v>
      </c>
      <c r="BV102" s="302">
        <v>0.46980504041844984</v>
      </c>
      <c r="BW102" s="302">
        <v>0.12791250594388967</v>
      </c>
      <c r="BX102" s="373">
        <v>0.23347598668568711</v>
      </c>
      <c r="BY102" s="302">
        <v>1.3392857142857142E-2</v>
      </c>
      <c r="BZ102" s="302">
        <v>0.35267857142857145</v>
      </c>
      <c r="CA102" s="302">
        <v>0.49776785714285715</v>
      </c>
      <c r="CB102" s="302">
        <v>0.13705357142857144</v>
      </c>
      <c r="CC102" s="373">
        <v>0.14464285714285716</v>
      </c>
      <c r="CD102" s="302">
        <v>1.3585079438176375E-2</v>
      </c>
      <c r="CE102" s="302">
        <v>0.18190191112134468</v>
      </c>
      <c r="CF102" s="302">
        <v>0.4842274925166935</v>
      </c>
      <c r="CG102" s="302">
        <v>0.1326272162099931</v>
      </c>
      <c r="CH102" s="373">
        <v>0.1876583007137923</v>
      </c>
      <c r="CI102" s="302">
        <f>'[1]Département résidence'!AO100</f>
        <v>0.51840490797546013</v>
      </c>
      <c r="CJ102" s="302">
        <f>'[1]Département résidence'!AQ100</f>
        <v>0.42456896551724138</v>
      </c>
      <c r="CK102" s="373">
        <f>'[1]Département résidence'!AS100</f>
        <v>0.46329113924050636</v>
      </c>
      <c r="CL102" s="38">
        <v>29005</v>
      </c>
      <c r="CM102" s="38">
        <v>39319</v>
      </c>
      <c r="CN102" s="31">
        <v>68324</v>
      </c>
      <c r="CO102" s="30">
        <v>27831</v>
      </c>
      <c r="CP102" s="30">
        <v>31821</v>
      </c>
      <c r="CQ102" s="31">
        <v>59652</v>
      </c>
      <c r="CR102" s="30">
        <v>134</v>
      </c>
      <c r="CS102" s="30">
        <v>1672</v>
      </c>
      <c r="CT102" s="31">
        <v>1806</v>
      </c>
      <c r="CU102" s="30">
        <v>1040</v>
      </c>
      <c r="CV102" s="30">
        <v>5826</v>
      </c>
      <c r="CW102" s="31">
        <v>6866</v>
      </c>
      <c r="CX102" s="38">
        <v>28871</v>
      </c>
      <c r="CY102" s="38">
        <v>37647</v>
      </c>
      <c r="CZ102" s="31">
        <v>66518</v>
      </c>
      <c r="DA102" s="38">
        <v>28861</v>
      </c>
      <c r="DB102" s="38">
        <v>37641</v>
      </c>
      <c r="DC102" s="31">
        <v>66502</v>
      </c>
      <c r="DD102" s="38">
        <v>24371</v>
      </c>
      <c r="DE102" s="38">
        <v>29396</v>
      </c>
      <c r="DF102" s="31">
        <v>53767</v>
      </c>
      <c r="DG102" s="38">
        <v>703</v>
      </c>
      <c r="DH102" s="38">
        <v>1240</v>
      </c>
      <c r="DI102" s="31">
        <v>1943</v>
      </c>
      <c r="DJ102" s="108">
        <v>3787</v>
      </c>
      <c r="DK102" s="108">
        <v>7005</v>
      </c>
      <c r="DL102" s="109">
        <v>10792</v>
      </c>
      <c r="DM102" s="151">
        <v>0.84442673504036592</v>
      </c>
      <c r="DN102" s="151">
        <v>0.7809569352567679</v>
      </c>
      <c r="DO102" s="152">
        <v>0.80850199993985139</v>
      </c>
      <c r="DP102" s="153">
        <v>2.4358130348913758E-2</v>
      </c>
      <c r="DQ102" s="153">
        <v>3.2942801732153769E-2</v>
      </c>
      <c r="DR102" s="154">
        <v>2.9217166401010495E-2</v>
      </c>
      <c r="DS102" s="153">
        <v>0.13121513461072035</v>
      </c>
      <c r="DT102" s="153">
        <v>0.18610026301107835</v>
      </c>
      <c r="DU102" s="154">
        <v>0.16228083365913806</v>
      </c>
      <c r="DV102" s="38">
        <v>4387</v>
      </c>
      <c r="DW102" s="38">
        <v>6630</v>
      </c>
      <c r="DX102" s="31">
        <v>11017</v>
      </c>
      <c r="DY102" s="159">
        <v>0.15195178552873126</v>
      </c>
      <c r="DZ102" s="159">
        <v>0.1761096501713284</v>
      </c>
      <c r="EA102" s="160">
        <v>0.16562434228329173</v>
      </c>
      <c r="EB102" s="38">
        <v>456</v>
      </c>
      <c r="EC102" s="38">
        <v>334</v>
      </c>
      <c r="ED102" s="31">
        <v>790</v>
      </c>
      <c r="EE102" s="38">
        <v>11</v>
      </c>
      <c r="EF102" s="38">
        <v>7</v>
      </c>
      <c r="EG102" s="31">
        <v>18</v>
      </c>
      <c r="EH102" s="38">
        <v>29</v>
      </c>
      <c r="EI102" s="38">
        <v>2</v>
      </c>
      <c r="EJ102" s="31">
        <v>31</v>
      </c>
      <c r="EK102" s="38">
        <v>25</v>
      </c>
      <c r="EL102" s="38">
        <v>19</v>
      </c>
      <c r="EM102" s="31">
        <v>44</v>
      </c>
      <c r="EN102" s="38">
        <v>521</v>
      </c>
      <c r="EO102" s="38">
        <v>362</v>
      </c>
      <c r="EP102" s="31">
        <v>883</v>
      </c>
      <c r="EQ102" s="153">
        <v>1.8045789892972185E-2</v>
      </c>
      <c r="ER102" s="153">
        <v>9.6156400244375387E-3</v>
      </c>
      <c r="ES102" s="154">
        <v>1.3274602363270093E-2</v>
      </c>
      <c r="ET102" s="38">
        <v>3030</v>
      </c>
      <c r="EU102" s="38">
        <v>3257</v>
      </c>
      <c r="EV102" s="31">
        <v>6287</v>
      </c>
      <c r="EW102" s="38">
        <v>4643</v>
      </c>
      <c r="EX102" s="38">
        <v>6114</v>
      </c>
      <c r="EY102" s="31">
        <v>10757</v>
      </c>
      <c r="EZ102" s="153">
        <v>0.10494960340826434</v>
      </c>
      <c r="FA102" s="153">
        <v>8.6514197678433866E-2</v>
      </c>
      <c r="FB102" s="154">
        <v>9.4515770167473465E-2</v>
      </c>
      <c r="FC102" s="153">
        <v>0.16081881472758131</v>
      </c>
      <c r="FD102" s="153">
        <v>0.1624033787552793</v>
      </c>
      <c r="FE102" s="154">
        <v>0.16171562584563576</v>
      </c>
      <c r="FF102" s="38">
        <v>10673</v>
      </c>
      <c r="FG102" s="38">
        <v>19460</v>
      </c>
      <c r="FH102" s="31">
        <v>30133</v>
      </c>
      <c r="FI102" s="153">
        <v>0.36967891655986979</v>
      </c>
      <c r="FJ102" s="153">
        <v>0.51690705766727763</v>
      </c>
      <c r="FK102" s="154">
        <v>0.45300520159956703</v>
      </c>
      <c r="FL102" s="38">
        <v>3</v>
      </c>
      <c r="FM102" s="38">
        <v>4</v>
      </c>
      <c r="FN102" s="31">
        <v>7</v>
      </c>
      <c r="FO102" s="159">
        <v>1.0391049842402411E-4</v>
      </c>
      <c r="FP102" s="159">
        <v>1.062501660158844E-4</v>
      </c>
      <c r="FQ102" s="160">
        <v>1.0523467332150696E-4</v>
      </c>
      <c r="FR102" s="38">
        <v>1174</v>
      </c>
      <c r="FS102" s="38">
        <v>7498</v>
      </c>
      <c r="FT102" s="31">
        <v>8672</v>
      </c>
      <c r="FU102" s="38">
        <v>56</v>
      </c>
      <c r="FV102" s="38">
        <v>561</v>
      </c>
      <c r="FW102" s="31">
        <v>617</v>
      </c>
      <c r="FX102" s="200">
        <v>75.05</v>
      </c>
      <c r="FY102" s="200">
        <v>75.83</v>
      </c>
      <c r="FZ102" s="201">
        <v>75.5</v>
      </c>
      <c r="GA102" s="203">
        <v>729.14</v>
      </c>
      <c r="GB102" s="203">
        <v>715.54</v>
      </c>
      <c r="GC102" s="204">
        <v>721.31</v>
      </c>
      <c r="GD102" s="37">
        <v>519</v>
      </c>
      <c r="GE102" s="38">
        <v>7583</v>
      </c>
      <c r="GF102" s="38">
        <v>11234</v>
      </c>
      <c r="GG102" s="38">
        <v>4732</v>
      </c>
      <c r="GH102" s="31">
        <v>4803</v>
      </c>
      <c r="GI102" s="37">
        <v>373</v>
      </c>
      <c r="GJ102" s="38">
        <v>12932</v>
      </c>
      <c r="GK102" s="38">
        <v>13357</v>
      </c>
      <c r="GL102" s="38">
        <v>6650</v>
      </c>
      <c r="GM102" s="31">
        <v>4335</v>
      </c>
      <c r="GN102" s="37">
        <v>892</v>
      </c>
      <c r="GO102" s="38">
        <v>20515</v>
      </c>
      <c r="GP102" s="38">
        <v>24591</v>
      </c>
      <c r="GQ102" s="38">
        <v>11382</v>
      </c>
      <c r="GR102" s="31">
        <v>9138</v>
      </c>
      <c r="GS102" s="88">
        <v>1.797651622735617E-2</v>
      </c>
      <c r="GT102" s="67">
        <v>0.26265110318312496</v>
      </c>
      <c r="GU102" s="67">
        <v>0.38911017976516227</v>
      </c>
      <c r="GV102" s="67">
        <v>0.16390149284749403</v>
      </c>
      <c r="GW102" s="68">
        <v>0.16636070797686259</v>
      </c>
      <c r="GX102" s="88">
        <v>9.9078279809812209E-3</v>
      </c>
      <c r="GY102" s="67">
        <v>0.34350678672935425</v>
      </c>
      <c r="GZ102" s="67">
        <v>0.35479586686854198</v>
      </c>
      <c r="HA102" s="67">
        <v>0.17664090100140781</v>
      </c>
      <c r="HB102" s="68">
        <v>0.11514861741971472</v>
      </c>
      <c r="HC102" s="88">
        <v>1.3409904086112029E-2</v>
      </c>
      <c r="HD102" s="67">
        <v>0.30841276045581645</v>
      </c>
      <c r="HE102" s="67">
        <v>0.36968940737845396</v>
      </c>
      <c r="HF102" s="67">
        <v>0.17111157882077033</v>
      </c>
      <c r="HG102" s="68">
        <v>0.13737634925884723</v>
      </c>
    </row>
    <row r="103" spans="1:215" ht="20.100000000000001" customHeight="1">
      <c r="A103" s="56"/>
      <c r="B103" s="353" t="s">
        <v>110</v>
      </c>
      <c r="C103" s="26">
        <v>786</v>
      </c>
      <c r="D103" s="26">
        <v>650</v>
      </c>
      <c r="E103" s="27">
        <v>1436</v>
      </c>
      <c r="F103" s="26">
        <v>777</v>
      </c>
      <c r="G103" s="26">
        <v>557</v>
      </c>
      <c r="H103" s="27">
        <v>1334</v>
      </c>
      <c r="I103" s="26">
        <v>663</v>
      </c>
      <c r="J103" s="26">
        <v>489</v>
      </c>
      <c r="K103" s="27">
        <v>1152</v>
      </c>
      <c r="L103" s="26">
        <v>25</v>
      </c>
      <c r="M103" s="26">
        <v>16</v>
      </c>
      <c r="N103" s="27">
        <v>41</v>
      </c>
      <c r="O103" s="26">
        <v>89</v>
      </c>
      <c r="P103" s="26">
        <v>52</v>
      </c>
      <c r="Q103" s="27">
        <v>141</v>
      </c>
      <c r="R103" s="406">
        <v>0.85328185328185324</v>
      </c>
      <c r="S103" s="406">
        <v>0.87791741472172347</v>
      </c>
      <c r="T103" s="407">
        <v>0.86356821589205401</v>
      </c>
      <c r="U103" s="406">
        <v>3.2175032175032175E-2</v>
      </c>
      <c r="V103" s="406">
        <v>2.8725314183123879E-2</v>
      </c>
      <c r="W103" s="407">
        <v>3.073463268365817E-2</v>
      </c>
      <c r="X103" s="406">
        <v>0.11454311454311454</v>
      </c>
      <c r="Y103" s="406">
        <v>9.33572710951526E-2</v>
      </c>
      <c r="Z103" s="407">
        <v>0.10569715142428786</v>
      </c>
      <c r="AA103" s="26">
        <v>9</v>
      </c>
      <c r="AB103" s="26">
        <v>93</v>
      </c>
      <c r="AC103" s="27">
        <v>102</v>
      </c>
      <c r="AD103" s="26">
        <v>161</v>
      </c>
      <c r="AE103" s="26">
        <v>122</v>
      </c>
      <c r="AF103" s="27">
        <v>283</v>
      </c>
      <c r="AG103" s="26">
        <v>14</v>
      </c>
      <c r="AH103" s="26">
        <v>7</v>
      </c>
      <c r="AI103" s="27">
        <v>21</v>
      </c>
      <c r="AJ103" s="269">
        <v>1.8018018018018018E-2</v>
      </c>
      <c r="AK103" s="269">
        <v>1.2567324955116697E-2</v>
      </c>
      <c r="AL103" s="270">
        <v>1.5742128935532233E-2</v>
      </c>
      <c r="AM103" s="26">
        <v>15</v>
      </c>
      <c r="AN103" s="26">
        <v>7</v>
      </c>
      <c r="AO103" s="27">
        <v>22</v>
      </c>
      <c r="AP103" s="269">
        <v>1.9305019305019305E-2</v>
      </c>
      <c r="AQ103" s="269">
        <v>1.2567324955116697E-2</v>
      </c>
      <c r="AR103" s="270">
        <v>1.6491754122938532E-2</v>
      </c>
      <c r="AS103" s="36">
        <v>65.761321321321319</v>
      </c>
      <c r="AT103" s="36">
        <v>64.9751466187912</v>
      </c>
      <c r="AU103" s="28">
        <v>65.433060969515253</v>
      </c>
      <c r="AV103" s="36">
        <v>72.895555555555603</v>
      </c>
      <c r="AW103" s="36">
        <v>68.16817204301077</v>
      </c>
      <c r="AX103" s="28">
        <v>68.585294117647081</v>
      </c>
      <c r="AY103" s="26">
        <v>182</v>
      </c>
      <c r="AZ103" s="26">
        <v>121</v>
      </c>
      <c r="BA103" s="27">
        <v>303</v>
      </c>
      <c r="BB103" s="302">
        <f t="shared" si="4"/>
        <v>0.23423423423423423</v>
      </c>
      <c r="BC103" s="302">
        <f t="shared" si="5"/>
        <v>0.21723518850987433</v>
      </c>
      <c r="BD103" s="373">
        <f t="shared" si="6"/>
        <v>0.22713643178410794</v>
      </c>
      <c r="BE103" s="26">
        <v>149.00000000000026</v>
      </c>
      <c r="BF103" s="26">
        <v>187.00000000000003</v>
      </c>
      <c r="BG103" s="27">
        <v>336.00000000000028</v>
      </c>
      <c r="BH103" s="302">
        <v>0.19176319176319209</v>
      </c>
      <c r="BI103" s="302">
        <v>0.33572710951526036</v>
      </c>
      <c r="BJ103" s="373">
        <v>0.25187406296851594</v>
      </c>
      <c r="BK103" s="307">
        <v>0.36808236808236811</v>
      </c>
      <c r="BL103" s="307">
        <v>0.43626570915619389</v>
      </c>
      <c r="BM103" s="374">
        <v>0.39655172413793105</v>
      </c>
      <c r="BN103" s="307">
        <v>0.37090432503276538</v>
      </c>
      <c r="BO103" s="307">
        <v>0.44</v>
      </c>
      <c r="BP103" s="374">
        <v>0.39984767707539987</v>
      </c>
      <c r="BQ103" s="307">
        <v>0.21428571428571427</v>
      </c>
      <c r="BR103" s="307">
        <v>0.14285714285714285</v>
      </c>
      <c r="BS103" s="374">
        <v>0.19047619047619047</v>
      </c>
      <c r="BT103" s="302">
        <v>1.9305019305019305E-2</v>
      </c>
      <c r="BU103" s="302">
        <v>9.5238095238095233E-2</v>
      </c>
      <c r="BV103" s="302">
        <v>0.50579150579150578</v>
      </c>
      <c r="BW103" s="302">
        <v>9.2664092664092659E-2</v>
      </c>
      <c r="BX103" s="373">
        <v>0.28700128700128702</v>
      </c>
      <c r="BY103" s="302">
        <v>1.4362657091561939E-2</v>
      </c>
      <c r="BZ103" s="302">
        <v>0.26570915619389585</v>
      </c>
      <c r="CA103" s="302">
        <v>0.55834829443447043</v>
      </c>
      <c r="CB103" s="302">
        <v>9.33572710951526E-2</v>
      </c>
      <c r="CC103" s="373">
        <v>0.20107719928186715</v>
      </c>
      <c r="CD103" s="302">
        <v>1.7241379310344827E-2</v>
      </c>
      <c r="CE103" s="302">
        <v>0.11094452773613193</v>
      </c>
      <c r="CF103" s="302">
        <v>0.52773613193403301</v>
      </c>
      <c r="CG103" s="302">
        <v>9.2953523238380811E-2</v>
      </c>
      <c r="CH103" s="373">
        <v>0.25112443778110943</v>
      </c>
      <c r="CI103" s="302">
        <f>'[1]Département résidence'!AO101</f>
        <v>0.64864864864864868</v>
      </c>
      <c r="CJ103" s="302">
        <f>'[1]Département résidence'!AQ101</f>
        <v>0.40540540540540543</v>
      </c>
      <c r="CK103" s="373">
        <f>'[1]Département résidence'!AS101</f>
        <v>0.52702702702702697</v>
      </c>
      <c r="CL103" s="38">
        <v>6574</v>
      </c>
      <c r="CM103" s="38">
        <v>5967</v>
      </c>
      <c r="CN103" s="31">
        <v>12541</v>
      </c>
      <c r="CO103" s="30">
        <v>6515</v>
      </c>
      <c r="CP103" s="30">
        <v>5145</v>
      </c>
      <c r="CQ103" s="31">
        <v>11660</v>
      </c>
      <c r="CR103" s="30">
        <v>4</v>
      </c>
      <c r="CS103" s="30">
        <v>402</v>
      </c>
      <c r="CT103" s="31">
        <v>406</v>
      </c>
      <c r="CU103" s="30">
        <v>55</v>
      </c>
      <c r="CV103" s="30">
        <v>420</v>
      </c>
      <c r="CW103" s="31">
        <v>475</v>
      </c>
      <c r="CX103" s="38">
        <v>6570</v>
      </c>
      <c r="CY103" s="38">
        <v>5565</v>
      </c>
      <c r="CZ103" s="31">
        <v>12135</v>
      </c>
      <c r="DA103" s="38">
        <v>6570</v>
      </c>
      <c r="DB103" s="38">
        <v>5565</v>
      </c>
      <c r="DC103" s="31">
        <v>12135</v>
      </c>
      <c r="DD103" s="38">
        <v>5547</v>
      </c>
      <c r="DE103" s="38">
        <v>4663</v>
      </c>
      <c r="DF103" s="31">
        <v>10210</v>
      </c>
      <c r="DG103" s="38">
        <v>151</v>
      </c>
      <c r="DH103" s="38">
        <v>151</v>
      </c>
      <c r="DI103" s="31">
        <v>302</v>
      </c>
      <c r="DJ103" s="108">
        <v>872</v>
      </c>
      <c r="DK103" s="108">
        <v>751</v>
      </c>
      <c r="DL103" s="109">
        <v>1623</v>
      </c>
      <c r="DM103" s="151">
        <v>0.84429223744292237</v>
      </c>
      <c r="DN103" s="151">
        <v>0.83791554357592091</v>
      </c>
      <c r="DO103" s="152">
        <v>0.84136794396374126</v>
      </c>
      <c r="DP103" s="153">
        <v>2.2983257229832573E-2</v>
      </c>
      <c r="DQ103" s="153">
        <v>2.7133872416891285E-2</v>
      </c>
      <c r="DR103" s="154">
        <v>2.4886691388545528E-2</v>
      </c>
      <c r="DS103" s="153">
        <v>0.13272450532724506</v>
      </c>
      <c r="DT103" s="153">
        <v>0.13495058400718779</v>
      </c>
      <c r="DU103" s="154">
        <v>0.13374536464771322</v>
      </c>
      <c r="DV103" s="38">
        <v>1404</v>
      </c>
      <c r="DW103" s="38">
        <v>1186</v>
      </c>
      <c r="DX103" s="31">
        <v>2590</v>
      </c>
      <c r="DY103" s="159">
        <v>0.21369863013698631</v>
      </c>
      <c r="DZ103" s="159">
        <v>0.21311769991015275</v>
      </c>
      <c r="EA103" s="160">
        <v>0.21343222084878452</v>
      </c>
      <c r="EB103" s="38">
        <v>108</v>
      </c>
      <c r="EC103" s="38">
        <v>60</v>
      </c>
      <c r="ED103" s="31">
        <v>168</v>
      </c>
      <c r="EE103" s="38">
        <v>2</v>
      </c>
      <c r="EF103" s="38">
        <v>2</v>
      </c>
      <c r="EG103" s="31">
        <v>4</v>
      </c>
      <c r="EH103" s="38">
        <v>3</v>
      </c>
      <c r="EI103" s="38">
        <v>0</v>
      </c>
      <c r="EJ103" s="31">
        <v>3</v>
      </c>
      <c r="EK103" s="38">
        <v>2</v>
      </c>
      <c r="EL103" s="38">
        <v>0</v>
      </c>
      <c r="EM103" s="31">
        <v>2</v>
      </c>
      <c r="EN103" s="38">
        <v>115</v>
      </c>
      <c r="EO103" s="38">
        <v>62</v>
      </c>
      <c r="EP103" s="31">
        <v>177</v>
      </c>
      <c r="EQ103" s="153">
        <v>1.7503805175038051E-2</v>
      </c>
      <c r="ER103" s="153">
        <v>1.1141060197663972E-2</v>
      </c>
      <c r="ES103" s="154">
        <v>1.4585908529048208E-2</v>
      </c>
      <c r="ET103" s="38">
        <v>1086</v>
      </c>
      <c r="EU103" s="38">
        <v>821</v>
      </c>
      <c r="EV103" s="31">
        <v>1907</v>
      </c>
      <c r="EW103" s="38">
        <v>1024</v>
      </c>
      <c r="EX103" s="38">
        <v>1288</v>
      </c>
      <c r="EY103" s="31">
        <v>2312</v>
      </c>
      <c r="EZ103" s="153">
        <v>0.16529680365296803</v>
      </c>
      <c r="FA103" s="153">
        <v>0.14752920035938905</v>
      </c>
      <c r="FB103" s="154">
        <v>0.15714874330449113</v>
      </c>
      <c r="FC103" s="153">
        <v>0.15585996955859971</v>
      </c>
      <c r="FD103" s="153">
        <v>0.23144654088050315</v>
      </c>
      <c r="FE103" s="154">
        <v>0.19052327976926248</v>
      </c>
      <c r="FF103" s="38">
        <v>2160</v>
      </c>
      <c r="FG103" s="38">
        <v>2243</v>
      </c>
      <c r="FH103" s="31">
        <v>4403</v>
      </c>
      <c r="FI103" s="153">
        <v>0.32876712328767121</v>
      </c>
      <c r="FJ103" s="153">
        <v>0.40305480682839173</v>
      </c>
      <c r="FK103" s="154">
        <v>0.36283477544293369</v>
      </c>
      <c r="FL103" s="38">
        <v>0</v>
      </c>
      <c r="FM103" s="38">
        <v>1</v>
      </c>
      <c r="FN103" s="31">
        <v>1</v>
      </c>
      <c r="FO103" s="159">
        <v>0</v>
      </c>
      <c r="FP103" s="159">
        <v>1.7969451931716083E-4</v>
      </c>
      <c r="FQ103" s="160">
        <v>8.2406262875978577E-5</v>
      </c>
      <c r="FR103" s="38">
        <v>59</v>
      </c>
      <c r="FS103" s="38">
        <v>822</v>
      </c>
      <c r="FT103" s="31">
        <v>881</v>
      </c>
      <c r="FU103" s="38">
        <v>2</v>
      </c>
      <c r="FV103" s="38">
        <v>109</v>
      </c>
      <c r="FW103" s="31">
        <v>111</v>
      </c>
      <c r="FX103" s="200">
        <v>73.069999999999993</v>
      </c>
      <c r="FY103" s="200">
        <v>73.52</v>
      </c>
      <c r="FZ103" s="201">
        <v>73.290000000000006</v>
      </c>
      <c r="GA103" s="203">
        <v>685.05</v>
      </c>
      <c r="GB103" s="203">
        <v>633.48</v>
      </c>
      <c r="GC103" s="204">
        <v>660.52</v>
      </c>
      <c r="GD103" s="37">
        <v>118</v>
      </c>
      <c r="GE103" s="38">
        <v>1007</v>
      </c>
      <c r="GF103" s="38">
        <v>2532</v>
      </c>
      <c r="GG103" s="38">
        <v>977</v>
      </c>
      <c r="GH103" s="31">
        <v>1936</v>
      </c>
      <c r="GI103" s="37">
        <v>64</v>
      </c>
      <c r="GJ103" s="38">
        <v>1153</v>
      </c>
      <c r="GK103" s="38">
        <v>2326</v>
      </c>
      <c r="GL103" s="38">
        <v>836</v>
      </c>
      <c r="GM103" s="31">
        <v>1186</v>
      </c>
      <c r="GN103" s="37">
        <v>182</v>
      </c>
      <c r="GO103" s="38">
        <v>2160</v>
      </c>
      <c r="GP103" s="38">
        <v>4858</v>
      </c>
      <c r="GQ103" s="38">
        <v>1813</v>
      </c>
      <c r="GR103" s="31">
        <v>3122</v>
      </c>
      <c r="GS103" s="88">
        <v>1.796042617960426E-2</v>
      </c>
      <c r="GT103" s="67">
        <v>0.15327245053272451</v>
      </c>
      <c r="GU103" s="67">
        <v>0.38538812785388127</v>
      </c>
      <c r="GV103" s="67">
        <v>0.14870624048706241</v>
      </c>
      <c r="GW103" s="68">
        <v>0.29467275494672757</v>
      </c>
      <c r="GX103" s="88">
        <v>1.1500449236298293E-2</v>
      </c>
      <c r="GY103" s="67">
        <v>0.20718778077268643</v>
      </c>
      <c r="GZ103" s="67">
        <v>0.41796945193171609</v>
      </c>
      <c r="HA103" s="67">
        <v>0.15022461814914645</v>
      </c>
      <c r="HB103" s="68">
        <v>0.21311769991015275</v>
      </c>
      <c r="HC103" s="88">
        <v>1.49979398434281E-2</v>
      </c>
      <c r="HD103" s="67">
        <v>0.17799752781211373</v>
      </c>
      <c r="HE103" s="67">
        <v>0.40032962505150393</v>
      </c>
      <c r="HF103" s="67">
        <v>0.14940255459414917</v>
      </c>
      <c r="HG103" s="68">
        <v>0.25727235269880511</v>
      </c>
    </row>
    <row r="104" spans="1:215" ht="20.100000000000001" customHeight="1">
      <c r="A104" s="56"/>
      <c r="B104" s="353" t="s">
        <v>111</v>
      </c>
      <c r="C104" s="26">
        <v>3721</v>
      </c>
      <c r="D104" s="26">
        <v>4650</v>
      </c>
      <c r="E104" s="27">
        <v>8371</v>
      </c>
      <c r="F104" s="26">
        <v>3545</v>
      </c>
      <c r="G104" s="26">
        <v>3482</v>
      </c>
      <c r="H104" s="27">
        <v>7027</v>
      </c>
      <c r="I104" s="26">
        <v>2865</v>
      </c>
      <c r="J104" s="26">
        <v>2951</v>
      </c>
      <c r="K104" s="27">
        <v>5816</v>
      </c>
      <c r="L104" s="26">
        <v>158</v>
      </c>
      <c r="M104" s="26">
        <v>124</v>
      </c>
      <c r="N104" s="27">
        <v>282</v>
      </c>
      <c r="O104" s="26">
        <v>522</v>
      </c>
      <c r="P104" s="26">
        <v>407</v>
      </c>
      <c r="Q104" s="27">
        <v>929</v>
      </c>
      <c r="R104" s="406">
        <v>0.80818053596614947</v>
      </c>
      <c r="S104" s="406">
        <v>0.84750143595634697</v>
      </c>
      <c r="T104" s="407">
        <v>0.82766472178739148</v>
      </c>
      <c r="U104" s="406">
        <v>4.4569816643159378E-2</v>
      </c>
      <c r="V104" s="406">
        <v>3.5611717403790925E-2</v>
      </c>
      <c r="W104" s="407">
        <v>4.0130923580475313E-2</v>
      </c>
      <c r="X104" s="406">
        <v>0.1472496473906911</v>
      </c>
      <c r="Y104" s="406">
        <v>0.11688684663986215</v>
      </c>
      <c r="Z104" s="407">
        <v>0.1322043546321332</v>
      </c>
      <c r="AA104" s="26">
        <v>176</v>
      </c>
      <c r="AB104" s="26">
        <v>1168</v>
      </c>
      <c r="AC104" s="27">
        <v>1344</v>
      </c>
      <c r="AD104" s="26">
        <v>824</v>
      </c>
      <c r="AE104" s="26">
        <v>1061</v>
      </c>
      <c r="AF104" s="27">
        <v>1885</v>
      </c>
      <c r="AG104" s="26">
        <v>98</v>
      </c>
      <c r="AH104" s="26">
        <v>44</v>
      </c>
      <c r="AI104" s="27">
        <v>142</v>
      </c>
      <c r="AJ104" s="269">
        <v>2.764456981664316E-2</v>
      </c>
      <c r="AK104" s="269">
        <v>1.263641585295807E-2</v>
      </c>
      <c r="AL104" s="270">
        <v>2.020777002988473E-2</v>
      </c>
      <c r="AM104" s="26">
        <v>115</v>
      </c>
      <c r="AN104" s="26">
        <v>56</v>
      </c>
      <c r="AO104" s="27">
        <v>171</v>
      </c>
      <c r="AP104" s="269">
        <v>3.244005641748942E-2</v>
      </c>
      <c r="AQ104" s="269">
        <v>1.6082711085582999E-2</v>
      </c>
      <c r="AR104" s="270">
        <v>2.433470897964992E-2</v>
      </c>
      <c r="AS104" s="36">
        <v>64.344399623883447</v>
      </c>
      <c r="AT104" s="36">
        <v>64.749947348267298</v>
      </c>
      <c r="AU104" s="28">
        <v>64.545355533418743</v>
      </c>
      <c r="AV104" s="36">
        <v>73.199166666666642</v>
      </c>
      <c r="AW104" s="36">
        <v>70.136723744292553</v>
      </c>
      <c r="AX104" s="28">
        <v>70.537757936508214</v>
      </c>
      <c r="AY104" s="26">
        <v>596</v>
      </c>
      <c r="AZ104" s="26">
        <v>721</v>
      </c>
      <c r="BA104" s="27">
        <v>1317</v>
      </c>
      <c r="BB104" s="302">
        <f t="shared" si="4"/>
        <v>0.16812411847672779</v>
      </c>
      <c r="BC104" s="302">
        <f t="shared" si="5"/>
        <v>0.20706490522688109</v>
      </c>
      <c r="BD104" s="373">
        <f t="shared" si="6"/>
        <v>0.18741995161519853</v>
      </c>
      <c r="BE104" s="26">
        <v>590.00000000000068</v>
      </c>
      <c r="BF104" s="26">
        <v>467.00000000000119</v>
      </c>
      <c r="BG104" s="27">
        <v>1057.0000000000018</v>
      </c>
      <c r="BH104" s="302">
        <v>0.16643159379407635</v>
      </c>
      <c r="BI104" s="302">
        <v>0.13411832280298713</v>
      </c>
      <c r="BJ104" s="373">
        <v>0.15041980930695914</v>
      </c>
      <c r="BK104" s="307">
        <v>0.43102961918194638</v>
      </c>
      <c r="BL104" s="307">
        <v>0.53819643882825963</v>
      </c>
      <c r="BM104" s="374">
        <v>0.48413263127935108</v>
      </c>
      <c r="BN104" s="307">
        <v>0.43893240498984626</v>
      </c>
      <c r="BO104" s="307">
        <v>0.54304828388598025</v>
      </c>
      <c r="BP104" s="374">
        <v>0.49092229484386346</v>
      </c>
      <c r="BQ104" s="307">
        <v>0.15306122448979592</v>
      </c>
      <c r="BR104" s="307">
        <v>0.15909090909090909</v>
      </c>
      <c r="BS104" s="374">
        <v>0.15492957746478872</v>
      </c>
      <c r="BT104" s="302">
        <v>3.2722143864598027E-2</v>
      </c>
      <c r="BU104" s="302">
        <v>0.28829337094499297</v>
      </c>
      <c r="BV104" s="302">
        <v>0.43413258110014102</v>
      </c>
      <c r="BW104" s="302">
        <v>0.14442877291960507</v>
      </c>
      <c r="BX104" s="373">
        <v>0.1004231311706629</v>
      </c>
      <c r="BY104" s="302">
        <v>1.751866743251005E-2</v>
      </c>
      <c r="BZ104" s="302">
        <v>0.54824813325674904</v>
      </c>
      <c r="CA104" s="302">
        <v>0.38655944859276276</v>
      </c>
      <c r="CB104" s="302">
        <v>0.23578403216542218</v>
      </c>
      <c r="CC104" s="373">
        <v>0.10539919586444572</v>
      </c>
      <c r="CD104" s="302">
        <v>2.5188558417532377E-2</v>
      </c>
      <c r="CE104" s="302">
        <v>0.27166642948626724</v>
      </c>
      <c r="CF104" s="302">
        <v>0.41055927138181303</v>
      </c>
      <c r="CG104" s="302">
        <v>0.18969688344955174</v>
      </c>
      <c r="CH104" s="373">
        <v>0.10288885726483564</v>
      </c>
      <c r="CI104" s="302">
        <f>'[1]Département résidence'!AO102</f>
        <v>0.48532289628180036</v>
      </c>
      <c r="CJ104" s="302">
        <f>'[1]Département résidence'!AQ102</f>
        <v>0.41375422773393461</v>
      </c>
      <c r="CK104" s="373">
        <f>'[1]Département résidence'!AS102</f>
        <v>0.45206914614981664</v>
      </c>
      <c r="CL104" s="38">
        <v>46954</v>
      </c>
      <c r="CM104" s="38">
        <v>55038</v>
      </c>
      <c r="CN104" s="31">
        <v>101992</v>
      </c>
      <c r="CO104" s="30">
        <v>45192</v>
      </c>
      <c r="CP104" s="30">
        <v>36830</v>
      </c>
      <c r="CQ104" s="31">
        <v>82022</v>
      </c>
      <c r="CR104" s="30">
        <v>248</v>
      </c>
      <c r="CS104" s="30">
        <v>6253</v>
      </c>
      <c r="CT104" s="31">
        <v>6501</v>
      </c>
      <c r="CU104" s="30">
        <v>1514</v>
      </c>
      <c r="CV104" s="30">
        <v>11955</v>
      </c>
      <c r="CW104" s="31">
        <v>13469</v>
      </c>
      <c r="CX104" s="38">
        <v>46706</v>
      </c>
      <c r="CY104" s="38">
        <v>48785</v>
      </c>
      <c r="CZ104" s="31">
        <v>95491</v>
      </c>
      <c r="DA104" s="38">
        <v>46706</v>
      </c>
      <c r="DB104" s="38">
        <v>48784</v>
      </c>
      <c r="DC104" s="31">
        <v>95490</v>
      </c>
      <c r="DD104" s="38">
        <v>36761</v>
      </c>
      <c r="DE104" s="38">
        <v>36415</v>
      </c>
      <c r="DF104" s="31">
        <v>73176</v>
      </c>
      <c r="DG104" s="38">
        <v>1947</v>
      </c>
      <c r="DH104" s="38">
        <v>1666</v>
      </c>
      <c r="DI104" s="31">
        <v>3613</v>
      </c>
      <c r="DJ104" s="108">
        <v>7998</v>
      </c>
      <c r="DK104" s="108">
        <v>10703</v>
      </c>
      <c r="DL104" s="109">
        <v>18701</v>
      </c>
      <c r="DM104" s="151">
        <v>0.78707232475484945</v>
      </c>
      <c r="DN104" s="151">
        <v>0.74645375532961622</v>
      </c>
      <c r="DO104" s="152">
        <v>0.7663210807414389</v>
      </c>
      <c r="DP104" s="153">
        <v>4.168629298162977E-2</v>
      </c>
      <c r="DQ104" s="153">
        <v>3.4150541161036406E-2</v>
      </c>
      <c r="DR104" s="154">
        <v>3.7836422662058854E-2</v>
      </c>
      <c r="DS104" s="153">
        <v>0.17124138226352076</v>
      </c>
      <c r="DT104" s="153">
        <v>0.21939570350934734</v>
      </c>
      <c r="DU104" s="154">
        <v>0.19584249659650224</v>
      </c>
      <c r="DV104" s="38">
        <v>8393</v>
      </c>
      <c r="DW104" s="38">
        <v>12810</v>
      </c>
      <c r="DX104" s="31">
        <v>21203</v>
      </c>
      <c r="DY104" s="159">
        <v>0.17969853980216674</v>
      </c>
      <c r="DZ104" s="159">
        <v>0.26258071128420624</v>
      </c>
      <c r="EA104" s="160">
        <v>0.22204186782000399</v>
      </c>
      <c r="EB104" s="38">
        <v>1523</v>
      </c>
      <c r="EC104" s="38">
        <v>758</v>
      </c>
      <c r="ED104" s="31">
        <v>2281</v>
      </c>
      <c r="EE104" s="38">
        <v>32</v>
      </c>
      <c r="EF104" s="38">
        <v>17</v>
      </c>
      <c r="EG104" s="31">
        <v>49</v>
      </c>
      <c r="EH104" s="38">
        <v>30</v>
      </c>
      <c r="EI104" s="38">
        <v>2</v>
      </c>
      <c r="EJ104" s="31">
        <v>32</v>
      </c>
      <c r="EK104" s="38">
        <v>160</v>
      </c>
      <c r="EL104" s="38">
        <v>74</v>
      </c>
      <c r="EM104" s="31">
        <v>234</v>
      </c>
      <c r="EN104" s="38">
        <v>1745</v>
      </c>
      <c r="EO104" s="38">
        <v>851</v>
      </c>
      <c r="EP104" s="31">
        <v>2596</v>
      </c>
      <c r="EQ104" s="153">
        <v>3.7361366847942445E-2</v>
      </c>
      <c r="ER104" s="153">
        <v>1.7443886440504253E-2</v>
      </c>
      <c r="ES104" s="154">
        <v>2.7185808086625966E-2</v>
      </c>
      <c r="ET104" s="38">
        <v>4136</v>
      </c>
      <c r="EU104" s="38">
        <v>5121</v>
      </c>
      <c r="EV104" s="31">
        <v>9257</v>
      </c>
      <c r="EW104" s="38">
        <v>5916</v>
      </c>
      <c r="EX104" s="38">
        <v>4521</v>
      </c>
      <c r="EY104" s="31">
        <v>10437</v>
      </c>
      <c r="EZ104" s="153">
        <v>8.8553933113518613E-2</v>
      </c>
      <c r="FA104" s="153">
        <v>0.10497079020190632</v>
      </c>
      <c r="FB104" s="154">
        <v>9.6941072980699747E-2</v>
      </c>
      <c r="FC104" s="153">
        <v>0.12666466835096132</v>
      </c>
      <c r="FD104" s="153">
        <v>9.2671927846674176E-2</v>
      </c>
      <c r="FE104" s="154">
        <v>0.10929825847462064</v>
      </c>
      <c r="FF104" s="38">
        <v>19868</v>
      </c>
      <c r="FG104" s="38">
        <v>29389</v>
      </c>
      <c r="FH104" s="31">
        <v>49257</v>
      </c>
      <c r="FI104" s="153">
        <v>0.42538431893118656</v>
      </c>
      <c r="FJ104" s="153">
        <v>0.60241877626319562</v>
      </c>
      <c r="FK104" s="154">
        <v>0.51582871684242493</v>
      </c>
      <c r="FL104" s="38">
        <v>14</v>
      </c>
      <c r="FM104" s="38">
        <v>20</v>
      </c>
      <c r="FN104" s="31">
        <v>34</v>
      </c>
      <c r="FO104" s="159">
        <v>2.9974735580011133E-4</v>
      </c>
      <c r="FP104" s="159">
        <v>4.0996207850773806E-4</v>
      </c>
      <c r="FQ104" s="160">
        <v>3.5605449728246642E-4</v>
      </c>
      <c r="FR104" s="38">
        <v>1762</v>
      </c>
      <c r="FS104" s="38">
        <v>18208</v>
      </c>
      <c r="FT104" s="31">
        <v>19970</v>
      </c>
      <c r="FU104" s="38">
        <v>79</v>
      </c>
      <c r="FV104" s="38">
        <v>2985</v>
      </c>
      <c r="FW104" s="31">
        <v>3064</v>
      </c>
      <c r="FX104" s="200">
        <v>72.78</v>
      </c>
      <c r="FY104" s="200">
        <v>74.14</v>
      </c>
      <c r="FZ104" s="201">
        <v>73.510000000000005</v>
      </c>
      <c r="GA104" s="203">
        <v>747.08</v>
      </c>
      <c r="GB104" s="203">
        <v>682.77</v>
      </c>
      <c r="GC104" s="204">
        <v>712.38</v>
      </c>
      <c r="GD104" s="37">
        <v>1746</v>
      </c>
      <c r="GE104" s="38">
        <v>16618</v>
      </c>
      <c r="GF104" s="38">
        <v>16182</v>
      </c>
      <c r="GG104" s="38">
        <v>7736</v>
      </c>
      <c r="GH104" s="31">
        <v>4424</v>
      </c>
      <c r="GI104" s="37">
        <v>909</v>
      </c>
      <c r="GJ104" s="38">
        <v>16146</v>
      </c>
      <c r="GK104" s="38">
        <v>14188</v>
      </c>
      <c r="GL104" s="38">
        <v>13002</v>
      </c>
      <c r="GM104" s="31">
        <v>4540</v>
      </c>
      <c r="GN104" s="37">
        <v>2655</v>
      </c>
      <c r="GO104" s="38">
        <v>32764</v>
      </c>
      <c r="GP104" s="38">
        <v>30370</v>
      </c>
      <c r="GQ104" s="38">
        <v>20738</v>
      </c>
      <c r="GR104" s="31">
        <v>8964</v>
      </c>
      <c r="GS104" s="88">
        <v>3.738277737335674E-2</v>
      </c>
      <c r="GT104" s="67">
        <v>0.35580011133473216</v>
      </c>
      <c r="GU104" s="67">
        <v>0.34646512225410009</v>
      </c>
      <c r="GV104" s="67">
        <v>0.1656318246049758</v>
      </c>
      <c r="GW104" s="68">
        <v>9.472016443283518E-2</v>
      </c>
      <c r="GX104" s="88">
        <v>1.8632776468176692E-2</v>
      </c>
      <c r="GY104" s="67">
        <v>0.33096238597929689</v>
      </c>
      <c r="GZ104" s="67">
        <v>0.29082709849338934</v>
      </c>
      <c r="HA104" s="67">
        <v>0.26651634723788048</v>
      </c>
      <c r="HB104" s="68">
        <v>9.3061391821256528E-2</v>
      </c>
      <c r="HC104" s="88">
        <v>2.7803667361322008E-2</v>
      </c>
      <c r="HD104" s="67">
        <v>0.34311086908713911</v>
      </c>
      <c r="HE104" s="67">
        <v>0.31804044360201483</v>
      </c>
      <c r="HF104" s="67">
        <v>0.21717229896011142</v>
      </c>
      <c r="HG104" s="68">
        <v>9.3872720989412614E-2</v>
      </c>
    </row>
    <row r="105" spans="1:215" ht="20.100000000000001" customHeight="1">
      <c r="A105" s="77"/>
      <c r="B105" s="353" t="s">
        <v>254</v>
      </c>
      <c r="C105" s="26">
        <v>11485</v>
      </c>
      <c r="D105" s="26">
        <v>32561</v>
      </c>
      <c r="E105" s="27">
        <v>44046</v>
      </c>
      <c r="F105" s="26">
        <v>10540</v>
      </c>
      <c r="G105" s="26">
        <v>8046</v>
      </c>
      <c r="H105" s="27">
        <v>18586</v>
      </c>
      <c r="I105" s="26">
        <v>9847</v>
      </c>
      <c r="J105" s="26">
        <v>7628</v>
      </c>
      <c r="K105" s="27">
        <v>17475</v>
      </c>
      <c r="L105" s="26">
        <v>240</v>
      </c>
      <c r="M105" s="26">
        <v>163</v>
      </c>
      <c r="N105" s="27">
        <v>403</v>
      </c>
      <c r="O105" s="26">
        <v>455</v>
      </c>
      <c r="P105" s="26">
        <v>256</v>
      </c>
      <c r="Q105" s="27">
        <v>711</v>
      </c>
      <c r="R105" s="406">
        <v>0.93425047438330167</v>
      </c>
      <c r="S105" s="406">
        <v>0.94804871986080042</v>
      </c>
      <c r="T105" s="407">
        <v>0.94022382438394492</v>
      </c>
      <c r="U105" s="406">
        <v>2.2770398481973434E-2</v>
      </c>
      <c r="V105" s="406">
        <v>2.0258513547104152E-2</v>
      </c>
      <c r="W105" s="407">
        <v>2.1682987194662648E-2</v>
      </c>
      <c r="X105" s="406">
        <v>4.3168880455407968E-2</v>
      </c>
      <c r="Y105" s="406">
        <v>3.1817051951280137E-2</v>
      </c>
      <c r="Z105" s="407">
        <v>3.8254600236737331E-2</v>
      </c>
      <c r="AA105" s="26">
        <v>945</v>
      </c>
      <c r="AB105" s="26">
        <v>24515</v>
      </c>
      <c r="AC105" s="27">
        <v>25460</v>
      </c>
      <c r="AD105" s="26">
        <v>7</v>
      </c>
      <c r="AE105" s="26">
        <v>7</v>
      </c>
      <c r="AF105" s="27">
        <v>14</v>
      </c>
      <c r="AG105" s="26">
        <v>359</v>
      </c>
      <c r="AH105" s="26">
        <v>103</v>
      </c>
      <c r="AI105" s="27">
        <v>462</v>
      </c>
      <c r="AJ105" s="269">
        <v>3.4060721062618593E-2</v>
      </c>
      <c r="AK105" s="269">
        <v>1.2801391996022869E-2</v>
      </c>
      <c r="AL105" s="270">
        <v>2.4857419563112021E-2</v>
      </c>
      <c r="AM105" s="26">
        <v>373</v>
      </c>
      <c r="AN105" s="26">
        <v>107</v>
      </c>
      <c r="AO105" s="27">
        <v>480</v>
      </c>
      <c r="AP105" s="269">
        <v>3.5388994307400383E-2</v>
      </c>
      <c r="AQ105" s="269">
        <v>1.3298533432761621E-2</v>
      </c>
      <c r="AR105" s="270">
        <v>2.582589045518132E-2</v>
      </c>
      <c r="AS105" s="36">
        <v>65.270267235926624</v>
      </c>
      <c r="AT105" s="36">
        <v>65.057266136382481</v>
      </c>
      <c r="AU105" s="28">
        <v>65.178057677822025</v>
      </c>
      <c r="AV105" s="36">
        <v>78.964056437390411</v>
      </c>
      <c r="AW105" s="36">
        <v>72.608945407573444</v>
      </c>
      <c r="AX105" s="28">
        <v>72.844828358208844</v>
      </c>
      <c r="AY105" s="26">
        <v>3099</v>
      </c>
      <c r="AZ105" s="26">
        <v>2241</v>
      </c>
      <c r="BA105" s="27">
        <v>5340</v>
      </c>
      <c r="BB105" s="302">
        <f t="shared" si="4"/>
        <v>0.29402277039848196</v>
      </c>
      <c r="BC105" s="302">
        <f t="shared" si="5"/>
        <v>0.27852348993288589</v>
      </c>
      <c r="BD105" s="373">
        <f t="shared" si="6"/>
        <v>0.28731303131389219</v>
      </c>
      <c r="BE105" s="26">
        <v>2240.0000000000041</v>
      </c>
      <c r="BF105" s="26">
        <v>1697.0000000000007</v>
      </c>
      <c r="BG105" s="27">
        <v>3937.0000000000045</v>
      </c>
      <c r="BH105" s="302">
        <v>0.21252371916508578</v>
      </c>
      <c r="BI105" s="302">
        <v>0.21091225453641568</v>
      </c>
      <c r="BJ105" s="373">
        <v>0.21182610567093535</v>
      </c>
      <c r="BK105" s="307">
        <v>0.38358633776091083</v>
      </c>
      <c r="BL105" s="307">
        <v>0.54213273676360929</v>
      </c>
      <c r="BM105" s="374">
        <v>0.45222210265791457</v>
      </c>
      <c r="BN105" s="307">
        <v>0.38837049405755819</v>
      </c>
      <c r="BO105" s="307">
        <v>0.54475638927357417</v>
      </c>
      <c r="BP105" s="374">
        <v>0.45690796733612887</v>
      </c>
      <c r="BQ105" s="307">
        <v>0.24791086350974931</v>
      </c>
      <c r="BR105" s="307">
        <v>0.33980582524271846</v>
      </c>
      <c r="BS105" s="374">
        <v>0.26839826839826841</v>
      </c>
      <c r="BT105" s="302">
        <v>3.5009487666034157E-2</v>
      </c>
      <c r="BU105" s="302">
        <v>0.1435483870967742</v>
      </c>
      <c r="BV105" s="302">
        <v>0.49231499051233396</v>
      </c>
      <c r="BW105" s="302">
        <v>0.10578747628083492</v>
      </c>
      <c r="BX105" s="373">
        <v>0.22352941176470589</v>
      </c>
      <c r="BY105" s="302">
        <v>1.3174248073576932E-2</v>
      </c>
      <c r="BZ105" s="302">
        <v>0.36030325627641063</v>
      </c>
      <c r="CA105" s="302">
        <v>0.4678100919711658</v>
      </c>
      <c r="CB105" s="302">
        <v>0.17387521749937856</v>
      </c>
      <c r="CC105" s="373">
        <v>0.17300521998508575</v>
      </c>
      <c r="CD105" s="302">
        <v>2.5556870762939846E-2</v>
      </c>
      <c r="CE105" s="302">
        <v>0.1559776175616055</v>
      </c>
      <c r="CF105" s="302">
        <v>0.48170666092757991</v>
      </c>
      <c r="CG105" s="302">
        <v>0.13526310125901217</v>
      </c>
      <c r="CH105" s="373">
        <v>0.20165716130420747</v>
      </c>
      <c r="CI105" s="302">
        <f>'[1]Département résidence'!AO103</f>
        <v>0.26834104428288169</v>
      </c>
      <c r="CJ105" s="302">
        <f>'[1]Département résidence'!AQ103</f>
        <v>0.18326118326118326</v>
      </c>
      <c r="CK105" s="373">
        <f>'[1]Département résidence'!AS103</f>
        <v>0.22766471196964472</v>
      </c>
      <c r="CL105" s="38">
        <v>492256</v>
      </c>
      <c r="CM105" s="38">
        <v>601137</v>
      </c>
      <c r="CN105" s="31">
        <v>1093393</v>
      </c>
      <c r="CO105" s="30">
        <v>482346</v>
      </c>
      <c r="CP105" s="30">
        <v>186029</v>
      </c>
      <c r="CQ105" s="31">
        <v>668375</v>
      </c>
      <c r="CR105" s="30">
        <v>2000</v>
      </c>
      <c r="CS105" s="30">
        <v>364076</v>
      </c>
      <c r="CT105" s="31">
        <v>366076</v>
      </c>
      <c r="CU105" s="30">
        <v>7910</v>
      </c>
      <c r="CV105" s="30">
        <v>51032</v>
      </c>
      <c r="CW105" s="31">
        <v>58942</v>
      </c>
      <c r="CX105" s="38">
        <v>490256</v>
      </c>
      <c r="CY105" s="38">
        <v>237061</v>
      </c>
      <c r="CZ105" s="31">
        <v>727317</v>
      </c>
      <c r="DA105" s="38">
        <v>490256</v>
      </c>
      <c r="DB105" s="38">
        <v>237051</v>
      </c>
      <c r="DC105" s="31">
        <v>727307</v>
      </c>
      <c r="DD105" s="38">
        <v>440376</v>
      </c>
      <c r="DE105" s="38">
        <v>214001</v>
      </c>
      <c r="DF105" s="31">
        <v>654377</v>
      </c>
      <c r="DG105" s="38">
        <v>11081</v>
      </c>
      <c r="DH105" s="38">
        <v>5510</v>
      </c>
      <c r="DI105" s="31">
        <v>16591</v>
      </c>
      <c r="DJ105" s="108">
        <v>38799</v>
      </c>
      <c r="DK105" s="108">
        <v>17540</v>
      </c>
      <c r="DL105" s="109">
        <v>56339</v>
      </c>
      <c r="DM105" s="151">
        <v>0.89825723703534477</v>
      </c>
      <c r="DN105" s="151">
        <v>0.90276354033520212</v>
      </c>
      <c r="DO105" s="152">
        <v>0.8997259754134086</v>
      </c>
      <c r="DP105" s="153">
        <v>2.2602477073202572E-2</v>
      </c>
      <c r="DQ105" s="153">
        <v>2.3243943286465781E-2</v>
      </c>
      <c r="DR105" s="154">
        <v>2.2811550005705981E-2</v>
      </c>
      <c r="DS105" s="153">
        <v>7.9140285891452625E-2</v>
      </c>
      <c r="DT105" s="153">
        <v>7.3992516378332082E-2</v>
      </c>
      <c r="DU105" s="154">
        <v>7.7462474580885371E-2</v>
      </c>
      <c r="DV105" s="38">
        <v>906</v>
      </c>
      <c r="DW105" s="38">
        <v>386</v>
      </c>
      <c r="DX105" s="31">
        <v>1292</v>
      </c>
      <c r="DY105" s="159">
        <v>1.8480140987565681E-3</v>
      </c>
      <c r="DZ105" s="159">
        <v>1.6282728917873458E-3</v>
      </c>
      <c r="EA105" s="160">
        <v>1.776391862145392E-3</v>
      </c>
      <c r="EB105" s="38">
        <v>8172</v>
      </c>
      <c r="EC105" s="38">
        <v>2322</v>
      </c>
      <c r="ED105" s="31">
        <v>10494</v>
      </c>
      <c r="EE105" s="38">
        <v>61</v>
      </c>
      <c r="EF105" s="38">
        <v>16</v>
      </c>
      <c r="EG105" s="31">
        <v>77</v>
      </c>
      <c r="EH105" s="38">
        <v>183</v>
      </c>
      <c r="EI105" s="38">
        <v>37</v>
      </c>
      <c r="EJ105" s="31">
        <v>220</v>
      </c>
      <c r="EK105" s="38">
        <v>166</v>
      </c>
      <c r="EL105" s="38">
        <v>56</v>
      </c>
      <c r="EM105" s="31">
        <v>222</v>
      </c>
      <c r="EN105" s="38">
        <v>8582</v>
      </c>
      <c r="EO105" s="38">
        <v>2431</v>
      </c>
      <c r="EP105" s="31">
        <v>11013</v>
      </c>
      <c r="EQ105" s="153">
        <v>1.7505140171665417E-2</v>
      </c>
      <c r="ER105" s="153">
        <v>1.0254744559417196E-2</v>
      </c>
      <c r="ES105" s="154">
        <v>1.5141953233596905E-2</v>
      </c>
      <c r="ET105" s="38">
        <v>135093</v>
      </c>
      <c r="EU105" s="38">
        <v>44554</v>
      </c>
      <c r="EV105" s="31">
        <v>179647</v>
      </c>
      <c r="EW105" s="38">
        <v>45848</v>
      </c>
      <c r="EX105" s="38">
        <v>20995</v>
      </c>
      <c r="EY105" s="31">
        <v>66843</v>
      </c>
      <c r="EZ105" s="153">
        <v>0.27555603603015566</v>
      </c>
      <c r="FA105" s="153">
        <v>0.18794318761837669</v>
      </c>
      <c r="FB105" s="154">
        <v>0.24699958890002571</v>
      </c>
      <c r="FC105" s="153">
        <v>9.351848829999021E-2</v>
      </c>
      <c r="FD105" s="153">
        <v>8.8563703013148518E-2</v>
      </c>
      <c r="FE105" s="154">
        <v>9.1903530372588568E-2</v>
      </c>
      <c r="FF105" s="38">
        <v>186567</v>
      </c>
      <c r="FG105" s="38">
        <v>138030</v>
      </c>
      <c r="FH105" s="31">
        <v>324597</v>
      </c>
      <c r="FI105" s="153">
        <v>0.38055016154825233</v>
      </c>
      <c r="FJ105" s="153">
        <v>0.58225520013836096</v>
      </c>
      <c r="FK105" s="154">
        <v>0.44629370687059428</v>
      </c>
      <c r="FL105" s="38">
        <v>6</v>
      </c>
      <c r="FM105" s="38">
        <v>8</v>
      </c>
      <c r="FN105" s="31">
        <v>14</v>
      </c>
      <c r="FO105" s="159">
        <v>1.2238503965275285E-5</v>
      </c>
      <c r="FP105" s="159">
        <v>3.3746588430825819E-5</v>
      </c>
      <c r="FQ105" s="160">
        <v>1.9248828227581647E-5</v>
      </c>
      <c r="FR105" s="38">
        <v>9910</v>
      </c>
      <c r="FS105" s="38">
        <v>415108</v>
      </c>
      <c r="FT105" s="31">
        <v>425018</v>
      </c>
      <c r="FU105" s="38">
        <v>506</v>
      </c>
      <c r="FV105" s="38">
        <v>149147</v>
      </c>
      <c r="FW105" s="31">
        <v>149653</v>
      </c>
      <c r="FX105" s="200">
        <v>79.294107720373134</v>
      </c>
      <c r="FY105" s="200">
        <v>77.978003200601535</v>
      </c>
      <c r="FZ105" s="201">
        <v>78.570526059705884</v>
      </c>
      <c r="GA105" s="203">
        <v>319.39785414499772</v>
      </c>
      <c r="GB105" s="203">
        <v>285.25658646864196</v>
      </c>
      <c r="GC105" s="204">
        <v>300.62731214668469</v>
      </c>
      <c r="GD105" s="37">
        <v>8716</v>
      </c>
      <c r="GE105" s="38">
        <v>119376</v>
      </c>
      <c r="GF105" s="38">
        <v>161052</v>
      </c>
      <c r="GG105" s="38">
        <v>117461</v>
      </c>
      <c r="GH105" s="31">
        <v>83651</v>
      </c>
      <c r="GI105" s="37">
        <v>2485</v>
      </c>
      <c r="GJ105" s="38">
        <v>51915</v>
      </c>
      <c r="GK105" s="38">
        <v>62824</v>
      </c>
      <c r="GL105" s="38">
        <v>79539</v>
      </c>
      <c r="GM105" s="31">
        <v>40298</v>
      </c>
      <c r="GN105" s="37">
        <v>11201</v>
      </c>
      <c r="GO105" s="38">
        <v>171291</v>
      </c>
      <c r="GP105" s="38">
        <v>223876</v>
      </c>
      <c r="GQ105" s="38">
        <v>197000</v>
      </c>
      <c r="GR105" s="31">
        <v>123949</v>
      </c>
      <c r="GS105" s="88">
        <v>1.7778466760223231E-2</v>
      </c>
      <c r="GT105" s="67">
        <v>0.24349727489311707</v>
      </c>
      <c r="GU105" s="67">
        <v>0.32850592343591917</v>
      </c>
      <c r="GV105" s="67">
        <v>0.23959115237753337</v>
      </c>
      <c r="GW105" s="68">
        <v>0.17062718253320713</v>
      </c>
      <c r="GX105" s="88">
        <v>1.048253403132527E-2</v>
      </c>
      <c r="GY105" s="67">
        <v>0.2189942672982903</v>
      </c>
      <c r="GZ105" s="67">
        <v>0.26501195894727519</v>
      </c>
      <c r="HA105" s="67">
        <v>0.33552123714993187</v>
      </c>
      <c r="HB105" s="68">
        <v>0.16999000257317737</v>
      </c>
      <c r="HC105" s="88">
        <v>1.5400437498367286E-2</v>
      </c>
      <c r="HD105" s="67">
        <v>0.23551078828076341</v>
      </c>
      <c r="HE105" s="67">
        <v>0.30781076201986202</v>
      </c>
      <c r="HF105" s="67">
        <v>0.27085851148811319</v>
      </c>
      <c r="HG105" s="68">
        <v>0.17041950071289411</v>
      </c>
    </row>
    <row r="106" spans="1:215" s="48" customFormat="1" ht="20.100000000000001" customHeight="1">
      <c r="A106" s="55"/>
      <c r="B106" s="352" t="s">
        <v>230</v>
      </c>
      <c r="C106" s="60">
        <v>378374</v>
      </c>
      <c r="D106" s="60">
        <v>568858</v>
      </c>
      <c r="E106" s="61">
        <v>947232</v>
      </c>
      <c r="F106" s="60">
        <v>352180</v>
      </c>
      <c r="G106" s="60">
        <v>391527</v>
      </c>
      <c r="H106" s="61">
        <v>743707</v>
      </c>
      <c r="I106" s="60">
        <v>297226</v>
      </c>
      <c r="J106" s="60">
        <v>322618</v>
      </c>
      <c r="K106" s="61">
        <v>619844</v>
      </c>
      <c r="L106" s="60">
        <v>27542</v>
      </c>
      <c r="M106" s="60">
        <v>34241</v>
      </c>
      <c r="N106" s="61">
        <v>61783</v>
      </c>
      <c r="O106" s="60">
        <v>27412</v>
      </c>
      <c r="P106" s="60">
        <v>34668</v>
      </c>
      <c r="Q106" s="61">
        <v>62080</v>
      </c>
      <c r="R106" s="408">
        <v>0.84396047475722646</v>
      </c>
      <c r="S106" s="408">
        <v>0.82399936658263673</v>
      </c>
      <c r="T106" s="409">
        <v>0.83345188360469913</v>
      </c>
      <c r="U106" s="408">
        <v>7.820432733261401E-2</v>
      </c>
      <c r="V106" s="408">
        <v>8.7455015873745615E-2</v>
      </c>
      <c r="W106" s="409">
        <v>8.3074382787845208E-2</v>
      </c>
      <c r="X106" s="408">
        <v>7.7835197910159581E-2</v>
      </c>
      <c r="Y106" s="408">
        <v>8.8545617543617686E-2</v>
      </c>
      <c r="Z106" s="409">
        <v>8.3473733607455622E-2</v>
      </c>
      <c r="AA106" s="60">
        <v>26194</v>
      </c>
      <c r="AB106" s="60">
        <v>177331</v>
      </c>
      <c r="AC106" s="61">
        <v>203525</v>
      </c>
      <c r="AD106" s="60">
        <v>29524</v>
      </c>
      <c r="AE106" s="60">
        <v>39249</v>
      </c>
      <c r="AF106" s="61">
        <v>68773</v>
      </c>
      <c r="AG106" s="60">
        <v>95998</v>
      </c>
      <c r="AH106" s="60">
        <v>41664</v>
      </c>
      <c r="AI106" s="61">
        <v>137662</v>
      </c>
      <c r="AJ106" s="271">
        <v>0.27258220228292351</v>
      </c>
      <c r="AK106" s="271">
        <v>0.10641411703407427</v>
      </c>
      <c r="AL106" s="272">
        <v>0.18510246642831116</v>
      </c>
      <c r="AM106" s="60">
        <v>100729</v>
      </c>
      <c r="AN106" s="60">
        <v>43587</v>
      </c>
      <c r="AO106" s="61">
        <v>144316</v>
      </c>
      <c r="AP106" s="271">
        <v>0.28601567380316884</v>
      </c>
      <c r="AQ106" s="271">
        <v>0.11132565570190561</v>
      </c>
      <c r="AR106" s="272">
        <v>0.19404953832624944</v>
      </c>
      <c r="AS106" s="49">
        <v>62.79413831942</v>
      </c>
      <c r="AT106" s="49">
        <v>63.306181455344486</v>
      </c>
      <c r="AU106" s="42">
        <v>63.063705115052045</v>
      </c>
      <c r="AV106" s="49">
        <v>76.066661194675717</v>
      </c>
      <c r="AW106" s="49">
        <v>73.562254240187798</v>
      </c>
      <c r="AX106" s="42">
        <v>73.884575506694873</v>
      </c>
      <c r="AY106" s="60">
        <f>SUM(AY5:AY105)</f>
        <v>42480</v>
      </c>
      <c r="AZ106" s="60">
        <f t="shared" ref="AZ106:BA106" si="7">SUM(AZ5:AZ105)</f>
        <v>55885</v>
      </c>
      <c r="BA106" s="61">
        <f t="shared" si="7"/>
        <v>98365</v>
      </c>
      <c r="BB106" s="402">
        <f t="shared" si="4"/>
        <v>0.12062013742972344</v>
      </c>
      <c r="BC106" s="402">
        <f t="shared" si="5"/>
        <v>0.14273600543512963</v>
      </c>
      <c r="BD106" s="403">
        <f t="shared" si="6"/>
        <v>0.13226310899319221</v>
      </c>
      <c r="BE106" s="60">
        <v>58073.000000000015</v>
      </c>
      <c r="BF106" s="60">
        <v>69266</v>
      </c>
      <c r="BG106" s="61">
        <v>127338.99999999999</v>
      </c>
      <c r="BH106" s="402">
        <v>0.16489579192458406</v>
      </c>
      <c r="BI106" s="402">
        <v>0.17691244792823993</v>
      </c>
      <c r="BJ106" s="403">
        <v>0.17122200006185229</v>
      </c>
      <c r="BK106" s="404">
        <v>0.24380430461695723</v>
      </c>
      <c r="BL106" s="404">
        <v>0.39952033959343802</v>
      </c>
      <c r="BM106" s="405">
        <v>0.32578152417551537</v>
      </c>
      <c r="BN106" s="404">
        <v>0.2966914146973636</v>
      </c>
      <c r="BO106" s="404">
        <v>0.42440326642142784</v>
      </c>
      <c r="BP106" s="405">
        <v>0.37041803826448533</v>
      </c>
      <c r="BQ106" s="404">
        <v>0.10266880560011667</v>
      </c>
      <c r="BR106" s="404">
        <v>0.19057219662058372</v>
      </c>
      <c r="BS106" s="405">
        <v>0.12927314727375747</v>
      </c>
      <c r="BT106" s="402">
        <v>0.2934436935657902</v>
      </c>
      <c r="BU106" s="402">
        <v>0.26695723777613722</v>
      </c>
      <c r="BV106" s="402">
        <v>0.33257709126015106</v>
      </c>
      <c r="BW106" s="402">
        <v>4.0073257993071723E-2</v>
      </c>
      <c r="BX106" s="403">
        <v>6.6948719404849796E-2</v>
      </c>
      <c r="BY106" s="402">
        <v>0.13271115402002928</v>
      </c>
      <c r="BZ106" s="402">
        <v>0.61878491138542169</v>
      </c>
      <c r="CA106" s="402">
        <v>0.34441047488423532</v>
      </c>
      <c r="CB106" s="402">
        <v>7.4314159687582204E-2</v>
      </c>
      <c r="CC106" s="403">
        <v>6.9908333269480774E-2</v>
      </c>
      <c r="CD106" s="402">
        <v>0.20882551865183466</v>
      </c>
      <c r="CE106" s="402">
        <v>0.32576135494220171</v>
      </c>
      <c r="CF106" s="402">
        <v>0.33880681504947513</v>
      </c>
      <c r="CG106" s="402">
        <v>5.8099493483320719E-2</v>
      </c>
      <c r="CH106" s="403">
        <v>6.85068178731678E-2</v>
      </c>
      <c r="CI106" s="402">
        <f>'[1]Département résidence'!AO104</f>
        <v>0.47681802227256775</v>
      </c>
      <c r="CJ106" s="402">
        <f>'[1]Département résidence'!AQ104</f>
        <v>0.37972668528336506</v>
      </c>
      <c r="CK106" s="403">
        <f>'[1]Département résidence'!AS104</f>
        <v>0.41740447680490028</v>
      </c>
      <c r="CL106" s="59">
        <v>6638279</v>
      </c>
      <c r="CM106" s="59">
        <v>8410892</v>
      </c>
      <c r="CN106" s="45">
        <v>15049171</v>
      </c>
      <c r="CO106" s="44">
        <v>6414233</v>
      </c>
      <c r="CP106" s="44">
        <v>5849560</v>
      </c>
      <c r="CQ106" s="45">
        <v>12263793</v>
      </c>
      <c r="CR106" s="44">
        <v>30477</v>
      </c>
      <c r="CS106" s="44">
        <v>662917</v>
      </c>
      <c r="CT106" s="45">
        <v>693394</v>
      </c>
      <c r="CU106" s="44">
        <v>193569</v>
      </c>
      <c r="CV106" s="44">
        <v>1898415</v>
      </c>
      <c r="CW106" s="45">
        <v>2091984</v>
      </c>
      <c r="CX106" s="59">
        <v>6607802</v>
      </c>
      <c r="CY106" s="59">
        <v>7747975</v>
      </c>
      <c r="CZ106" s="45">
        <v>14355777</v>
      </c>
      <c r="DA106" s="59">
        <v>6607773</v>
      </c>
      <c r="DB106" s="59">
        <v>7747691</v>
      </c>
      <c r="DC106" s="45">
        <v>14355464</v>
      </c>
      <c r="DD106" s="59">
        <v>5813460</v>
      </c>
      <c r="DE106" s="59">
        <v>6427033</v>
      </c>
      <c r="DF106" s="45">
        <v>12240493</v>
      </c>
      <c r="DG106" s="59">
        <v>373254</v>
      </c>
      <c r="DH106" s="59">
        <v>502377</v>
      </c>
      <c r="DI106" s="45">
        <v>875631</v>
      </c>
      <c r="DJ106" s="59">
        <v>421059</v>
      </c>
      <c r="DK106" s="59">
        <v>818281</v>
      </c>
      <c r="DL106" s="45">
        <v>1239340</v>
      </c>
      <c r="DM106" s="155">
        <v>0.87979111873243832</v>
      </c>
      <c r="DN106" s="155">
        <v>0.8295417305620475</v>
      </c>
      <c r="DO106" s="156">
        <v>0.85267135914241432</v>
      </c>
      <c r="DP106" s="157">
        <v>5.648710995368636E-2</v>
      </c>
      <c r="DQ106" s="157">
        <v>6.4842157489244212E-2</v>
      </c>
      <c r="DR106" s="158">
        <v>6.0996356509270613E-2</v>
      </c>
      <c r="DS106" s="157">
        <v>6.3721771313875339E-2</v>
      </c>
      <c r="DT106" s="157">
        <v>0.10561611194870833</v>
      </c>
      <c r="DU106" s="158">
        <v>8.6332284348315039E-2</v>
      </c>
      <c r="DV106" s="59">
        <v>256976</v>
      </c>
      <c r="DW106" s="59">
        <v>325052</v>
      </c>
      <c r="DX106" s="45">
        <v>582028</v>
      </c>
      <c r="DY106" s="161">
        <v>3.8889785135813697E-2</v>
      </c>
      <c r="DZ106" s="161">
        <v>4.1953155501921469E-2</v>
      </c>
      <c r="EA106" s="162">
        <v>4.0543120724151678E-2</v>
      </c>
      <c r="EB106" s="59">
        <v>1444473</v>
      </c>
      <c r="EC106" s="59">
        <v>635600</v>
      </c>
      <c r="ED106" s="45">
        <v>2080073</v>
      </c>
      <c r="EE106" s="59">
        <v>21424</v>
      </c>
      <c r="EF106" s="59">
        <v>11877</v>
      </c>
      <c r="EG106" s="45">
        <v>33301</v>
      </c>
      <c r="EH106" s="59">
        <v>40117</v>
      </c>
      <c r="EI106" s="59">
        <v>9123</v>
      </c>
      <c r="EJ106" s="45">
        <v>49240</v>
      </c>
      <c r="EK106" s="59">
        <v>22121</v>
      </c>
      <c r="EL106" s="59">
        <v>13818</v>
      </c>
      <c r="EM106" s="45">
        <v>35939</v>
      </c>
      <c r="EN106" s="59">
        <v>1528135</v>
      </c>
      <c r="EO106" s="59">
        <v>670418</v>
      </c>
      <c r="EP106" s="45">
        <v>2198553</v>
      </c>
      <c r="EQ106" s="157">
        <v>0.23126222607759736</v>
      </c>
      <c r="ER106" s="157">
        <v>8.6528157357244964E-2</v>
      </c>
      <c r="ES106" s="158">
        <v>0.1531476143715523</v>
      </c>
      <c r="ET106" s="59">
        <v>497869</v>
      </c>
      <c r="EU106" s="59">
        <v>780530</v>
      </c>
      <c r="EV106" s="45">
        <v>1278399</v>
      </c>
      <c r="EW106" s="59">
        <v>726200</v>
      </c>
      <c r="EX106" s="59">
        <v>705810</v>
      </c>
      <c r="EY106" s="45">
        <v>1432010</v>
      </c>
      <c r="EZ106" s="157">
        <v>7.5345629303057202E-2</v>
      </c>
      <c r="FA106" s="157">
        <v>0.10073987074041928</v>
      </c>
      <c r="FB106" s="158">
        <v>8.9051188242893431E-2</v>
      </c>
      <c r="FC106" s="157">
        <v>0.10990038745107678</v>
      </c>
      <c r="FD106" s="157">
        <v>9.1096060583571836E-2</v>
      </c>
      <c r="FE106" s="158">
        <v>9.9751479839788534E-2</v>
      </c>
      <c r="FF106" s="59">
        <v>1302199</v>
      </c>
      <c r="FG106" s="59">
        <v>3442215</v>
      </c>
      <c r="FH106" s="45">
        <v>4744414</v>
      </c>
      <c r="FI106" s="157">
        <v>0.19706991825723591</v>
      </c>
      <c r="FJ106" s="157">
        <v>0.44427285839203146</v>
      </c>
      <c r="FK106" s="158">
        <v>0.33048813728438386</v>
      </c>
      <c r="FL106" s="59">
        <v>7037</v>
      </c>
      <c r="FM106" s="59">
        <v>17188</v>
      </c>
      <c r="FN106" s="45">
        <v>24225</v>
      </c>
      <c r="FO106" s="161">
        <v>1.0649532174238877E-3</v>
      </c>
      <c r="FP106" s="161">
        <v>2.2183860944311254E-3</v>
      </c>
      <c r="FQ106" s="162">
        <v>1.6874739695385348E-3</v>
      </c>
      <c r="FR106" s="59">
        <v>224046</v>
      </c>
      <c r="FS106" s="59">
        <v>2561332</v>
      </c>
      <c r="FT106" s="45">
        <v>2785378</v>
      </c>
      <c r="FU106" s="59">
        <v>2551</v>
      </c>
      <c r="FV106" s="59">
        <v>295338</v>
      </c>
      <c r="FW106" s="45">
        <v>297889</v>
      </c>
      <c r="FX106" s="205">
        <v>73.932291972060838</v>
      </c>
      <c r="FY106" s="205">
        <v>75.398813089027882</v>
      </c>
      <c r="FZ106" s="206">
        <v>74.751921885929804</v>
      </c>
      <c r="GA106" s="207">
        <v>907.66458355847965</v>
      </c>
      <c r="GB106" s="207">
        <v>714.99855682845521</v>
      </c>
      <c r="GC106" s="208">
        <v>799.98468923769963</v>
      </c>
      <c r="GD106" s="59">
        <v>1538518</v>
      </c>
      <c r="GE106" s="59">
        <v>2545288</v>
      </c>
      <c r="GF106" s="59">
        <v>1705160</v>
      </c>
      <c r="GG106" s="59">
        <v>441713</v>
      </c>
      <c r="GH106" s="45">
        <v>377123</v>
      </c>
      <c r="GI106" s="59">
        <v>715272</v>
      </c>
      <c r="GJ106" s="59">
        <v>3362998</v>
      </c>
      <c r="GK106" s="59">
        <v>1830807</v>
      </c>
      <c r="GL106" s="59">
        <v>1359239</v>
      </c>
      <c r="GM106" s="45">
        <v>479659</v>
      </c>
      <c r="GN106" s="59">
        <v>2253790</v>
      </c>
      <c r="GO106" s="59">
        <v>5908286</v>
      </c>
      <c r="GP106" s="59">
        <v>3535967</v>
      </c>
      <c r="GQ106" s="59">
        <v>1800952</v>
      </c>
      <c r="GR106" s="45">
        <v>856782</v>
      </c>
      <c r="GS106" s="102">
        <v>0.23283355039996659</v>
      </c>
      <c r="GT106" s="71">
        <v>0.38519435055711415</v>
      </c>
      <c r="GU106" s="71">
        <v>0.25805252639228599</v>
      </c>
      <c r="GV106" s="71">
        <v>6.6847190639186829E-2</v>
      </c>
      <c r="GW106" s="72">
        <v>5.7072382011446467E-2</v>
      </c>
      <c r="GX106" s="102">
        <v>9.2317282902952061E-2</v>
      </c>
      <c r="GY106" s="71">
        <v>0.43404863851522496</v>
      </c>
      <c r="GZ106" s="71">
        <v>0.23629490286171548</v>
      </c>
      <c r="HA106" s="71">
        <v>0.17543151597675521</v>
      </c>
      <c r="HB106" s="72">
        <v>6.1907659743352293E-2</v>
      </c>
      <c r="HC106" s="102">
        <v>0.15699533365557294</v>
      </c>
      <c r="HD106" s="71">
        <v>0.41156156159293922</v>
      </c>
      <c r="HE106" s="71">
        <v>0.24630969121350937</v>
      </c>
      <c r="HF106" s="71">
        <v>0.12545137751861149</v>
      </c>
      <c r="HG106" s="72">
        <v>5.9682036019366974E-2</v>
      </c>
    </row>
    <row r="107" spans="1:215" ht="20.100000000000001" customHeight="1"/>
    <row r="109" spans="1:215">
      <c r="I109" s="81"/>
      <c r="J109" s="81"/>
      <c r="K109" s="82"/>
    </row>
  </sheetData>
  <mergeCells count="80">
    <mergeCell ref="C1:HG1"/>
    <mergeCell ref="BT2:BX2"/>
    <mergeCell ref="BY2:CC2"/>
    <mergeCell ref="CD2:CH2"/>
    <mergeCell ref="DV3:DX3"/>
    <mergeCell ref="DS3:DU3"/>
    <mergeCell ref="DM3:DO3"/>
    <mergeCell ref="DP3:DR3"/>
    <mergeCell ref="HC2:HG2"/>
    <mergeCell ref="DY3:EA3"/>
    <mergeCell ref="EB3:ED3"/>
    <mergeCell ref="EE3:EG3"/>
    <mergeCell ref="EH3:EJ3"/>
    <mergeCell ref="BT4:BX4"/>
    <mergeCell ref="BY4:CC4"/>
    <mergeCell ref="CD4:CH4"/>
    <mergeCell ref="DA3:DC3"/>
    <mergeCell ref="DJ3:DL3"/>
    <mergeCell ref="DD3:DF3"/>
    <mergeCell ref="DG3:DI3"/>
    <mergeCell ref="CX3:CZ3"/>
    <mergeCell ref="GS4:GW4"/>
    <mergeCell ref="GX4:HB4"/>
    <mergeCell ref="HC4:HG4"/>
    <mergeCell ref="FR3:FT3"/>
    <mergeCell ref="FU3:FW3"/>
    <mergeCell ref="FX3:FZ3"/>
    <mergeCell ref="GA3:GC3"/>
    <mergeCell ref="GD4:GH4"/>
    <mergeCell ref="GI4:GM4"/>
    <mergeCell ref="GN4:GR4"/>
    <mergeCell ref="FI3:FK3"/>
    <mergeCell ref="FL3:FN3"/>
    <mergeCell ref="FO3:FQ3"/>
    <mergeCell ref="GD2:GH2"/>
    <mergeCell ref="GI2:GM2"/>
    <mergeCell ref="CL2:GC2"/>
    <mergeCell ref="ET3:EV3"/>
    <mergeCell ref="EW3:EY3"/>
    <mergeCell ref="EZ3:FB3"/>
    <mergeCell ref="FC3:FE3"/>
    <mergeCell ref="FF3:FH3"/>
    <mergeCell ref="EK3:EM3"/>
    <mergeCell ref="EN3:EP3"/>
    <mergeCell ref="EQ3:ES3"/>
    <mergeCell ref="GN2:GR2"/>
    <mergeCell ref="GS2:GW2"/>
    <mergeCell ref="GX2:HB2"/>
    <mergeCell ref="A1:A4"/>
    <mergeCell ref="B1:B4"/>
    <mergeCell ref="C3:E3"/>
    <mergeCell ref="F3:H3"/>
    <mergeCell ref="AA3:AC3"/>
    <mergeCell ref="CL3:CN3"/>
    <mergeCell ref="CO3:CQ3"/>
    <mergeCell ref="CU3:CW3"/>
    <mergeCell ref="AD3:AF3"/>
    <mergeCell ref="AM3:AO3"/>
    <mergeCell ref="AS3:AU3"/>
    <mergeCell ref="AV3:AX3"/>
    <mergeCell ref="CR3:CT3"/>
    <mergeCell ref="BK3:BM3"/>
    <mergeCell ref="BN3:BP3"/>
    <mergeCell ref="BQ3:BS3"/>
    <mergeCell ref="CI3:CK3"/>
    <mergeCell ref="CI2:CK2"/>
    <mergeCell ref="C2:BS2"/>
    <mergeCell ref="I3:K3"/>
    <mergeCell ref="L3:N3"/>
    <mergeCell ref="O3:Q3"/>
    <mergeCell ref="AG3:AI3"/>
    <mergeCell ref="R3:T3"/>
    <mergeCell ref="U3:W3"/>
    <mergeCell ref="X3:Z3"/>
    <mergeCell ref="AJ3:AL3"/>
    <mergeCell ref="AY3:BA3"/>
    <mergeCell ref="BE3:BG3"/>
    <mergeCell ref="BB3:BD3"/>
    <mergeCell ref="BH3:BJ3"/>
    <mergeCell ref="AP3:AR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9B32-1C7F-47B2-BDE0-3AB93E5D9F88}">
  <sheetPr>
    <tabColor rgb="FFFFFF00"/>
  </sheetPr>
  <dimension ref="A1:CY116"/>
  <sheetViews>
    <sheetView topLeftCell="A34" workbookViewId="0">
      <selection activeCell="D40" sqref="D40:I40"/>
    </sheetView>
  </sheetViews>
  <sheetFormatPr baseColWidth="10" defaultRowHeight="15"/>
  <cols>
    <col min="2" max="77" width="11.42578125" customWidth="1"/>
    <col min="89" max="89" width="11.42578125" style="180"/>
    <col min="90" max="90" width="11.42578125" style="181"/>
    <col min="91" max="91" width="11.42578125" style="190"/>
    <col min="92" max="92" width="11.42578125" style="180"/>
    <col min="93" max="93" width="12.28515625" style="180" bestFit="1" customWidth="1"/>
    <col min="95" max="95" width="11.42578125" style="181"/>
    <col min="96" max="96" width="11.42578125" style="190"/>
    <col min="97" max="97" width="11.42578125" style="180"/>
    <col min="98" max="98" width="12.28515625" style="180" bestFit="1" customWidth="1"/>
    <col min="99" max="99" width="11.42578125" style="180"/>
    <col min="100" max="100" width="12.28515625" style="180" bestFit="1" customWidth="1"/>
    <col min="101" max="101" width="11.42578125" style="181"/>
    <col min="102" max="102" width="13.28515625" style="180" bestFit="1" customWidth="1"/>
    <col min="103" max="103" width="11.42578125" style="190"/>
  </cols>
  <sheetData>
    <row r="1" spans="1:103" ht="15" customHeight="1">
      <c r="A1" s="496"/>
      <c r="B1" s="496"/>
      <c r="C1" s="496"/>
      <c r="D1" s="495" t="s">
        <v>272</v>
      </c>
      <c r="E1" s="495"/>
      <c r="F1" s="495"/>
      <c r="G1" s="495"/>
      <c r="H1" s="495"/>
      <c r="I1" s="495"/>
      <c r="J1" s="495" t="s">
        <v>273</v>
      </c>
      <c r="K1" s="495"/>
      <c r="L1" s="495"/>
      <c r="M1" s="495"/>
      <c r="N1" s="495"/>
      <c r="O1" s="495"/>
      <c r="P1" s="495"/>
      <c r="Q1" s="495"/>
      <c r="R1" s="495" t="s">
        <v>274</v>
      </c>
      <c r="S1" s="495"/>
      <c r="T1" s="495"/>
      <c r="U1" s="495"/>
      <c r="V1" s="495"/>
      <c r="W1" s="495"/>
      <c r="X1" s="495"/>
      <c r="Y1" s="495"/>
      <c r="Z1" s="495" t="s">
        <v>275</v>
      </c>
      <c r="AA1" s="495"/>
      <c r="AB1" s="495"/>
      <c r="AC1" s="495"/>
      <c r="AD1" s="495"/>
      <c r="AE1" s="495"/>
      <c r="AF1" s="495" t="s">
        <v>276</v>
      </c>
      <c r="AG1" s="495"/>
      <c r="AH1" s="495"/>
      <c r="AI1" s="495"/>
      <c r="AJ1" s="495" t="s">
        <v>277</v>
      </c>
      <c r="AK1" s="495"/>
      <c r="AL1" s="495"/>
      <c r="AM1" s="495"/>
      <c r="AN1" s="495" t="s">
        <v>278</v>
      </c>
      <c r="AO1" s="495"/>
      <c r="AP1" s="495"/>
      <c r="AQ1" s="495"/>
      <c r="AR1" s="495" t="s">
        <v>302</v>
      </c>
      <c r="AS1" s="495"/>
      <c r="AT1" s="495"/>
      <c r="AU1" s="495"/>
      <c r="AV1" s="495" t="s">
        <v>279</v>
      </c>
      <c r="AW1" s="495"/>
      <c r="AX1" s="495"/>
      <c r="AY1" s="495"/>
      <c r="AZ1" s="495"/>
      <c r="BA1" s="495"/>
      <c r="BB1" s="495"/>
      <c r="BC1" s="495"/>
      <c r="BD1" s="495"/>
      <c r="BE1" s="495"/>
      <c r="BF1" s="495"/>
      <c r="BG1" s="495"/>
      <c r="BH1" s="495" t="s">
        <v>303</v>
      </c>
      <c r="BI1" s="495"/>
      <c r="BJ1" s="495"/>
      <c r="BK1" s="495"/>
      <c r="BL1" s="495" t="s">
        <v>316</v>
      </c>
      <c r="BM1" s="495"/>
      <c r="BN1" s="495"/>
      <c r="BO1" s="495"/>
      <c r="BP1" s="495"/>
      <c r="BQ1" s="495"/>
      <c r="BR1" s="495" t="s">
        <v>280</v>
      </c>
      <c r="BS1" s="495"/>
      <c r="BT1" s="495"/>
      <c r="BU1" s="495"/>
      <c r="BV1" s="495" t="s">
        <v>304</v>
      </c>
      <c r="BW1" s="495"/>
      <c r="BX1" s="495"/>
      <c r="BY1" s="495"/>
      <c r="CB1" s="176"/>
      <c r="CC1" s="172" t="s">
        <v>289</v>
      </c>
      <c r="CD1" s="172"/>
      <c r="CE1" s="172"/>
      <c r="CF1" s="172"/>
      <c r="CG1" s="172" t="s">
        <v>327</v>
      </c>
      <c r="CH1" s="172" t="s">
        <v>328</v>
      </c>
      <c r="CJ1" s="490"/>
      <c r="CK1" s="491" t="s">
        <v>289</v>
      </c>
      <c r="CL1" s="491"/>
      <c r="CM1" s="491"/>
      <c r="CN1" s="491"/>
      <c r="CO1" s="491"/>
      <c r="CP1" s="491"/>
      <c r="CQ1" s="491"/>
      <c r="CR1" s="491"/>
      <c r="CS1" s="491"/>
      <c r="CT1" s="491"/>
      <c r="CU1" s="492" t="s">
        <v>331</v>
      </c>
      <c r="CV1" s="492" t="s">
        <v>327</v>
      </c>
      <c r="CW1" s="493" t="s">
        <v>327</v>
      </c>
      <c r="CX1" s="492" t="s">
        <v>328</v>
      </c>
      <c r="CY1" s="494" t="s">
        <v>328</v>
      </c>
    </row>
    <row r="2" spans="1:103">
      <c r="A2" s="496"/>
      <c r="B2" s="496"/>
      <c r="C2" s="496"/>
      <c r="D2" s="495" t="s">
        <v>281</v>
      </c>
      <c r="E2" s="495"/>
      <c r="F2" s="495" t="s">
        <v>282</v>
      </c>
      <c r="G2" s="495"/>
      <c r="H2" s="495" t="s">
        <v>283</v>
      </c>
      <c r="I2" s="495"/>
      <c r="J2" s="495" t="s">
        <v>305</v>
      </c>
      <c r="K2" s="495"/>
      <c r="L2" s="495" t="s">
        <v>284</v>
      </c>
      <c r="M2" s="495"/>
      <c r="N2" s="495" t="s">
        <v>306</v>
      </c>
      <c r="O2" s="495"/>
      <c r="P2" s="495" t="s">
        <v>285</v>
      </c>
      <c r="Q2" s="495"/>
      <c r="R2" s="495">
        <v>0</v>
      </c>
      <c r="S2" s="495"/>
      <c r="T2" s="495">
        <v>1</v>
      </c>
      <c r="U2" s="495"/>
      <c r="V2" s="495">
        <v>2</v>
      </c>
      <c r="W2" s="495"/>
      <c r="X2" s="495">
        <v>3</v>
      </c>
      <c r="Y2" s="495"/>
      <c r="Z2" s="495" t="s">
        <v>286</v>
      </c>
      <c r="AA2" s="495"/>
      <c r="AB2" s="495" t="s">
        <v>287</v>
      </c>
      <c r="AC2" s="495"/>
      <c r="AD2" s="495" t="s">
        <v>288</v>
      </c>
      <c r="AE2" s="495"/>
      <c r="AF2" s="495">
        <v>0</v>
      </c>
      <c r="AG2" s="495"/>
      <c r="AH2" s="495">
        <v>1</v>
      </c>
      <c r="AI2" s="495"/>
      <c r="AJ2" s="495">
        <v>0</v>
      </c>
      <c r="AK2" s="495"/>
      <c r="AL2" s="495">
        <v>1</v>
      </c>
      <c r="AM2" s="495"/>
      <c r="AN2" s="495">
        <v>0</v>
      </c>
      <c r="AO2" s="495"/>
      <c r="AP2" s="495">
        <v>1</v>
      </c>
      <c r="AQ2" s="495"/>
      <c r="AR2" s="495">
        <v>0</v>
      </c>
      <c r="AS2" s="495"/>
      <c r="AT2" s="495">
        <v>1</v>
      </c>
      <c r="AU2" s="495"/>
      <c r="AV2" s="495">
        <v>0</v>
      </c>
      <c r="AW2" s="495"/>
      <c r="AX2" s="495">
        <v>1</v>
      </c>
      <c r="AY2" s="495"/>
      <c r="AZ2" s="495">
        <v>2</v>
      </c>
      <c r="BA2" s="495"/>
      <c r="BB2" s="495">
        <v>3</v>
      </c>
      <c r="BC2" s="495"/>
      <c r="BD2" s="495">
        <v>4</v>
      </c>
      <c r="BE2" s="495"/>
      <c r="BF2" s="495">
        <v>5</v>
      </c>
      <c r="BG2" s="495"/>
      <c r="BH2" s="495">
        <v>0</v>
      </c>
      <c r="BI2" s="495"/>
      <c r="BJ2" s="495">
        <v>1</v>
      </c>
      <c r="BK2" s="495"/>
      <c r="BL2" s="495">
        <v>0</v>
      </c>
      <c r="BM2" s="495"/>
      <c r="BN2" s="495">
        <v>1</v>
      </c>
      <c r="BO2" s="495"/>
      <c r="BP2" s="495">
        <v>2</v>
      </c>
      <c r="BQ2" s="495"/>
      <c r="BR2" s="495">
        <v>0</v>
      </c>
      <c r="BS2" s="495"/>
      <c r="BT2" s="495">
        <v>1</v>
      </c>
      <c r="BU2" s="495"/>
      <c r="BV2" s="495">
        <v>0</v>
      </c>
      <c r="BW2" s="495"/>
      <c r="BX2" s="495">
        <v>1</v>
      </c>
      <c r="BY2" s="495"/>
      <c r="CB2" s="176"/>
      <c r="CC2" s="177">
        <v>1</v>
      </c>
      <c r="CD2" s="172"/>
      <c r="CE2" s="177">
        <v>2</v>
      </c>
      <c r="CF2" s="172"/>
      <c r="CG2" s="172"/>
      <c r="CH2" s="172"/>
      <c r="CJ2" s="490"/>
      <c r="CK2" s="491">
        <v>1</v>
      </c>
      <c r="CL2" s="491"/>
      <c r="CM2" s="491"/>
      <c r="CN2" s="491"/>
      <c r="CO2" s="491"/>
      <c r="CP2" s="491">
        <v>2</v>
      </c>
      <c r="CQ2" s="491"/>
      <c r="CR2" s="491"/>
      <c r="CS2" s="491"/>
      <c r="CT2" s="491"/>
      <c r="CU2" s="492"/>
      <c r="CV2" s="492"/>
      <c r="CW2" s="493"/>
      <c r="CX2" s="492"/>
      <c r="CY2" s="494"/>
    </row>
    <row r="3" spans="1:103" ht="25.5">
      <c r="A3" s="496"/>
      <c r="B3" s="496"/>
      <c r="C3" s="496"/>
      <c r="D3" s="495" t="s">
        <v>289</v>
      </c>
      <c r="E3" s="495"/>
      <c r="F3" s="495" t="s">
        <v>289</v>
      </c>
      <c r="G3" s="495"/>
      <c r="H3" s="495" t="s">
        <v>289</v>
      </c>
      <c r="I3" s="495"/>
      <c r="J3" s="495" t="s">
        <v>289</v>
      </c>
      <c r="K3" s="495"/>
      <c r="L3" s="495" t="s">
        <v>289</v>
      </c>
      <c r="M3" s="495"/>
      <c r="N3" s="495" t="s">
        <v>289</v>
      </c>
      <c r="O3" s="495"/>
      <c r="P3" s="495" t="s">
        <v>289</v>
      </c>
      <c r="Q3" s="495"/>
      <c r="R3" s="495" t="s">
        <v>289</v>
      </c>
      <c r="S3" s="495"/>
      <c r="T3" s="495" t="s">
        <v>289</v>
      </c>
      <c r="U3" s="495"/>
      <c r="V3" s="495" t="s">
        <v>289</v>
      </c>
      <c r="W3" s="495"/>
      <c r="X3" s="495" t="s">
        <v>289</v>
      </c>
      <c r="Y3" s="495"/>
      <c r="Z3" s="495" t="s">
        <v>289</v>
      </c>
      <c r="AA3" s="495"/>
      <c r="AB3" s="495" t="s">
        <v>289</v>
      </c>
      <c r="AC3" s="495"/>
      <c r="AD3" s="495" t="s">
        <v>289</v>
      </c>
      <c r="AE3" s="495"/>
      <c r="AF3" s="495" t="s">
        <v>289</v>
      </c>
      <c r="AG3" s="495"/>
      <c r="AH3" s="495" t="s">
        <v>289</v>
      </c>
      <c r="AI3" s="495"/>
      <c r="AJ3" s="495" t="s">
        <v>289</v>
      </c>
      <c r="AK3" s="495"/>
      <c r="AL3" s="495" t="s">
        <v>289</v>
      </c>
      <c r="AM3" s="495"/>
      <c r="AN3" s="495" t="s">
        <v>289</v>
      </c>
      <c r="AO3" s="495"/>
      <c r="AP3" s="495" t="s">
        <v>289</v>
      </c>
      <c r="AQ3" s="495"/>
      <c r="AR3" s="495" t="s">
        <v>289</v>
      </c>
      <c r="AS3" s="495"/>
      <c r="AT3" s="495" t="s">
        <v>289</v>
      </c>
      <c r="AU3" s="495"/>
      <c r="AV3" s="495" t="s">
        <v>289</v>
      </c>
      <c r="AW3" s="495"/>
      <c r="AX3" s="495" t="s">
        <v>289</v>
      </c>
      <c r="AY3" s="495"/>
      <c r="AZ3" s="495" t="s">
        <v>289</v>
      </c>
      <c r="BA3" s="495"/>
      <c r="BB3" s="495" t="s">
        <v>289</v>
      </c>
      <c r="BC3" s="495"/>
      <c r="BD3" s="495" t="s">
        <v>289</v>
      </c>
      <c r="BE3" s="495"/>
      <c r="BF3" s="495" t="s">
        <v>289</v>
      </c>
      <c r="BG3" s="495"/>
      <c r="BH3" s="495" t="s">
        <v>289</v>
      </c>
      <c r="BI3" s="495"/>
      <c r="BJ3" s="495" t="s">
        <v>289</v>
      </c>
      <c r="BK3" s="495"/>
      <c r="BL3" s="495" t="s">
        <v>289</v>
      </c>
      <c r="BM3" s="495"/>
      <c r="BN3" s="495" t="s">
        <v>289</v>
      </c>
      <c r="BO3" s="495"/>
      <c r="BP3" s="495" t="s">
        <v>289</v>
      </c>
      <c r="BQ3" s="495"/>
      <c r="BR3" s="495" t="s">
        <v>289</v>
      </c>
      <c r="BS3" s="495"/>
      <c r="BT3" s="495" t="s">
        <v>289</v>
      </c>
      <c r="BU3" s="495"/>
      <c r="BV3" s="495" t="s">
        <v>289</v>
      </c>
      <c r="BW3" s="495"/>
      <c r="BX3" s="495" t="s">
        <v>289</v>
      </c>
      <c r="BY3" s="495"/>
      <c r="CB3" s="176"/>
      <c r="CC3" s="172" t="s">
        <v>329</v>
      </c>
      <c r="CD3" s="172"/>
      <c r="CE3" s="172" t="s">
        <v>329</v>
      </c>
      <c r="CF3" s="172"/>
      <c r="CG3" s="172"/>
      <c r="CH3" s="172"/>
      <c r="CJ3" s="490"/>
      <c r="CK3" s="492" t="s">
        <v>331</v>
      </c>
      <c r="CL3" s="186" t="s">
        <v>327</v>
      </c>
      <c r="CM3" s="189" t="s">
        <v>328</v>
      </c>
      <c r="CN3" s="183" t="s">
        <v>327</v>
      </c>
      <c r="CO3" s="183" t="s">
        <v>328</v>
      </c>
      <c r="CP3" s="491" t="s">
        <v>331</v>
      </c>
      <c r="CQ3" s="186" t="s">
        <v>327</v>
      </c>
      <c r="CR3" s="189" t="s">
        <v>328</v>
      </c>
      <c r="CS3" s="183" t="s">
        <v>327</v>
      </c>
      <c r="CT3" s="183" t="s">
        <v>328</v>
      </c>
      <c r="CU3" s="492"/>
      <c r="CV3" s="492"/>
      <c r="CW3" s="493"/>
      <c r="CX3" s="492"/>
      <c r="CY3" s="494"/>
    </row>
    <row r="4" spans="1:103">
      <c r="A4" s="496"/>
      <c r="B4" s="496"/>
      <c r="C4" s="496"/>
      <c r="D4" s="148">
        <v>1</v>
      </c>
      <c r="E4" s="148">
        <v>2</v>
      </c>
      <c r="F4" s="148">
        <v>1</v>
      </c>
      <c r="G4" s="148">
        <v>2</v>
      </c>
      <c r="H4" s="148">
        <v>1</v>
      </c>
      <c r="I4" s="148">
        <v>2</v>
      </c>
      <c r="J4" s="148">
        <v>1</v>
      </c>
      <c r="K4" s="148">
        <v>2</v>
      </c>
      <c r="L4" s="148">
        <v>1</v>
      </c>
      <c r="M4" s="148">
        <v>2</v>
      </c>
      <c r="N4" s="148">
        <v>1</v>
      </c>
      <c r="O4" s="148">
        <v>2</v>
      </c>
      <c r="P4" s="148">
        <v>1</v>
      </c>
      <c r="Q4" s="148">
        <v>2</v>
      </c>
      <c r="R4" s="148">
        <v>1</v>
      </c>
      <c r="S4" s="148">
        <v>2</v>
      </c>
      <c r="T4" s="148">
        <v>1</v>
      </c>
      <c r="U4" s="148">
        <v>2</v>
      </c>
      <c r="V4" s="148">
        <v>1</v>
      </c>
      <c r="W4" s="148">
        <v>2</v>
      </c>
      <c r="X4" s="148">
        <v>1</v>
      </c>
      <c r="Y4" s="148">
        <v>2</v>
      </c>
      <c r="Z4" s="148">
        <v>1</v>
      </c>
      <c r="AA4" s="148">
        <v>2</v>
      </c>
      <c r="AB4" s="148">
        <v>1</v>
      </c>
      <c r="AC4" s="148">
        <v>2</v>
      </c>
      <c r="AD4" s="148">
        <v>1</v>
      </c>
      <c r="AE4" s="148">
        <v>2</v>
      </c>
      <c r="AF4" s="148">
        <v>1</v>
      </c>
      <c r="AG4" s="148">
        <v>2</v>
      </c>
      <c r="AH4" s="148">
        <v>1</v>
      </c>
      <c r="AI4" s="148">
        <v>2</v>
      </c>
      <c r="AJ4" s="148">
        <v>1</v>
      </c>
      <c r="AK4" s="148">
        <v>2</v>
      </c>
      <c r="AL4" s="148">
        <v>1</v>
      </c>
      <c r="AM4" s="148">
        <v>2</v>
      </c>
      <c r="AN4" s="148">
        <v>1</v>
      </c>
      <c r="AO4" s="148">
        <v>2</v>
      </c>
      <c r="AP4" s="148">
        <v>1</v>
      </c>
      <c r="AQ4" s="148">
        <v>2</v>
      </c>
      <c r="AR4" s="148">
        <v>1</v>
      </c>
      <c r="AS4" s="148">
        <v>2</v>
      </c>
      <c r="AT4" s="148">
        <v>1</v>
      </c>
      <c r="AU4" s="148">
        <v>2</v>
      </c>
      <c r="AV4" s="148">
        <v>1</v>
      </c>
      <c r="AW4" s="148">
        <v>2</v>
      </c>
      <c r="AX4" s="148">
        <v>1</v>
      </c>
      <c r="AY4" s="148">
        <v>2</v>
      </c>
      <c r="AZ4" s="148">
        <v>1</v>
      </c>
      <c r="BA4" s="148">
        <v>2</v>
      </c>
      <c r="BB4" s="148">
        <v>1</v>
      </c>
      <c r="BC4" s="148">
        <v>2</v>
      </c>
      <c r="BD4" s="148">
        <v>1</v>
      </c>
      <c r="BE4" s="148">
        <v>2</v>
      </c>
      <c r="BF4" s="148">
        <v>1</v>
      </c>
      <c r="BG4" s="148">
        <v>2</v>
      </c>
      <c r="BH4" s="148">
        <v>1</v>
      </c>
      <c r="BI4" s="148">
        <v>2</v>
      </c>
      <c r="BJ4" s="148">
        <v>1</v>
      </c>
      <c r="BK4" s="148">
        <v>2</v>
      </c>
      <c r="BL4" s="148">
        <v>1</v>
      </c>
      <c r="BM4" s="148">
        <v>2</v>
      </c>
      <c r="BN4" s="148">
        <v>1</v>
      </c>
      <c r="BO4" s="148">
        <v>2</v>
      </c>
      <c r="BP4" s="148">
        <v>1</v>
      </c>
      <c r="BQ4" s="148">
        <v>2</v>
      </c>
      <c r="BR4" s="148">
        <v>1</v>
      </c>
      <c r="BS4" s="148">
        <v>2</v>
      </c>
      <c r="BT4" s="148">
        <v>1</v>
      </c>
      <c r="BU4" s="148">
        <v>2</v>
      </c>
      <c r="BV4" s="148">
        <v>1</v>
      </c>
      <c r="BW4" s="148">
        <v>2</v>
      </c>
      <c r="BX4" s="148">
        <v>1</v>
      </c>
      <c r="BY4" s="148">
        <v>2</v>
      </c>
      <c r="CB4" s="176"/>
      <c r="CC4" s="172" t="s">
        <v>327</v>
      </c>
      <c r="CD4" s="172" t="s">
        <v>328</v>
      </c>
      <c r="CE4" s="172" t="s">
        <v>327</v>
      </c>
      <c r="CF4" s="172" t="s">
        <v>328</v>
      </c>
      <c r="CG4" s="172" t="s">
        <v>329</v>
      </c>
      <c r="CH4" s="172" t="s">
        <v>329</v>
      </c>
      <c r="CJ4" s="490"/>
      <c r="CK4" s="492"/>
      <c r="CL4" s="186" t="s">
        <v>329</v>
      </c>
      <c r="CM4" s="189" t="s">
        <v>329</v>
      </c>
      <c r="CN4" s="183" t="s">
        <v>271</v>
      </c>
      <c r="CO4" s="183" t="s">
        <v>271</v>
      </c>
      <c r="CP4" s="491"/>
      <c r="CQ4" s="186" t="s">
        <v>329</v>
      </c>
      <c r="CR4" s="189" t="s">
        <v>329</v>
      </c>
      <c r="CS4" s="183" t="s">
        <v>271</v>
      </c>
      <c r="CT4" s="183" t="s">
        <v>271</v>
      </c>
      <c r="CU4" s="492"/>
      <c r="CV4" s="183" t="s">
        <v>271</v>
      </c>
      <c r="CW4" s="186" t="s">
        <v>329</v>
      </c>
      <c r="CX4" s="183" t="s">
        <v>271</v>
      </c>
      <c r="CY4" s="189" t="s">
        <v>329</v>
      </c>
    </row>
    <row r="5" spans="1:103" ht="25.5">
      <c r="A5" s="149" t="s">
        <v>291</v>
      </c>
      <c r="B5" s="149"/>
      <c r="C5" s="149"/>
      <c r="CB5" s="173" t="s">
        <v>291</v>
      </c>
      <c r="CJ5" s="178" t="s">
        <v>291</v>
      </c>
    </row>
    <row r="6" spans="1:103">
      <c r="CK6" s="184"/>
      <c r="CL6" s="187"/>
      <c r="CM6" s="191"/>
      <c r="CN6" s="184"/>
      <c r="CO6" s="184"/>
      <c r="CP6" s="175"/>
      <c r="CQ6" s="187"/>
      <c r="CR6" s="191"/>
      <c r="CS6" s="184"/>
      <c r="CT6" s="184"/>
      <c r="CU6" s="184"/>
      <c r="CV6" s="184"/>
      <c r="CW6" s="187"/>
      <c r="CX6" s="184"/>
      <c r="CY6" s="191"/>
    </row>
    <row r="7" spans="1:103">
      <c r="A7" s="149">
        <v>1</v>
      </c>
      <c r="B7" s="149" t="s">
        <v>292</v>
      </c>
      <c r="C7" s="149" t="s">
        <v>271</v>
      </c>
      <c r="D7" s="147">
        <v>233</v>
      </c>
      <c r="E7" s="147">
        <v>2109</v>
      </c>
      <c r="F7" s="147">
        <v>1578</v>
      </c>
      <c r="G7" s="147">
        <v>15890</v>
      </c>
      <c r="H7" s="147">
        <v>55952</v>
      </c>
      <c r="I7" s="147">
        <v>50232</v>
      </c>
      <c r="J7" s="147">
        <v>3357</v>
      </c>
      <c r="K7" s="147">
        <v>4560</v>
      </c>
      <c r="L7" s="147">
        <v>51570</v>
      </c>
      <c r="M7" s="147">
        <v>56324</v>
      </c>
      <c r="N7" s="147">
        <v>2603</v>
      </c>
      <c r="O7" s="147">
        <v>5238</v>
      </c>
      <c r="P7" s="147">
        <v>233</v>
      </c>
      <c r="Q7" s="147">
        <v>2109</v>
      </c>
      <c r="R7" s="147">
        <v>56487</v>
      </c>
      <c r="S7" s="147">
        <v>66546</v>
      </c>
      <c r="T7" s="147">
        <v>1270</v>
      </c>
      <c r="U7" s="147">
        <v>1682</v>
      </c>
      <c r="V7" s="147">
        <v>0</v>
      </c>
      <c r="W7" s="147">
        <v>0</v>
      </c>
      <c r="X7" s="147">
        <v>6</v>
      </c>
      <c r="Y7" s="147">
        <v>3</v>
      </c>
      <c r="Z7" s="147">
        <v>16502</v>
      </c>
      <c r="AA7" s="147">
        <v>6565</v>
      </c>
      <c r="AB7" s="147">
        <v>174</v>
      </c>
      <c r="AC7" s="147">
        <v>108</v>
      </c>
      <c r="AD7" s="147">
        <v>41087</v>
      </c>
      <c r="AE7" s="147">
        <v>61558</v>
      </c>
      <c r="AF7" s="147">
        <v>57686</v>
      </c>
      <c r="AG7" s="147">
        <v>68204</v>
      </c>
      <c r="AH7" s="147">
        <v>77</v>
      </c>
      <c r="AI7" s="147">
        <v>27</v>
      </c>
      <c r="AJ7" s="147">
        <v>57497</v>
      </c>
      <c r="AK7" s="147">
        <v>67991</v>
      </c>
      <c r="AL7" s="147">
        <v>266</v>
      </c>
      <c r="AM7" s="147">
        <v>240</v>
      </c>
      <c r="AN7" s="147">
        <v>54817</v>
      </c>
      <c r="AO7" s="147">
        <v>61412</v>
      </c>
      <c r="AP7" s="147">
        <v>2946</v>
      </c>
      <c r="AQ7" s="147">
        <v>6819</v>
      </c>
      <c r="AR7" s="147">
        <v>51686</v>
      </c>
      <c r="AS7" s="147">
        <v>62412</v>
      </c>
      <c r="AT7" s="147">
        <v>6077</v>
      </c>
      <c r="AU7" s="147">
        <v>5819</v>
      </c>
      <c r="AV7" s="147">
        <v>233</v>
      </c>
      <c r="AW7" s="147">
        <v>2109</v>
      </c>
      <c r="AX7" s="147">
        <v>17144</v>
      </c>
      <c r="AY7" s="147">
        <v>7450</v>
      </c>
      <c r="AZ7" s="147">
        <v>22101</v>
      </c>
      <c r="BA7" s="147">
        <v>29451</v>
      </c>
      <c r="BB7" s="147">
        <v>13699</v>
      </c>
      <c r="BC7" s="147">
        <v>15785</v>
      </c>
      <c r="BD7" s="147">
        <v>2726</v>
      </c>
      <c r="BE7" s="147">
        <v>10443</v>
      </c>
      <c r="BF7" s="147">
        <v>1860</v>
      </c>
      <c r="BG7" s="147">
        <v>2993</v>
      </c>
      <c r="BH7" s="147">
        <v>57705</v>
      </c>
      <c r="BI7" s="147">
        <v>68046</v>
      </c>
      <c r="BJ7" s="147">
        <v>58</v>
      </c>
      <c r="BK7" s="147">
        <v>185</v>
      </c>
      <c r="BL7" s="147">
        <v>45424</v>
      </c>
      <c r="BM7" s="147">
        <v>36310</v>
      </c>
      <c r="BN7" s="147">
        <v>8505</v>
      </c>
      <c r="BO7" s="147">
        <v>27456</v>
      </c>
      <c r="BP7" s="147">
        <v>3834</v>
      </c>
      <c r="BQ7" s="147">
        <v>4465</v>
      </c>
      <c r="BR7" s="147">
        <v>35155</v>
      </c>
      <c r="BS7" s="147">
        <v>45892</v>
      </c>
      <c r="BT7" s="147">
        <v>22608</v>
      </c>
      <c r="BU7" s="147">
        <v>22339</v>
      </c>
      <c r="BV7" s="147">
        <v>57751</v>
      </c>
      <c r="BW7" s="147">
        <v>67276</v>
      </c>
      <c r="BX7" s="147">
        <v>12</v>
      </c>
      <c r="BY7" s="147">
        <v>955</v>
      </c>
      <c r="CB7" s="173">
        <v>1</v>
      </c>
      <c r="CC7" s="174">
        <v>73.12</v>
      </c>
      <c r="CD7" s="174">
        <v>987.13</v>
      </c>
      <c r="CE7" s="174">
        <v>74.78</v>
      </c>
      <c r="CF7" s="174">
        <v>755.31</v>
      </c>
      <c r="CG7" s="174">
        <v>74.02</v>
      </c>
      <c r="CH7" s="174">
        <v>861.59</v>
      </c>
      <c r="CJ7" s="178">
        <v>1</v>
      </c>
      <c r="CK7" s="185">
        <v>57763</v>
      </c>
      <c r="CL7" s="188">
        <v>73.12</v>
      </c>
      <c r="CM7" s="192">
        <v>987.13</v>
      </c>
      <c r="CN7" s="185">
        <v>4223580.58</v>
      </c>
      <c r="CO7" s="185">
        <v>57019344.93</v>
      </c>
      <c r="CP7" s="179">
        <v>68231</v>
      </c>
      <c r="CQ7" s="188">
        <v>74.78</v>
      </c>
      <c r="CR7" s="192">
        <v>755.31</v>
      </c>
      <c r="CS7" s="185">
        <v>5102220.2</v>
      </c>
      <c r="CT7" s="185">
        <v>51535878.479999997</v>
      </c>
      <c r="CU7" s="185">
        <v>125994</v>
      </c>
      <c r="CV7" s="185">
        <v>9325800.7799999993</v>
      </c>
      <c r="CW7" s="188">
        <v>74.02</v>
      </c>
      <c r="CX7" s="185">
        <v>108555223.41</v>
      </c>
      <c r="CY7" s="192">
        <v>861.59</v>
      </c>
    </row>
    <row r="8" spans="1:103">
      <c r="A8" s="149">
        <v>2</v>
      </c>
      <c r="B8" s="149" t="s">
        <v>292</v>
      </c>
      <c r="C8" s="149" t="s">
        <v>271</v>
      </c>
      <c r="D8" s="147">
        <v>255</v>
      </c>
      <c r="E8" s="147">
        <v>2770</v>
      </c>
      <c r="F8" s="147">
        <v>2089</v>
      </c>
      <c r="G8" s="147">
        <v>18796</v>
      </c>
      <c r="H8" s="147">
        <v>48817</v>
      </c>
      <c r="I8" s="147">
        <v>42899</v>
      </c>
      <c r="J8" s="147">
        <v>3305</v>
      </c>
      <c r="K8" s="147">
        <v>3741</v>
      </c>
      <c r="L8" s="147">
        <v>45060</v>
      </c>
      <c r="M8" s="147">
        <v>51935</v>
      </c>
      <c r="N8" s="147">
        <v>2541</v>
      </c>
      <c r="O8" s="147">
        <v>6017</v>
      </c>
      <c r="P8" s="147">
        <v>255</v>
      </c>
      <c r="Q8" s="147">
        <v>2772</v>
      </c>
      <c r="R8" s="147">
        <v>49495</v>
      </c>
      <c r="S8" s="147">
        <v>62137</v>
      </c>
      <c r="T8" s="147">
        <v>1666</v>
      </c>
      <c r="U8" s="147">
        <v>2328</v>
      </c>
      <c r="V8" s="147">
        <v>0</v>
      </c>
      <c r="W8" s="147">
        <v>0</v>
      </c>
      <c r="X8" s="147">
        <v>0</v>
      </c>
      <c r="Y8" s="147">
        <v>0</v>
      </c>
      <c r="Z8" s="147">
        <v>15898</v>
      </c>
      <c r="AA8" s="147">
        <v>5550</v>
      </c>
      <c r="AB8" s="147">
        <v>152</v>
      </c>
      <c r="AC8" s="147">
        <v>77</v>
      </c>
      <c r="AD8" s="147">
        <v>35111</v>
      </c>
      <c r="AE8" s="147">
        <v>58838</v>
      </c>
      <c r="AF8" s="147">
        <v>50841</v>
      </c>
      <c r="AG8" s="147">
        <v>64334</v>
      </c>
      <c r="AH8" s="147">
        <v>320</v>
      </c>
      <c r="AI8" s="147">
        <v>131</v>
      </c>
      <c r="AJ8" s="147">
        <v>50979</v>
      </c>
      <c r="AK8" s="147">
        <v>64382</v>
      </c>
      <c r="AL8" s="147">
        <v>182</v>
      </c>
      <c r="AM8" s="147">
        <v>83</v>
      </c>
      <c r="AN8" s="147">
        <v>48788</v>
      </c>
      <c r="AO8" s="147">
        <v>57355</v>
      </c>
      <c r="AP8" s="147">
        <v>2373</v>
      </c>
      <c r="AQ8" s="147">
        <v>7110</v>
      </c>
      <c r="AR8" s="147">
        <v>47219</v>
      </c>
      <c r="AS8" s="147">
        <v>60559</v>
      </c>
      <c r="AT8" s="147">
        <v>3942</v>
      </c>
      <c r="AU8" s="147">
        <v>3906</v>
      </c>
      <c r="AV8" s="147">
        <v>255</v>
      </c>
      <c r="AW8" s="147">
        <v>2770</v>
      </c>
      <c r="AX8" s="147">
        <v>16565</v>
      </c>
      <c r="AY8" s="147">
        <v>5949</v>
      </c>
      <c r="AZ8" s="147">
        <v>22676</v>
      </c>
      <c r="BA8" s="147">
        <v>30598</v>
      </c>
      <c r="BB8" s="147">
        <v>8687</v>
      </c>
      <c r="BC8" s="147">
        <v>11557</v>
      </c>
      <c r="BD8" s="147">
        <v>1706</v>
      </c>
      <c r="BE8" s="147">
        <v>11068</v>
      </c>
      <c r="BF8" s="147">
        <v>1272</v>
      </c>
      <c r="BG8" s="147">
        <v>2523</v>
      </c>
      <c r="BH8" s="147">
        <v>51139</v>
      </c>
      <c r="BI8" s="147">
        <v>64408</v>
      </c>
      <c r="BJ8" s="147">
        <v>22</v>
      </c>
      <c r="BK8" s="147">
        <v>57</v>
      </c>
      <c r="BL8" s="147">
        <v>39083</v>
      </c>
      <c r="BM8" s="147">
        <v>30640</v>
      </c>
      <c r="BN8" s="147">
        <v>8516</v>
      </c>
      <c r="BO8" s="147">
        <v>30020</v>
      </c>
      <c r="BP8" s="147">
        <v>3562</v>
      </c>
      <c r="BQ8" s="147">
        <v>3805</v>
      </c>
      <c r="BR8" s="147">
        <v>32001</v>
      </c>
      <c r="BS8" s="147">
        <v>45487</v>
      </c>
      <c r="BT8" s="147">
        <v>19160</v>
      </c>
      <c r="BU8" s="147">
        <v>18978</v>
      </c>
      <c r="BV8" s="147">
        <v>51147</v>
      </c>
      <c r="BW8" s="147">
        <v>63320</v>
      </c>
      <c r="BX8" s="147">
        <v>14</v>
      </c>
      <c r="BY8" s="147">
        <v>1145</v>
      </c>
      <c r="CB8" s="173">
        <v>2</v>
      </c>
      <c r="CC8" s="174">
        <v>72.739999999999995</v>
      </c>
      <c r="CD8" s="174">
        <v>953.19</v>
      </c>
      <c r="CE8" s="174">
        <v>74.78</v>
      </c>
      <c r="CF8" s="174">
        <v>740.08</v>
      </c>
      <c r="CG8" s="174">
        <v>73.88</v>
      </c>
      <c r="CH8" s="174">
        <v>834.38</v>
      </c>
      <c r="CJ8" s="178">
        <v>2</v>
      </c>
      <c r="CK8" s="185">
        <v>51161</v>
      </c>
      <c r="CL8" s="188">
        <v>72.739999999999995</v>
      </c>
      <c r="CM8" s="192">
        <v>953.19</v>
      </c>
      <c r="CN8" s="185">
        <v>3721431.58</v>
      </c>
      <c r="CO8" s="185">
        <v>48766250.939999998</v>
      </c>
      <c r="CP8" s="179">
        <v>64465</v>
      </c>
      <c r="CQ8" s="188">
        <v>74.78</v>
      </c>
      <c r="CR8" s="192">
        <v>740.08</v>
      </c>
      <c r="CS8" s="185">
        <v>4820678.51</v>
      </c>
      <c r="CT8" s="185">
        <v>47709345.960000001</v>
      </c>
      <c r="CU8" s="185">
        <v>115626</v>
      </c>
      <c r="CV8" s="185">
        <v>8542110.0899999999</v>
      </c>
      <c r="CW8" s="188">
        <v>73.88</v>
      </c>
      <c r="CX8" s="185">
        <v>96475596.900000006</v>
      </c>
      <c r="CY8" s="192">
        <v>834.38</v>
      </c>
    </row>
    <row r="9" spans="1:103">
      <c r="A9" s="149">
        <v>3</v>
      </c>
      <c r="B9" s="149" t="s">
        <v>292</v>
      </c>
      <c r="C9" s="149" t="s">
        <v>271</v>
      </c>
      <c r="D9" s="147">
        <v>297</v>
      </c>
      <c r="E9" s="147">
        <v>1961</v>
      </c>
      <c r="F9" s="147">
        <v>1591</v>
      </c>
      <c r="G9" s="147">
        <v>14195</v>
      </c>
      <c r="H9" s="147">
        <v>37728</v>
      </c>
      <c r="I9" s="147">
        <v>36357</v>
      </c>
      <c r="J9" s="147">
        <v>2873</v>
      </c>
      <c r="K9" s="147">
        <v>4058</v>
      </c>
      <c r="L9" s="147">
        <v>33410</v>
      </c>
      <c r="M9" s="147">
        <v>38635</v>
      </c>
      <c r="N9" s="147">
        <v>3036</v>
      </c>
      <c r="O9" s="147">
        <v>7858</v>
      </c>
      <c r="P9" s="147">
        <v>297</v>
      </c>
      <c r="Q9" s="147">
        <v>1962</v>
      </c>
      <c r="R9" s="147">
        <v>38165</v>
      </c>
      <c r="S9" s="147">
        <v>50201</v>
      </c>
      <c r="T9" s="147">
        <v>1450</v>
      </c>
      <c r="U9" s="147">
        <v>2312</v>
      </c>
      <c r="V9" s="147">
        <v>1</v>
      </c>
      <c r="W9" s="147">
        <v>0</v>
      </c>
      <c r="X9" s="147">
        <v>0</v>
      </c>
      <c r="Y9" s="147">
        <v>0</v>
      </c>
      <c r="Z9" s="147">
        <v>10583</v>
      </c>
      <c r="AA9" s="147">
        <v>4084</v>
      </c>
      <c r="AB9" s="147">
        <v>132</v>
      </c>
      <c r="AC9" s="147">
        <v>61</v>
      </c>
      <c r="AD9" s="147">
        <v>28901</v>
      </c>
      <c r="AE9" s="147">
        <v>48368</v>
      </c>
      <c r="AF9" s="147">
        <v>39556</v>
      </c>
      <c r="AG9" s="147">
        <v>52497</v>
      </c>
      <c r="AH9" s="147">
        <v>60</v>
      </c>
      <c r="AI9" s="147">
        <v>16</v>
      </c>
      <c r="AJ9" s="147">
        <v>39416</v>
      </c>
      <c r="AK9" s="147">
        <v>52395</v>
      </c>
      <c r="AL9" s="147">
        <v>200</v>
      </c>
      <c r="AM9" s="147">
        <v>118</v>
      </c>
      <c r="AN9" s="147">
        <v>37617</v>
      </c>
      <c r="AO9" s="147">
        <v>48597</v>
      </c>
      <c r="AP9" s="147">
        <v>1999</v>
      </c>
      <c r="AQ9" s="147">
        <v>3916</v>
      </c>
      <c r="AR9" s="147">
        <v>36371</v>
      </c>
      <c r="AS9" s="147">
        <v>48669</v>
      </c>
      <c r="AT9" s="147">
        <v>3245</v>
      </c>
      <c r="AU9" s="147">
        <v>3844</v>
      </c>
      <c r="AV9" s="147">
        <v>297</v>
      </c>
      <c r="AW9" s="147">
        <v>1961</v>
      </c>
      <c r="AX9" s="147">
        <v>11023</v>
      </c>
      <c r="AY9" s="147">
        <v>4495</v>
      </c>
      <c r="AZ9" s="147">
        <v>17874</v>
      </c>
      <c r="BA9" s="147">
        <v>24722</v>
      </c>
      <c r="BB9" s="147">
        <v>7846</v>
      </c>
      <c r="BC9" s="147">
        <v>11002</v>
      </c>
      <c r="BD9" s="147">
        <v>1409</v>
      </c>
      <c r="BE9" s="147">
        <v>8015</v>
      </c>
      <c r="BF9" s="147">
        <v>1167</v>
      </c>
      <c r="BG9" s="147">
        <v>2318</v>
      </c>
      <c r="BH9" s="147">
        <v>39590</v>
      </c>
      <c r="BI9" s="147">
        <v>52435</v>
      </c>
      <c r="BJ9" s="147">
        <v>26</v>
      </c>
      <c r="BK9" s="147">
        <v>78</v>
      </c>
      <c r="BL9" s="147">
        <v>28273</v>
      </c>
      <c r="BM9" s="147">
        <v>22969</v>
      </c>
      <c r="BN9" s="147">
        <v>8361</v>
      </c>
      <c r="BO9" s="147">
        <v>26035</v>
      </c>
      <c r="BP9" s="147">
        <v>2982</v>
      </c>
      <c r="BQ9" s="147">
        <v>3509</v>
      </c>
      <c r="BR9" s="147">
        <v>23243</v>
      </c>
      <c r="BS9" s="147">
        <v>35446</v>
      </c>
      <c r="BT9" s="147">
        <v>16373</v>
      </c>
      <c r="BU9" s="147">
        <v>17067</v>
      </c>
      <c r="BV9" s="147">
        <v>39605</v>
      </c>
      <c r="BW9" s="147">
        <v>51314</v>
      </c>
      <c r="BX9" s="147">
        <v>11</v>
      </c>
      <c r="BY9" s="147">
        <v>1199</v>
      </c>
      <c r="CB9" s="173">
        <v>3</v>
      </c>
      <c r="CC9" s="174">
        <v>73.64</v>
      </c>
      <c r="CD9" s="174">
        <v>895.62</v>
      </c>
      <c r="CE9" s="174">
        <v>75.72</v>
      </c>
      <c r="CF9" s="174">
        <v>714.43</v>
      </c>
      <c r="CG9" s="174">
        <v>74.819999999999993</v>
      </c>
      <c r="CH9" s="174">
        <v>792.34</v>
      </c>
      <c r="CJ9" s="178">
        <v>3</v>
      </c>
      <c r="CK9" s="185">
        <v>39616</v>
      </c>
      <c r="CL9" s="188">
        <v>73.64</v>
      </c>
      <c r="CM9" s="192">
        <v>895.62</v>
      </c>
      <c r="CN9" s="185">
        <v>2917239.55</v>
      </c>
      <c r="CO9" s="185">
        <v>35480795.630000003</v>
      </c>
      <c r="CP9" s="179">
        <v>52513</v>
      </c>
      <c r="CQ9" s="188">
        <v>75.72</v>
      </c>
      <c r="CR9" s="192">
        <v>714.43</v>
      </c>
      <c r="CS9" s="185">
        <v>3976289.12</v>
      </c>
      <c r="CT9" s="185">
        <v>37516646.649999999</v>
      </c>
      <c r="CU9" s="185">
        <v>92129</v>
      </c>
      <c r="CV9" s="185">
        <v>6893528.6699999999</v>
      </c>
      <c r="CW9" s="188">
        <v>74.819999999999993</v>
      </c>
      <c r="CX9" s="185">
        <v>72997442.280000001</v>
      </c>
      <c r="CY9" s="192">
        <v>792.34</v>
      </c>
    </row>
    <row r="10" spans="1:103">
      <c r="A10" s="149">
        <v>4</v>
      </c>
      <c r="B10" s="149" t="s">
        <v>292</v>
      </c>
      <c r="C10" s="149" t="s">
        <v>271</v>
      </c>
      <c r="D10" s="147">
        <v>62</v>
      </c>
      <c r="E10" s="147">
        <v>1069</v>
      </c>
      <c r="F10" s="147">
        <v>596</v>
      </c>
      <c r="G10" s="147">
        <v>5496</v>
      </c>
      <c r="H10" s="147">
        <v>18703</v>
      </c>
      <c r="I10" s="147">
        <v>16494</v>
      </c>
      <c r="J10" s="147">
        <v>1547</v>
      </c>
      <c r="K10" s="147">
        <v>1955</v>
      </c>
      <c r="L10" s="147">
        <v>16102</v>
      </c>
      <c r="M10" s="147">
        <v>16724</v>
      </c>
      <c r="N10" s="147">
        <v>1649</v>
      </c>
      <c r="O10" s="147">
        <v>3309</v>
      </c>
      <c r="P10" s="147">
        <v>63</v>
      </c>
      <c r="Q10" s="147">
        <v>1071</v>
      </c>
      <c r="R10" s="147">
        <v>18446</v>
      </c>
      <c r="S10" s="147">
        <v>21928</v>
      </c>
      <c r="T10" s="147">
        <v>914</v>
      </c>
      <c r="U10" s="147">
        <v>1131</v>
      </c>
      <c r="V10" s="147">
        <v>0</v>
      </c>
      <c r="W10" s="147">
        <v>0</v>
      </c>
      <c r="X10" s="147">
        <v>1</v>
      </c>
      <c r="Y10" s="147">
        <v>0</v>
      </c>
      <c r="Z10" s="147">
        <v>3198</v>
      </c>
      <c r="AA10" s="147">
        <v>878</v>
      </c>
      <c r="AB10" s="147">
        <v>53</v>
      </c>
      <c r="AC10" s="147">
        <v>29</v>
      </c>
      <c r="AD10" s="147">
        <v>16110</v>
      </c>
      <c r="AE10" s="147">
        <v>22152</v>
      </c>
      <c r="AF10" s="147">
        <v>19118</v>
      </c>
      <c r="AG10" s="147">
        <v>23036</v>
      </c>
      <c r="AH10" s="147">
        <v>243</v>
      </c>
      <c r="AI10" s="147">
        <v>23</v>
      </c>
      <c r="AJ10" s="147">
        <v>19313</v>
      </c>
      <c r="AK10" s="147">
        <v>23053</v>
      </c>
      <c r="AL10" s="147">
        <v>48</v>
      </c>
      <c r="AM10" s="147">
        <v>6</v>
      </c>
      <c r="AN10" s="147">
        <v>18079</v>
      </c>
      <c r="AO10" s="147">
        <v>20697</v>
      </c>
      <c r="AP10" s="147">
        <v>1282</v>
      </c>
      <c r="AQ10" s="147">
        <v>2362</v>
      </c>
      <c r="AR10" s="147">
        <v>17246</v>
      </c>
      <c r="AS10" s="147">
        <v>21082</v>
      </c>
      <c r="AT10" s="147">
        <v>2115</v>
      </c>
      <c r="AU10" s="147">
        <v>1977</v>
      </c>
      <c r="AV10" s="147">
        <v>62</v>
      </c>
      <c r="AW10" s="147">
        <v>1069</v>
      </c>
      <c r="AX10" s="147">
        <v>3550</v>
      </c>
      <c r="AY10" s="147">
        <v>1023</v>
      </c>
      <c r="AZ10" s="147">
        <v>8615</v>
      </c>
      <c r="BA10" s="147">
        <v>9683</v>
      </c>
      <c r="BB10" s="147">
        <v>5161</v>
      </c>
      <c r="BC10" s="147">
        <v>5588</v>
      </c>
      <c r="BD10" s="147">
        <v>1017</v>
      </c>
      <c r="BE10" s="147">
        <v>4184</v>
      </c>
      <c r="BF10" s="147">
        <v>956</v>
      </c>
      <c r="BG10" s="147">
        <v>1512</v>
      </c>
      <c r="BH10" s="147">
        <v>19345</v>
      </c>
      <c r="BI10" s="147">
        <v>23030</v>
      </c>
      <c r="BJ10" s="147">
        <v>16</v>
      </c>
      <c r="BK10" s="147">
        <v>29</v>
      </c>
      <c r="BL10" s="147">
        <v>13384</v>
      </c>
      <c r="BM10" s="147">
        <v>10491</v>
      </c>
      <c r="BN10" s="147">
        <v>4288</v>
      </c>
      <c r="BO10" s="147">
        <v>10830</v>
      </c>
      <c r="BP10" s="147">
        <v>1689</v>
      </c>
      <c r="BQ10" s="147">
        <v>1738</v>
      </c>
      <c r="BR10" s="147">
        <v>11296</v>
      </c>
      <c r="BS10" s="147">
        <v>15220</v>
      </c>
      <c r="BT10" s="147">
        <v>8065</v>
      </c>
      <c r="BU10" s="147">
        <v>7839</v>
      </c>
      <c r="BV10" s="147">
        <v>19355</v>
      </c>
      <c r="BW10" s="147">
        <v>22500</v>
      </c>
      <c r="BX10" s="147">
        <v>6</v>
      </c>
      <c r="BY10" s="147">
        <v>559</v>
      </c>
      <c r="CB10" s="173">
        <v>4</v>
      </c>
      <c r="CC10" s="174">
        <v>73.78</v>
      </c>
      <c r="CD10" s="174">
        <v>894.83</v>
      </c>
      <c r="CE10" s="174">
        <v>75.37</v>
      </c>
      <c r="CF10" s="174">
        <v>678.68</v>
      </c>
      <c r="CG10" s="174">
        <v>74.64</v>
      </c>
      <c r="CH10" s="174">
        <v>777.33</v>
      </c>
      <c r="CJ10" s="178">
        <v>4</v>
      </c>
      <c r="CK10" s="185">
        <v>19361</v>
      </c>
      <c r="CL10" s="188">
        <v>73.78</v>
      </c>
      <c r="CM10" s="192">
        <v>894.83</v>
      </c>
      <c r="CN10" s="185">
        <v>1428366.13</v>
      </c>
      <c r="CO10" s="185">
        <v>17324867.079999998</v>
      </c>
      <c r="CP10" s="179">
        <v>23059</v>
      </c>
      <c r="CQ10" s="188">
        <v>75.37</v>
      </c>
      <c r="CR10" s="192">
        <v>678.68</v>
      </c>
      <c r="CS10" s="185">
        <v>1738023.56</v>
      </c>
      <c r="CT10" s="185">
        <v>15649611.75</v>
      </c>
      <c r="CU10" s="185">
        <v>42420</v>
      </c>
      <c r="CV10" s="185">
        <v>3166389.69</v>
      </c>
      <c r="CW10" s="188">
        <v>74.64</v>
      </c>
      <c r="CX10" s="185">
        <v>32974478.829999998</v>
      </c>
      <c r="CY10" s="192">
        <v>777.33</v>
      </c>
    </row>
    <row r="11" spans="1:103">
      <c r="A11" s="149">
        <v>5</v>
      </c>
      <c r="B11" s="149" t="s">
        <v>292</v>
      </c>
      <c r="C11" s="149" t="s">
        <v>271</v>
      </c>
      <c r="D11" s="147">
        <v>65</v>
      </c>
      <c r="E11" s="147">
        <v>739</v>
      </c>
      <c r="F11" s="147">
        <v>438</v>
      </c>
      <c r="G11" s="147">
        <v>4163</v>
      </c>
      <c r="H11" s="147">
        <v>15476</v>
      </c>
      <c r="I11" s="147">
        <v>14281</v>
      </c>
      <c r="J11" s="147">
        <v>1228</v>
      </c>
      <c r="K11" s="147">
        <v>1692</v>
      </c>
      <c r="L11" s="147">
        <v>13436</v>
      </c>
      <c r="M11" s="147">
        <v>14078</v>
      </c>
      <c r="N11" s="147">
        <v>1250</v>
      </c>
      <c r="O11" s="147">
        <v>2674</v>
      </c>
      <c r="P11" s="147">
        <v>65</v>
      </c>
      <c r="Q11" s="147">
        <v>739</v>
      </c>
      <c r="R11" s="147">
        <v>15458</v>
      </c>
      <c r="S11" s="147">
        <v>18448</v>
      </c>
      <c r="T11" s="147">
        <v>521</v>
      </c>
      <c r="U11" s="147">
        <v>735</v>
      </c>
      <c r="V11" s="147">
        <v>0</v>
      </c>
      <c r="W11" s="147">
        <v>0</v>
      </c>
      <c r="X11" s="147">
        <v>0</v>
      </c>
      <c r="Y11" s="147">
        <v>0</v>
      </c>
      <c r="Z11" s="147">
        <v>3137</v>
      </c>
      <c r="AA11" s="147">
        <v>1051</v>
      </c>
      <c r="AB11" s="147">
        <v>53</v>
      </c>
      <c r="AC11" s="147">
        <v>19</v>
      </c>
      <c r="AD11" s="147">
        <v>12789</v>
      </c>
      <c r="AE11" s="147">
        <v>18113</v>
      </c>
      <c r="AF11" s="147">
        <v>15930</v>
      </c>
      <c r="AG11" s="147">
        <v>19180</v>
      </c>
      <c r="AH11" s="147">
        <v>49</v>
      </c>
      <c r="AI11" s="147">
        <v>3</v>
      </c>
      <c r="AJ11" s="147">
        <v>15938</v>
      </c>
      <c r="AK11" s="147">
        <v>19164</v>
      </c>
      <c r="AL11" s="147">
        <v>41</v>
      </c>
      <c r="AM11" s="147">
        <v>19</v>
      </c>
      <c r="AN11" s="147">
        <v>14819</v>
      </c>
      <c r="AO11" s="147">
        <v>17424</v>
      </c>
      <c r="AP11" s="147">
        <v>1160</v>
      </c>
      <c r="AQ11" s="147">
        <v>1759</v>
      </c>
      <c r="AR11" s="147">
        <v>14104</v>
      </c>
      <c r="AS11" s="147">
        <v>17421</v>
      </c>
      <c r="AT11" s="147">
        <v>1875</v>
      </c>
      <c r="AU11" s="147">
        <v>1762</v>
      </c>
      <c r="AV11" s="147">
        <v>65</v>
      </c>
      <c r="AW11" s="147">
        <v>739</v>
      </c>
      <c r="AX11" s="147">
        <v>3310</v>
      </c>
      <c r="AY11" s="147">
        <v>1205</v>
      </c>
      <c r="AZ11" s="147">
        <v>6707</v>
      </c>
      <c r="BA11" s="147">
        <v>8307</v>
      </c>
      <c r="BB11" s="147">
        <v>4391</v>
      </c>
      <c r="BC11" s="147">
        <v>4808</v>
      </c>
      <c r="BD11" s="147">
        <v>752</v>
      </c>
      <c r="BE11" s="147">
        <v>3052</v>
      </c>
      <c r="BF11" s="147">
        <v>754</v>
      </c>
      <c r="BG11" s="147">
        <v>1072</v>
      </c>
      <c r="BH11" s="147">
        <v>15962</v>
      </c>
      <c r="BI11" s="147">
        <v>19134</v>
      </c>
      <c r="BJ11" s="147">
        <v>17</v>
      </c>
      <c r="BK11" s="147">
        <v>49</v>
      </c>
      <c r="BL11" s="147">
        <v>10786</v>
      </c>
      <c r="BM11" s="147">
        <v>8766</v>
      </c>
      <c r="BN11" s="147">
        <v>3654</v>
      </c>
      <c r="BO11" s="147">
        <v>8875</v>
      </c>
      <c r="BP11" s="147">
        <v>1539</v>
      </c>
      <c r="BQ11" s="147">
        <v>1542</v>
      </c>
      <c r="BR11" s="147">
        <v>8697</v>
      </c>
      <c r="BS11" s="147">
        <v>12206</v>
      </c>
      <c r="BT11" s="147">
        <v>7282</v>
      </c>
      <c r="BU11" s="147">
        <v>6977</v>
      </c>
      <c r="BV11" s="147">
        <v>15976</v>
      </c>
      <c r="BW11" s="147">
        <v>18808</v>
      </c>
      <c r="BX11" s="147">
        <v>3</v>
      </c>
      <c r="BY11" s="147">
        <v>375</v>
      </c>
      <c r="CB11" s="173">
        <v>5</v>
      </c>
      <c r="CC11" s="174">
        <v>73.56</v>
      </c>
      <c r="CD11" s="174">
        <v>856.37</v>
      </c>
      <c r="CE11" s="174">
        <v>75.150000000000006</v>
      </c>
      <c r="CF11" s="174">
        <v>673.26</v>
      </c>
      <c r="CG11" s="174">
        <v>74.430000000000007</v>
      </c>
      <c r="CH11" s="174">
        <v>756.47</v>
      </c>
      <c r="CJ11" s="178">
        <v>5</v>
      </c>
      <c r="CK11" s="185">
        <v>15979</v>
      </c>
      <c r="CL11" s="188">
        <v>73.56</v>
      </c>
      <c r="CM11" s="192">
        <v>856.37</v>
      </c>
      <c r="CN11" s="185">
        <v>1175395.68</v>
      </c>
      <c r="CO11" s="185">
        <v>13683964.82</v>
      </c>
      <c r="CP11" s="179">
        <v>19183</v>
      </c>
      <c r="CQ11" s="188">
        <v>75.150000000000006</v>
      </c>
      <c r="CR11" s="192">
        <v>673.26</v>
      </c>
      <c r="CS11" s="185">
        <v>1441666.53</v>
      </c>
      <c r="CT11" s="185">
        <v>12915171.17</v>
      </c>
      <c r="CU11" s="185">
        <v>35162</v>
      </c>
      <c r="CV11" s="185">
        <v>2617062.21</v>
      </c>
      <c r="CW11" s="188">
        <v>74.430000000000007</v>
      </c>
      <c r="CX11" s="185">
        <v>26599135.989999998</v>
      </c>
      <c r="CY11" s="192">
        <v>756.47</v>
      </c>
    </row>
    <row r="12" spans="1:103">
      <c r="A12" s="149">
        <v>6</v>
      </c>
      <c r="B12" s="149" t="s">
        <v>292</v>
      </c>
      <c r="C12" s="149" t="s">
        <v>271</v>
      </c>
      <c r="D12" s="147">
        <v>281</v>
      </c>
      <c r="E12" s="147">
        <v>6645</v>
      </c>
      <c r="F12" s="147">
        <v>3042</v>
      </c>
      <c r="G12" s="147">
        <v>34503</v>
      </c>
      <c r="H12" s="147">
        <v>113228</v>
      </c>
      <c r="I12" s="147">
        <v>110379</v>
      </c>
      <c r="J12" s="147">
        <v>6162</v>
      </c>
      <c r="K12" s="147">
        <v>9657</v>
      </c>
      <c r="L12" s="147">
        <v>99168</v>
      </c>
      <c r="M12" s="147">
        <v>118985</v>
      </c>
      <c r="N12" s="147">
        <v>10940</v>
      </c>
      <c r="O12" s="147">
        <v>16233</v>
      </c>
      <c r="P12" s="147">
        <v>281</v>
      </c>
      <c r="Q12" s="147">
        <v>6652</v>
      </c>
      <c r="R12" s="147">
        <v>106967</v>
      </c>
      <c r="S12" s="147">
        <v>142606</v>
      </c>
      <c r="T12" s="147">
        <v>9570</v>
      </c>
      <c r="U12" s="147">
        <v>8916</v>
      </c>
      <c r="V12" s="147">
        <v>1</v>
      </c>
      <c r="W12" s="147">
        <v>0</v>
      </c>
      <c r="X12" s="147">
        <v>13</v>
      </c>
      <c r="Y12" s="147">
        <v>5</v>
      </c>
      <c r="Z12" s="147">
        <v>14364</v>
      </c>
      <c r="AA12" s="147">
        <v>5971</v>
      </c>
      <c r="AB12" s="147">
        <v>177</v>
      </c>
      <c r="AC12" s="147">
        <v>106</v>
      </c>
      <c r="AD12" s="147">
        <v>102010</v>
      </c>
      <c r="AE12" s="147">
        <v>145450</v>
      </c>
      <c r="AF12" s="147">
        <v>116457</v>
      </c>
      <c r="AG12" s="147">
        <v>151507</v>
      </c>
      <c r="AH12" s="147">
        <v>94</v>
      </c>
      <c r="AI12" s="147">
        <v>20</v>
      </c>
      <c r="AJ12" s="147">
        <v>116361</v>
      </c>
      <c r="AK12" s="147">
        <v>151460</v>
      </c>
      <c r="AL12" s="147">
        <v>190</v>
      </c>
      <c r="AM12" s="147">
        <v>67</v>
      </c>
      <c r="AN12" s="147">
        <v>107763</v>
      </c>
      <c r="AO12" s="147">
        <v>136246</v>
      </c>
      <c r="AP12" s="147">
        <v>8788</v>
      </c>
      <c r="AQ12" s="147">
        <v>15281</v>
      </c>
      <c r="AR12" s="147">
        <v>99827</v>
      </c>
      <c r="AS12" s="147">
        <v>135967</v>
      </c>
      <c r="AT12" s="147">
        <v>16724</v>
      </c>
      <c r="AU12" s="147">
        <v>15560</v>
      </c>
      <c r="AV12" s="147">
        <v>281</v>
      </c>
      <c r="AW12" s="147">
        <v>6645</v>
      </c>
      <c r="AX12" s="147">
        <v>15019</v>
      </c>
      <c r="AY12" s="147">
        <v>6653</v>
      </c>
      <c r="AZ12" s="147">
        <v>42989</v>
      </c>
      <c r="BA12" s="147">
        <v>54330</v>
      </c>
      <c r="BB12" s="147">
        <v>38674</v>
      </c>
      <c r="BC12" s="147">
        <v>39070</v>
      </c>
      <c r="BD12" s="147">
        <v>9831</v>
      </c>
      <c r="BE12" s="147">
        <v>29939</v>
      </c>
      <c r="BF12" s="147">
        <v>9757</v>
      </c>
      <c r="BG12" s="147">
        <v>14890</v>
      </c>
      <c r="BH12" s="147">
        <v>116442</v>
      </c>
      <c r="BI12" s="147">
        <v>151335</v>
      </c>
      <c r="BJ12" s="147">
        <v>109</v>
      </c>
      <c r="BK12" s="147">
        <v>192</v>
      </c>
      <c r="BL12" s="147">
        <v>80650</v>
      </c>
      <c r="BM12" s="147">
        <v>80323</v>
      </c>
      <c r="BN12" s="147">
        <v>27288</v>
      </c>
      <c r="BO12" s="147">
        <v>61238</v>
      </c>
      <c r="BP12" s="147">
        <v>8613</v>
      </c>
      <c r="BQ12" s="147">
        <v>9966</v>
      </c>
      <c r="BR12" s="147">
        <v>71755</v>
      </c>
      <c r="BS12" s="147">
        <v>108398</v>
      </c>
      <c r="BT12" s="147">
        <v>44796</v>
      </c>
      <c r="BU12" s="147">
        <v>43129</v>
      </c>
      <c r="BV12" s="147">
        <v>116489</v>
      </c>
      <c r="BW12" s="147">
        <v>147834</v>
      </c>
      <c r="BX12" s="147">
        <v>62</v>
      </c>
      <c r="BY12" s="147">
        <v>3693</v>
      </c>
      <c r="CB12" s="173">
        <v>6</v>
      </c>
      <c r="CC12" s="174">
        <v>74.709999999999994</v>
      </c>
      <c r="CD12" s="174">
        <v>928.37</v>
      </c>
      <c r="CE12" s="174">
        <v>76.36</v>
      </c>
      <c r="CF12" s="174">
        <v>737.71</v>
      </c>
      <c r="CG12" s="174">
        <v>75.64</v>
      </c>
      <c r="CH12" s="174">
        <v>820.6</v>
      </c>
      <c r="CJ12" s="178">
        <v>6</v>
      </c>
      <c r="CK12" s="185">
        <v>116551</v>
      </c>
      <c r="CL12" s="188">
        <v>74.709999999999994</v>
      </c>
      <c r="CM12" s="192">
        <v>928.37</v>
      </c>
      <c r="CN12" s="185">
        <v>8707607.2699999996</v>
      </c>
      <c r="CO12" s="185">
        <v>108202345.56</v>
      </c>
      <c r="CP12" s="179">
        <v>151527</v>
      </c>
      <c r="CQ12" s="188">
        <v>76.36</v>
      </c>
      <c r="CR12" s="192">
        <v>737.71</v>
      </c>
      <c r="CS12" s="185">
        <v>11570262.33</v>
      </c>
      <c r="CT12" s="185">
        <v>111782894.55</v>
      </c>
      <c r="CU12" s="185">
        <v>268078</v>
      </c>
      <c r="CV12" s="185">
        <v>20277869.600000001</v>
      </c>
      <c r="CW12" s="188">
        <v>75.64</v>
      </c>
      <c r="CX12" s="185">
        <v>219985240.11000001</v>
      </c>
      <c r="CY12" s="192">
        <v>820.6</v>
      </c>
    </row>
    <row r="13" spans="1:103">
      <c r="A13" s="149">
        <v>7</v>
      </c>
      <c r="B13" s="149" t="s">
        <v>292</v>
      </c>
      <c r="C13" s="149" t="s">
        <v>271</v>
      </c>
      <c r="D13" s="147">
        <v>205</v>
      </c>
      <c r="E13" s="147">
        <v>1513</v>
      </c>
      <c r="F13" s="147">
        <v>1333</v>
      </c>
      <c r="G13" s="147">
        <v>11316</v>
      </c>
      <c r="H13" s="147">
        <v>36924</v>
      </c>
      <c r="I13" s="147">
        <v>33712</v>
      </c>
      <c r="J13" s="147">
        <v>2712</v>
      </c>
      <c r="K13" s="147">
        <v>3656</v>
      </c>
      <c r="L13" s="147">
        <v>33161</v>
      </c>
      <c r="M13" s="147">
        <v>35483</v>
      </c>
      <c r="N13" s="147">
        <v>2384</v>
      </c>
      <c r="O13" s="147">
        <v>5888</v>
      </c>
      <c r="P13" s="147">
        <v>205</v>
      </c>
      <c r="Q13" s="147">
        <v>1514</v>
      </c>
      <c r="R13" s="147">
        <v>37289</v>
      </c>
      <c r="S13" s="147">
        <v>44967</v>
      </c>
      <c r="T13" s="147">
        <v>1172</v>
      </c>
      <c r="U13" s="147">
        <v>1573</v>
      </c>
      <c r="V13" s="147">
        <v>1</v>
      </c>
      <c r="W13" s="147">
        <v>0</v>
      </c>
      <c r="X13" s="147">
        <v>0</v>
      </c>
      <c r="Y13" s="147">
        <v>1</v>
      </c>
      <c r="Z13" s="147">
        <v>9291</v>
      </c>
      <c r="AA13" s="147">
        <v>3169</v>
      </c>
      <c r="AB13" s="147">
        <v>124</v>
      </c>
      <c r="AC13" s="147">
        <v>86</v>
      </c>
      <c r="AD13" s="147">
        <v>29047</v>
      </c>
      <c r="AE13" s="147">
        <v>43286</v>
      </c>
      <c r="AF13" s="147">
        <v>37908</v>
      </c>
      <c r="AG13" s="147">
        <v>46487</v>
      </c>
      <c r="AH13" s="147">
        <v>554</v>
      </c>
      <c r="AI13" s="147">
        <v>54</v>
      </c>
      <c r="AJ13" s="147">
        <v>38327</v>
      </c>
      <c r="AK13" s="147">
        <v>46457</v>
      </c>
      <c r="AL13" s="147">
        <v>135</v>
      </c>
      <c r="AM13" s="147">
        <v>84</v>
      </c>
      <c r="AN13" s="147">
        <v>36225</v>
      </c>
      <c r="AO13" s="147">
        <v>42817</v>
      </c>
      <c r="AP13" s="147">
        <v>2237</v>
      </c>
      <c r="AQ13" s="147">
        <v>3724</v>
      </c>
      <c r="AR13" s="147">
        <v>35307</v>
      </c>
      <c r="AS13" s="147">
        <v>43302</v>
      </c>
      <c r="AT13" s="147">
        <v>3155</v>
      </c>
      <c r="AU13" s="147">
        <v>3239</v>
      </c>
      <c r="AV13" s="147">
        <v>205</v>
      </c>
      <c r="AW13" s="147">
        <v>1513</v>
      </c>
      <c r="AX13" s="147">
        <v>10159</v>
      </c>
      <c r="AY13" s="147">
        <v>3767</v>
      </c>
      <c r="AZ13" s="147">
        <v>17103</v>
      </c>
      <c r="BA13" s="147">
        <v>21629</v>
      </c>
      <c r="BB13" s="147">
        <v>8220</v>
      </c>
      <c r="BC13" s="147">
        <v>9935</v>
      </c>
      <c r="BD13" s="147">
        <v>1596</v>
      </c>
      <c r="BE13" s="147">
        <v>7895</v>
      </c>
      <c r="BF13" s="147">
        <v>1179</v>
      </c>
      <c r="BG13" s="147">
        <v>1802</v>
      </c>
      <c r="BH13" s="147">
        <v>38409</v>
      </c>
      <c r="BI13" s="147">
        <v>46394</v>
      </c>
      <c r="BJ13" s="147">
        <v>53</v>
      </c>
      <c r="BK13" s="147">
        <v>147</v>
      </c>
      <c r="BL13" s="147">
        <v>27834</v>
      </c>
      <c r="BM13" s="147">
        <v>20684</v>
      </c>
      <c r="BN13" s="147">
        <v>7922</v>
      </c>
      <c r="BO13" s="147">
        <v>22898</v>
      </c>
      <c r="BP13" s="147">
        <v>2706</v>
      </c>
      <c r="BQ13" s="147">
        <v>2959</v>
      </c>
      <c r="BR13" s="147">
        <v>22634</v>
      </c>
      <c r="BS13" s="147">
        <v>29704</v>
      </c>
      <c r="BT13" s="147">
        <v>15828</v>
      </c>
      <c r="BU13" s="147">
        <v>16837</v>
      </c>
      <c r="BV13" s="147">
        <v>38450</v>
      </c>
      <c r="BW13" s="147">
        <v>45694</v>
      </c>
      <c r="BX13" s="147">
        <v>12</v>
      </c>
      <c r="BY13" s="147">
        <v>847</v>
      </c>
      <c r="CB13" s="173">
        <v>7</v>
      </c>
      <c r="CC13" s="174">
        <v>73.349999999999994</v>
      </c>
      <c r="CD13" s="174">
        <v>922.56</v>
      </c>
      <c r="CE13" s="174">
        <v>75.27</v>
      </c>
      <c r="CF13" s="174">
        <v>712.47</v>
      </c>
      <c r="CG13" s="174">
        <v>74.400000000000006</v>
      </c>
      <c r="CH13" s="174">
        <v>807.53</v>
      </c>
      <c r="CJ13" s="178">
        <v>7</v>
      </c>
      <c r="CK13" s="185">
        <v>38462</v>
      </c>
      <c r="CL13" s="188">
        <v>73.349999999999994</v>
      </c>
      <c r="CM13" s="192">
        <v>922.56</v>
      </c>
      <c r="CN13" s="185">
        <v>2821314.86</v>
      </c>
      <c r="CO13" s="185">
        <v>35483595.100000001</v>
      </c>
      <c r="CP13" s="179">
        <v>46541</v>
      </c>
      <c r="CQ13" s="188">
        <v>75.27</v>
      </c>
      <c r="CR13" s="192">
        <v>712.47</v>
      </c>
      <c r="CS13" s="185">
        <v>3503240.76</v>
      </c>
      <c r="CT13" s="185">
        <v>33159115.170000002</v>
      </c>
      <c r="CU13" s="185">
        <v>85003</v>
      </c>
      <c r="CV13" s="185">
        <v>6324555.6200000001</v>
      </c>
      <c r="CW13" s="188">
        <v>74.400000000000006</v>
      </c>
      <c r="CX13" s="185">
        <v>68642710.269999996</v>
      </c>
      <c r="CY13" s="192">
        <v>807.53</v>
      </c>
    </row>
    <row r="14" spans="1:103">
      <c r="A14" s="149">
        <v>8</v>
      </c>
      <c r="B14" s="149" t="s">
        <v>292</v>
      </c>
      <c r="C14" s="149" t="s">
        <v>271</v>
      </c>
      <c r="D14" s="147">
        <v>157</v>
      </c>
      <c r="E14" s="147">
        <v>1806</v>
      </c>
      <c r="F14" s="147">
        <v>1090</v>
      </c>
      <c r="G14" s="147">
        <v>9768</v>
      </c>
      <c r="H14" s="147">
        <v>25762</v>
      </c>
      <c r="I14" s="147">
        <v>21570</v>
      </c>
      <c r="J14" s="147">
        <v>1513</v>
      </c>
      <c r="K14" s="147">
        <v>1569</v>
      </c>
      <c r="L14" s="147">
        <v>24134</v>
      </c>
      <c r="M14" s="147">
        <v>27284</v>
      </c>
      <c r="N14" s="147">
        <v>1205</v>
      </c>
      <c r="O14" s="147">
        <v>2483</v>
      </c>
      <c r="P14" s="147">
        <v>157</v>
      </c>
      <c r="Q14" s="147">
        <v>1808</v>
      </c>
      <c r="R14" s="147">
        <v>26117</v>
      </c>
      <c r="S14" s="147">
        <v>31630</v>
      </c>
      <c r="T14" s="147">
        <v>891</v>
      </c>
      <c r="U14" s="147">
        <v>1514</v>
      </c>
      <c r="V14" s="147">
        <v>0</v>
      </c>
      <c r="W14" s="147">
        <v>0</v>
      </c>
      <c r="X14" s="147">
        <v>1</v>
      </c>
      <c r="Y14" s="147">
        <v>0</v>
      </c>
      <c r="Z14" s="147">
        <v>8326</v>
      </c>
      <c r="AA14" s="147">
        <v>2232</v>
      </c>
      <c r="AB14" s="147">
        <v>159</v>
      </c>
      <c r="AC14" s="147">
        <v>69</v>
      </c>
      <c r="AD14" s="147">
        <v>18524</v>
      </c>
      <c r="AE14" s="147">
        <v>30843</v>
      </c>
      <c r="AF14" s="147">
        <v>26801</v>
      </c>
      <c r="AG14" s="147">
        <v>33065</v>
      </c>
      <c r="AH14" s="147">
        <v>208</v>
      </c>
      <c r="AI14" s="147">
        <v>79</v>
      </c>
      <c r="AJ14" s="147">
        <v>26835</v>
      </c>
      <c r="AK14" s="147">
        <v>33064</v>
      </c>
      <c r="AL14" s="147">
        <v>174</v>
      </c>
      <c r="AM14" s="147">
        <v>80</v>
      </c>
      <c r="AN14" s="147">
        <v>25580</v>
      </c>
      <c r="AO14" s="147">
        <v>27855</v>
      </c>
      <c r="AP14" s="147">
        <v>1429</v>
      </c>
      <c r="AQ14" s="147">
        <v>5289</v>
      </c>
      <c r="AR14" s="147">
        <v>24955</v>
      </c>
      <c r="AS14" s="147">
        <v>30944</v>
      </c>
      <c r="AT14" s="147">
        <v>2054</v>
      </c>
      <c r="AU14" s="147">
        <v>2200</v>
      </c>
      <c r="AV14" s="147">
        <v>157</v>
      </c>
      <c r="AW14" s="147">
        <v>1806</v>
      </c>
      <c r="AX14" s="147">
        <v>8884</v>
      </c>
      <c r="AY14" s="147">
        <v>2653</v>
      </c>
      <c r="AZ14" s="147">
        <v>11473</v>
      </c>
      <c r="BA14" s="147">
        <v>14291</v>
      </c>
      <c r="BB14" s="147">
        <v>4864</v>
      </c>
      <c r="BC14" s="147">
        <v>6569</v>
      </c>
      <c r="BD14" s="147">
        <v>947</v>
      </c>
      <c r="BE14" s="147">
        <v>6213</v>
      </c>
      <c r="BF14" s="147">
        <v>684</v>
      </c>
      <c r="BG14" s="147">
        <v>1612</v>
      </c>
      <c r="BH14" s="147">
        <v>26993</v>
      </c>
      <c r="BI14" s="147">
        <v>33071</v>
      </c>
      <c r="BJ14" s="147">
        <v>16</v>
      </c>
      <c r="BK14" s="147">
        <v>73</v>
      </c>
      <c r="BL14" s="147">
        <v>20717</v>
      </c>
      <c r="BM14" s="147">
        <v>16093</v>
      </c>
      <c r="BN14" s="147">
        <v>4381</v>
      </c>
      <c r="BO14" s="147">
        <v>15037</v>
      </c>
      <c r="BP14" s="147">
        <v>1911</v>
      </c>
      <c r="BQ14" s="147">
        <v>2014</v>
      </c>
      <c r="BR14" s="147">
        <v>17193</v>
      </c>
      <c r="BS14" s="147">
        <v>24298</v>
      </c>
      <c r="BT14" s="147">
        <v>9816</v>
      </c>
      <c r="BU14" s="147">
        <v>8846</v>
      </c>
      <c r="BV14" s="147">
        <v>27008</v>
      </c>
      <c r="BW14" s="147">
        <v>32181</v>
      </c>
      <c r="BX14" s="147">
        <v>1</v>
      </c>
      <c r="BY14" s="147">
        <v>963</v>
      </c>
      <c r="CB14" s="173">
        <v>8</v>
      </c>
      <c r="CC14" s="174">
        <v>72.75</v>
      </c>
      <c r="CD14" s="174">
        <v>947.27</v>
      </c>
      <c r="CE14" s="174">
        <v>74.86</v>
      </c>
      <c r="CF14" s="174">
        <v>702.42</v>
      </c>
      <c r="CG14" s="174">
        <v>73.92</v>
      </c>
      <c r="CH14" s="174">
        <v>812.36</v>
      </c>
      <c r="CJ14" s="178">
        <v>8</v>
      </c>
      <c r="CK14" s="185">
        <v>27009</v>
      </c>
      <c r="CL14" s="188">
        <v>72.75</v>
      </c>
      <c r="CM14" s="192">
        <v>947.27</v>
      </c>
      <c r="CN14" s="185">
        <v>1965036.57</v>
      </c>
      <c r="CO14" s="185">
        <v>25584858.379999999</v>
      </c>
      <c r="CP14" s="179">
        <v>33144</v>
      </c>
      <c r="CQ14" s="188">
        <v>74.86</v>
      </c>
      <c r="CR14" s="192">
        <v>702.42</v>
      </c>
      <c r="CS14" s="185">
        <v>2481192.15</v>
      </c>
      <c r="CT14" s="185">
        <v>23280884.100000001</v>
      </c>
      <c r="CU14" s="185">
        <v>60153</v>
      </c>
      <c r="CV14" s="185">
        <v>4446228.72</v>
      </c>
      <c r="CW14" s="188">
        <v>73.92</v>
      </c>
      <c r="CX14" s="185">
        <v>48865742.479999997</v>
      </c>
      <c r="CY14" s="192">
        <v>812.36</v>
      </c>
    </row>
    <row r="15" spans="1:103">
      <c r="A15" s="149">
        <v>9</v>
      </c>
      <c r="B15" s="149" t="s">
        <v>292</v>
      </c>
      <c r="C15" s="149" t="s">
        <v>271</v>
      </c>
      <c r="D15" s="147">
        <v>88</v>
      </c>
      <c r="E15" s="147">
        <v>989</v>
      </c>
      <c r="F15" s="147">
        <v>664</v>
      </c>
      <c r="G15" s="147">
        <v>5159</v>
      </c>
      <c r="H15" s="147">
        <v>16458</v>
      </c>
      <c r="I15" s="147">
        <v>14796</v>
      </c>
      <c r="J15" s="147">
        <v>1311</v>
      </c>
      <c r="K15" s="147">
        <v>1715</v>
      </c>
      <c r="L15" s="147">
        <v>14397</v>
      </c>
      <c r="M15" s="147">
        <v>15547</v>
      </c>
      <c r="N15" s="147">
        <v>1414</v>
      </c>
      <c r="O15" s="147">
        <v>2691</v>
      </c>
      <c r="P15" s="147">
        <v>88</v>
      </c>
      <c r="Q15" s="147">
        <v>991</v>
      </c>
      <c r="R15" s="147">
        <v>16409</v>
      </c>
      <c r="S15" s="147">
        <v>19858</v>
      </c>
      <c r="T15" s="147">
        <v>799</v>
      </c>
      <c r="U15" s="147">
        <v>1086</v>
      </c>
      <c r="V15" s="147">
        <v>0</v>
      </c>
      <c r="W15" s="147">
        <v>0</v>
      </c>
      <c r="X15" s="147">
        <v>2</v>
      </c>
      <c r="Y15" s="147">
        <v>0</v>
      </c>
      <c r="Z15" s="147">
        <v>3609</v>
      </c>
      <c r="AA15" s="147">
        <v>1126</v>
      </c>
      <c r="AB15" s="147">
        <v>51</v>
      </c>
      <c r="AC15" s="147">
        <v>26</v>
      </c>
      <c r="AD15" s="147">
        <v>13550</v>
      </c>
      <c r="AE15" s="147">
        <v>19792</v>
      </c>
      <c r="AF15" s="147">
        <v>17179</v>
      </c>
      <c r="AG15" s="147">
        <v>20943</v>
      </c>
      <c r="AH15" s="147">
        <v>31</v>
      </c>
      <c r="AI15" s="147">
        <v>1</v>
      </c>
      <c r="AJ15" s="147">
        <v>17127</v>
      </c>
      <c r="AK15" s="147">
        <v>20917</v>
      </c>
      <c r="AL15" s="147">
        <v>83</v>
      </c>
      <c r="AM15" s="147">
        <v>27</v>
      </c>
      <c r="AN15" s="147">
        <v>15976</v>
      </c>
      <c r="AO15" s="147">
        <v>19118</v>
      </c>
      <c r="AP15" s="147">
        <v>1234</v>
      </c>
      <c r="AQ15" s="147">
        <v>1826</v>
      </c>
      <c r="AR15" s="147">
        <v>15732</v>
      </c>
      <c r="AS15" s="147">
        <v>19358</v>
      </c>
      <c r="AT15" s="147">
        <v>1478</v>
      </c>
      <c r="AU15" s="147">
        <v>1586</v>
      </c>
      <c r="AV15" s="147">
        <v>88</v>
      </c>
      <c r="AW15" s="147">
        <v>989</v>
      </c>
      <c r="AX15" s="147">
        <v>3817</v>
      </c>
      <c r="AY15" s="147">
        <v>1330</v>
      </c>
      <c r="AZ15" s="147">
        <v>7783</v>
      </c>
      <c r="BA15" s="147">
        <v>9075</v>
      </c>
      <c r="BB15" s="147">
        <v>3917</v>
      </c>
      <c r="BC15" s="147">
        <v>4639</v>
      </c>
      <c r="BD15" s="147">
        <v>911</v>
      </c>
      <c r="BE15" s="147">
        <v>3756</v>
      </c>
      <c r="BF15" s="147">
        <v>694</v>
      </c>
      <c r="BG15" s="147">
        <v>1155</v>
      </c>
      <c r="BH15" s="147">
        <v>17186</v>
      </c>
      <c r="BI15" s="147">
        <v>20898</v>
      </c>
      <c r="BJ15" s="147">
        <v>24</v>
      </c>
      <c r="BK15" s="147">
        <v>46</v>
      </c>
      <c r="BL15" s="147">
        <v>11655</v>
      </c>
      <c r="BM15" s="147">
        <v>8908</v>
      </c>
      <c r="BN15" s="147">
        <v>4087</v>
      </c>
      <c r="BO15" s="147">
        <v>10617</v>
      </c>
      <c r="BP15" s="147">
        <v>1468</v>
      </c>
      <c r="BQ15" s="147">
        <v>1419</v>
      </c>
      <c r="BR15" s="147">
        <v>8967</v>
      </c>
      <c r="BS15" s="147">
        <v>13793</v>
      </c>
      <c r="BT15" s="147">
        <v>8243</v>
      </c>
      <c r="BU15" s="147">
        <v>7151</v>
      </c>
      <c r="BV15" s="147">
        <v>17198</v>
      </c>
      <c r="BW15" s="147">
        <v>20381</v>
      </c>
      <c r="BX15" s="147">
        <v>12</v>
      </c>
      <c r="BY15" s="147">
        <v>563</v>
      </c>
      <c r="CB15" s="173">
        <v>9</v>
      </c>
      <c r="CC15" s="174">
        <v>73.64</v>
      </c>
      <c r="CD15" s="174">
        <v>836.71</v>
      </c>
      <c r="CE15" s="174">
        <v>75.45</v>
      </c>
      <c r="CF15" s="174">
        <v>673.72</v>
      </c>
      <c r="CG15" s="174">
        <v>74.64</v>
      </c>
      <c r="CH15" s="174">
        <v>747.24</v>
      </c>
      <c r="CJ15" s="178">
        <v>9</v>
      </c>
      <c r="CK15" s="185">
        <v>17210</v>
      </c>
      <c r="CL15" s="188">
        <v>73.64</v>
      </c>
      <c r="CM15" s="192">
        <v>836.71</v>
      </c>
      <c r="CN15" s="185">
        <v>1267376.51</v>
      </c>
      <c r="CO15" s="185">
        <v>14399799.439999999</v>
      </c>
      <c r="CP15" s="179">
        <v>20944</v>
      </c>
      <c r="CQ15" s="188">
        <v>75.45</v>
      </c>
      <c r="CR15" s="192">
        <v>673.72</v>
      </c>
      <c r="CS15" s="185">
        <v>1580256.32</v>
      </c>
      <c r="CT15" s="185">
        <v>14110437.119999999</v>
      </c>
      <c r="CU15" s="185">
        <v>38154</v>
      </c>
      <c r="CV15" s="185">
        <v>2847632.83</v>
      </c>
      <c r="CW15" s="188">
        <v>74.64</v>
      </c>
      <c r="CX15" s="185">
        <v>28510236.559999999</v>
      </c>
      <c r="CY15" s="192">
        <v>747.24</v>
      </c>
    </row>
    <row r="16" spans="1:103">
      <c r="A16" s="149">
        <v>10</v>
      </c>
      <c r="B16" s="149" t="s">
        <v>292</v>
      </c>
      <c r="C16" s="149" t="s">
        <v>271</v>
      </c>
      <c r="D16" s="147">
        <v>140</v>
      </c>
      <c r="E16" s="147">
        <v>1151</v>
      </c>
      <c r="F16" s="147">
        <v>1255</v>
      </c>
      <c r="G16" s="147">
        <v>10516</v>
      </c>
      <c r="H16" s="147">
        <v>28580</v>
      </c>
      <c r="I16" s="147">
        <v>27696</v>
      </c>
      <c r="J16" s="147">
        <v>1354</v>
      </c>
      <c r="K16" s="147">
        <v>2125</v>
      </c>
      <c r="L16" s="147">
        <v>27165</v>
      </c>
      <c r="M16" s="147">
        <v>33786</v>
      </c>
      <c r="N16" s="147">
        <v>1316</v>
      </c>
      <c r="O16" s="147">
        <v>2299</v>
      </c>
      <c r="P16" s="147">
        <v>140</v>
      </c>
      <c r="Q16" s="147">
        <v>1153</v>
      </c>
      <c r="R16" s="147">
        <v>28930</v>
      </c>
      <c r="S16" s="147">
        <v>37869</v>
      </c>
      <c r="T16" s="147">
        <v>1043</v>
      </c>
      <c r="U16" s="147">
        <v>1493</v>
      </c>
      <c r="V16" s="147">
        <v>0</v>
      </c>
      <c r="W16" s="147">
        <v>0</v>
      </c>
      <c r="X16" s="147">
        <v>2</v>
      </c>
      <c r="Y16" s="147">
        <v>1</v>
      </c>
      <c r="Z16" s="147">
        <v>8857</v>
      </c>
      <c r="AA16" s="147">
        <v>4934</v>
      </c>
      <c r="AB16" s="147">
        <v>94</v>
      </c>
      <c r="AC16" s="147">
        <v>52</v>
      </c>
      <c r="AD16" s="147">
        <v>21024</v>
      </c>
      <c r="AE16" s="147">
        <v>34377</v>
      </c>
      <c r="AF16" s="147">
        <v>29954</v>
      </c>
      <c r="AG16" s="147">
        <v>39360</v>
      </c>
      <c r="AH16" s="147">
        <v>21</v>
      </c>
      <c r="AI16" s="147">
        <v>3</v>
      </c>
      <c r="AJ16" s="147">
        <v>29805</v>
      </c>
      <c r="AK16" s="147">
        <v>39273</v>
      </c>
      <c r="AL16" s="147">
        <v>170</v>
      </c>
      <c r="AM16" s="147">
        <v>90</v>
      </c>
      <c r="AN16" s="147">
        <v>28422</v>
      </c>
      <c r="AO16" s="147">
        <v>35953</v>
      </c>
      <c r="AP16" s="147">
        <v>1553</v>
      </c>
      <c r="AQ16" s="147">
        <v>3410</v>
      </c>
      <c r="AR16" s="147">
        <v>27278</v>
      </c>
      <c r="AS16" s="147">
        <v>36488</v>
      </c>
      <c r="AT16" s="147">
        <v>2697</v>
      </c>
      <c r="AU16" s="147">
        <v>2875</v>
      </c>
      <c r="AV16" s="147">
        <v>140</v>
      </c>
      <c r="AW16" s="147">
        <v>1151</v>
      </c>
      <c r="AX16" s="147">
        <v>9175</v>
      </c>
      <c r="AY16" s="147">
        <v>5237</v>
      </c>
      <c r="AZ16" s="147">
        <v>12411</v>
      </c>
      <c r="BA16" s="147">
        <v>18899</v>
      </c>
      <c r="BB16" s="147">
        <v>6066</v>
      </c>
      <c r="BC16" s="147">
        <v>7275</v>
      </c>
      <c r="BD16" s="147">
        <v>1219</v>
      </c>
      <c r="BE16" s="147">
        <v>5264</v>
      </c>
      <c r="BF16" s="147">
        <v>964</v>
      </c>
      <c r="BG16" s="147">
        <v>1537</v>
      </c>
      <c r="BH16" s="147">
        <v>29959</v>
      </c>
      <c r="BI16" s="147">
        <v>39318</v>
      </c>
      <c r="BJ16" s="147">
        <v>16</v>
      </c>
      <c r="BK16" s="147">
        <v>45</v>
      </c>
      <c r="BL16" s="147">
        <v>23028</v>
      </c>
      <c r="BM16" s="147">
        <v>20911</v>
      </c>
      <c r="BN16" s="147">
        <v>5000</v>
      </c>
      <c r="BO16" s="147">
        <v>16133</v>
      </c>
      <c r="BP16" s="147">
        <v>1947</v>
      </c>
      <c r="BQ16" s="147">
        <v>2319</v>
      </c>
      <c r="BR16" s="147">
        <v>18670</v>
      </c>
      <c r="BS16" s="147">
        <v>28314</v>
      </c>
      <c r="BT16" s="147">
        <v>11305</v>
      </c>
      <c r="BU16" s="147">
        <v>11049</v>
      </c>
      <c r="BV16" s="147">
        <v>29964</v>
      </c>
      <c r="BW16" s="147">
        <v>38851</v>
      </c>
      <c r="BX16" s="147">
        <v>11</v>
      </c>
      <c r="BY16" s="147">
        <v>512</v>
      </c>
      <c r="CB16" s="173">
        <v>10</v>
      </c>
      <c r="CC16" s="174">
        <v>73.459999999999994</v>
      </c>
      <c r="CD16" s="174">
        <v>938.31</v>
      </c>
      <c r="CE16" s="174">
        <v>75.27</v>
      </c>
      <c r="CF16" s="174">
        <v>777.11</v>
      </c>
      <c r="CG16" s="174">
        <v>74.489999999999995</v>
      </c>
      <c r="CH16" s="174">
        <v>846.8</v>
      </c>
      <c r="CJ16" s="178">
        <v>10</v>
      </c>
      <c r="CK16" s="185">
        <v>29975</v>
      </c>
      <c r="CL16" s="188">
        <v>73.459999999999994</v>
      </c>
      <c r="CM16" s="192">
        <v>938.31</v>
      </c>
      <c r="CN16" s="185">
        <v>2201999</v>
      </c>
      <c r="CO16" s="185">
        <v>28125818</v>
      </c>
      <c r="CP16" s="179">
        <v>39363</v>
      </c>
      <c r="CQ16" s="188">
        <v>75.27</v>
      </c>
      <c r="CR16" s="192">
        <v>777.11</v>
      </c>
      <c r="CS16" s="185">
        <v>2962806.6</v>
      </c>
      <c r="CT16" s="185">
        <v>30589424.399999999</v>
      </c>
      <c r="CU16" s="185">
        <v>69338</v>
      </c>
      <c r="CV16" s="185">
        <v>5164805.5999999996</v>
      </c>
      <c r="CW16" s="188">
        <v>74.489999999999995</v>
      </c>
      <c r="CX16" s="185">
        <v>58715242.399999999</v>
      </c>
      <c r="CY16" s="192">
        <v>846.8</v>
      </c>
    </row>
    <row r="17" spans="1:103">
      <c r="A17" s="149">
        <v>11</v>
      </c>
      <c r="B17" s="149" t="s">
        <v>292</v>
      </c>
      <c r="C17" s="149" t="s">
        <v>271</v>
      </c>
      <c r="D17" s="147">
        <v>302</v>
      </c>
      <c r="E17" s="147">
        <v>2463</v>
      </c>
      <c r="F17" s="147">
        <v>1461</v>
      </c>
      <c r="G17" s="147">
        <v>11689</v>
      </c>
      <c r="H17" s="147">
        <v>38027</v>
      </c>
      <c r="I17" s="147">
        <v>36803</v>
      </c>
      <c r="J17" s="147">
        <v>2843</v>
      </c>
      <c r="K17" s="147">
        <v>3753</v>
      </c>
      <c r="L17" s="147">
        <v>33206</v>
      </c>
      <c r="M17" s="147">
        <v>37670</v>
      </c>
      <c r="N17" s="147">
        <v>3439</v>
      </c>
      <c r="O17" s="147">
        <v>7064</v>
      </c>
      <c r="P17" s="147">
        <v>302</v>
      </c>
      <c r="Q17" s="147">
        <v>2468</v>
      </c>
      <c r="R17" s="147">
        <v>37660</v>
      </c>
      <c r="S17" s="147">
        <v>47987</v>
      </c>
      <c r="T17" s="147">
        <v>2127</v>
      </c>
      <c r="U17" s="147">
        <v>2968</v>
      </c>
      <c r="V17" s="147">
        <v>1</v>
      </c>
      <c r="W17" s="147">
        <v>0</v>
      </c>
      <c r="X17" s="147">
        <v>2</v>
      </c>
      <c r="Y17" s="147">
        <v>0</v>
      </c>
      <c r="Z17" s="147">
        <v>7479</v>
      </c>
      <c r="AA17" s="147">
        <v>2519</v>
      </c>
      <c r="AB17" s="147">
        <v>130</v>
      </c>
      <c r="AC17" s="147">
        <v>78</v>
      </c>
      <c r="AD17" s="147">
        <v>32181</v>
      </c>
      <c r="AE17" s="147">
        <v>48358</v>
      </c>
      <c r="AF17" s="147">
        <v>39728</v>
      </c>
      <c r="AG17" s="147">
        <v>50944</v>
      </c>
      <c r="AH17" s="147">
        <v>62</v>
      </c>
      <c r="AI17" s="147">
        <v>11</v>
      </c>
      <c r="AJ17" s="147">
        <v>39616</v>
      </c>
      <c r="AK17" s="147">
        <v>50878</v>
      </c>
      <c r="AL17" s="147">
        <v>174</v>
      </c>
      <c r="AM17" s="147">
        <v>77</v>
      </c>
      <c r="AN17" s="147">
        <v>36732</v>
      </c>
      <c r="AO17" s="147">
        <v>45834</v>
      </c>
      <c r="AP17" s="147">
        <v>3058</v>
      </c>
      <c r="AQ17" s="147">
        <v>5121</v>
      </c>
      <c r="AR17" s="147">
        <v>36053</v>
      </c>
      <c r="AS17" s="147">
        <v>46998</v>
      </c>
      <c r="AT17" s="147">
        <v>3737</v>
      </c>
      <c r="AU17" s="147">
        <v>3957</v>
      </c>
      <c r="AV17" s="147">
        <v>302</v>
      </c>
      <c r="AW17" s="147">
        <v>2463</v>
      </c>
      <c r="AX17" s="147">
        <v>7899</v>
      </c>
      <c r="AY17" s="147">
        <v>2878</v>
      </c>
      <c r="AZ17" s="147">
        <v>17684</v>
      </c>
      <c r="BA17" s="147">
        <v>21438</v>
      </c>
      <c r="BB17" s="147">
        <v>9758</v>
      </c>
      <c r="BC17" s="147">
        <v>11463</v>
      </c>
      <c r="BD17" s="147">
        <v>2360</v>
      </c>
      <c r="BE17" s="147">
        <v>9506</v>
      </c>
      <c r="BF17" s="147">
        <v>1787</v>
      </c>
      <c r="BG17" s="147">
        <v>3207</v>
      </c>
      <c r="BH17" s="147">
        <v>39755</v>
      </c>
      <c r="BI17" s="147">
        <v>50888</v>
      </c>
      <c r="BJ17" s="147">
        <v>35</v>
      </c>
      <c r="BK17" s="147">
        <v>67</v>
      </c>
      <c r="BL17" s="147">
        <v>25877</v>
      </c>
      <c r="BM17" s="147">
        <v>22534</v>
      </c>
      <c r="BN17" s="147">
        <v>10381</v>
      </c>
      <c r="BO17" s="147">
        <v>24888</v>
      </c>
      <c r="BP17" s="147">
        <v>3532</v>
      </c>
      <c r="BQ17" s="147">
        <v>3533</v>
      </c>
      <c r="BR17" s="147">
        <v>19623</v>
      </c>
      <c r="BS17" s="147">
        <v>31600</v>
      </c>
      <c r="BT17" s="147">
        <v>20167</v>
      </c>
      <c r="BU17" s="147">
        <v>19355</v>
      </c>
      <c r="BV17" s="147">
        <v>39768</v>
      </c>
      <c r="BW17" s="147">
        <v>49795</v>
      </c>
      <c r="BX17" s="147">
        <v>22</v>
      </c>
      <c r="BY17" s="147">
        <v>1160</v>
      </c>
      <c r="CB17" s="173">
        <v>11</v>
      </c>
      <c r="CC17" s="174">
        <v>73.790000000000006</v>
      </c>
      <c r="CD17" s="174">
        <v>800.73</v>
      </c>
      <c r="CE17" s="174">
        <v>75.33</v>
      </c>
      <c r="CF17" s="174">
        <v>656.7</v>
      </c>
      <c r="CG17" s="174">
        <v>74.66</v>
      </c>
      <c r="CH17" s="174">
        <v>719.85</v>
      </c>
      <c r="CJ17" s="178">
        <v>11</v>
      </c>
      <c r="CK17" s="185">
        <v>39790</v>
      </c>
      <c r="CL17" s="188">
        <v>73.790000000000006</v>
      </c>
      <c r="CM17" s="192">
        <v>800.73</v>
      </c>
      <c r="CN17" s="185">
        <v>2936218.8</v>
      </c>
      <c r="CO17" s="185">
        <v>31860870.390000001</v>
      </c>
      <c r="CP17" s="179">
        <v>50955</v>
      </c>
      <c r="CQ17" s="188">
        <v>75.33</v>
      </c>
      <c r="CR17" s="192">
        <v>656.7</v>
      </c>
      <c r="CS17" s="185">
        <v>3838588.37</v>
      </c>
      <c r="CT17" s="185">
        <v>33461950.91</v>
      </c>
      <c r="CU17" s="185">
        <v>90745</v>
      </c>
      <c r="CV17" s="185">
        <v>6774807.1699999999</v>
      </c>
      <c r="CW17" s="188">
        <v>74.66</v>
      </c>
      <c r="CX17" s="185">
        <v>65322821.299999997</v>
      </c>
      <c r="CY17" s="192">
        <v>719.85</v>
      </c>
    </row>
    <row r="18" spans="1:103">
      <c r="A18" s="149">
        <v>12</v>
      </c>
      <c r="B18" s="149" t="s">
        <v>292</v>
      </c>
      <c r="C18" s="149" t="s">
        <v>271</v>
      </c>
      <c r="D18" s="147">
        <v>320</v>
      </c>
      <c r="E18" s="147">
        <v>1618</v>
      </c>
      <c r="F18" s="147">
        <v>1246</v>
      </c>
      <c r="G18" s="147">
        <v>8939</v>
      </c>
      <c r="H18" s="147">
        <v>29789</v>
      </c>
      <c r="I18" s="147">
        <v>29106</v>
      </c>
      <c r="J18" s="147">
        <v>2359</v>
      </c>
      <c r="K18" s="147">
        <v>2789</v>
      </c>
      <c r="L18" s="147">
        <v>26325</v>
      </c>
      <c r="M18" s="147">
        <v>30606</v>
      </c>
      <c r="N18" s="147">
        <v>2351</v>
      </c>
      <c r="O18" s="147">
        <v>4649</v>
      </c>
      <c r="P18" s="147">
        <v>320</v>
      </c>
      <c r="Q18" s="147">
        <v>1619</v>
      </c>
      <c r="R18" s="147">
        <v>30443</v>
      </c>
      <c r="S18" s="147">
        <v>38296</v>
      </c>
      <c r="T18" s="147">
        <v>911</v>
      </c>
      <c r="U18" s="147">
        <v>1366</v>
      </c>
      <c r="V18" s="147">
        <v>1</v>
      </c>
      <c r="W18" s="147">
        <v>0</v>
      </c>
      <c r="X18" s="147">
        <v>0</v>
      </c>
      <c r="Y18" s="147">
        <v>1</v>
      </c>
      <c r="Z18" s="147">
        <v>7412</v>
      </c>
      <c r="AA18" s="147">
        <v>2458</v>
      </c>
      <c r="AB18" s="147">
        <v>152</v>
      </c>
      <c r="AC18" s="147">
        <v>90</v>
      </c>
      <c r="AD18" s="147">
        <v>23791</v>
      </c>
      <c r="AE18" s="147">
        <v>37115</v>
      </c>
      <c r="AF18" s="147">
        <v>31323</v>
      </c>
      <c r="AG18" s="147">
        <v>39661</v>
      </c>
      <c r="AH18" s="147">
        <v>32</v>
      </c>
      <c r="AI18" s="147">
        <v>2</v>
      </c>
      <c r="AJ18" s="147">
        <v>31238</v>
      </c>
      <c r="AK18" s="147">
        <v>39597</v>
      </c>
      <c r="AL18" s="147">
        <v>117</v>
      </c>
      <c r="AM18" s="147">
        <v>66</v>
      </c>
      <c r="AN18" s="147">
        <v>29628</v>
      </c>
      <c r="AO18" s="147">
        <v>36843</v>
      </c>
      <c r="AP18" s="147">
        <v>1727</v>
      </c>
      <c r="AQ18" s="147">
        <v>2820</v>
      </c>
      <c r="AR18" s="147">
        <v>28378</v>
      </c>
      <c r="AS18" s="147">
        <v>36274</v>
      </c>
      <c r="AT18" s="147">
        <v>2977</v>
      </c>
      <c r="AU18" s="147">
        <v>3389</v>
      </c>
      <c r="AV18" s="147">
        <v>320</v>
      </c>
      <c r="AW18" s="147">
        <v>1618</v>
      </c>
      <c r="AX18" s="147">
        <v>7823</v>
      </c>
      <c r="AY18" s="147">
        <v>2952</v>
      </c>
      <c r="AZ18" s="147">
        <v>13810</v>
      </c>
      <c r="BA18" s="147">
        <v>18218</v>
      </c>
      <c r="BB18" s="147">
        <v>7154</v>
      </c>
      <c r="BC18" s="147">
        <v>8905</v>
      </c>
      <c r="BD18" s="147">
        <v>1184</v>
      </c>
      <c r="BE18" s="147">
        <v>5994</v>
      </c>
      <c r="BF18" s="147">
        <v>1064</v>
      </c>
      <c r="BG18" s="147">
        <v>1976</v>
      </c>
      <c r="BH18" s="147">
        <v>31312</v>
      </c>
      <c r="BI18" s="147">
        <v>39541</v>
      </c>
      <c r="BJ18" s="147">
        <v>43</v>
      </c>
      <c r="BK18" s="147">
        <v>122</v>
      </c>
      <c r="BL18" s="147">
        <v>20811</v>
      </c>
      <c r="BM18" s="147">
        <v>16804</v>
      </c>
      <c r="BN18" s="147">
        <v>8103</v>
      </c>
      <c r="BO18" s="147">
        <v>20251</v>
      </c>
      <c r="BP18" s="147">
        <v>2441</v>
      </c>
      <c r="BQ18" s="147">
        <v>2608</v>
      </c>
      <c r="BR18" s="147">
        <v>16016</v>
      </c>
      <c r="BS18" s="147">
        <v>22955</v>
      </c>
      <c r="BT18" s="147">
        <v>15339</v>
      </c>
      <c r="BU18" s="147">
        <v>16708</v>
      </c>
      <c r="BV18" s="147">
        <v>31347</v>
      </c>
      <c r="BW18" s="147">
        <v>38794</v>
      </c>
      <c r="BX18" s="147">
        <v>8</v>
      </c>
      <c r="BY18" s="147">
        <v>869</v>
      </c>
      <c r="CB18" s="173">
        <v>12</v>
      </c>
      <c r="CC18" s="174">
        <v>73.849999999999994</v>
      </c>
      <c r="CD18" s="174">
        <v>844.25</v>
      </c>
      <c r="CE18" s="174">
        <v>75.87</v>
      </c>
      <c r="CF18" s="174">
        <v>660.51</v>
      </c>
      <c r="CG18" s="174">
        <v>74.98</v>
      </c>
      <c r="CH18" s="174">
        <v>741.63</v>
      </c>
      <c r="CJ18" s="178">
        <v>12</v>
      </c>
      <c r="CK18" s="185">
        <v>31355</v>
      </c>
      <c r="CL18" s="188">
        <v>73.849999999999994</v>
      </c>
      <c r="CM18" s="192">
        <v>844.25</v>
      </c>
      <c r="CN18" s="185">
        <v>2315642.19</v>
      </c>
      <c r="CO18" s="185">
        <v>26471476.239999998</v>
      </c>
      <c r="CP18" s="179">
        <v>39663</v>
      </c>
      <c r="CQ18" s="188">
        <v>75.87</v>
      </c>
      <c r="CR18" s="192">
        <v>660.51</v>
      </c>
      <c r="CS18" s="185">
        <v>3009114.67</v>
      </c>
      <c r="CT18" s="185">
        <v>26197724.68</v>
      </c>
      <c r="CU18" s="185">
        <v>71018</v>
      </c>
      <c r="CV18" s="185">
        <v>5324756.8600000003</v>
      </c>
      <c r="CW18" s="188">
        <v>74.98</v>
      </c>
      <c r="CX18" s="185">
        <v>52669200.920000002</v>
      </c>
      <c r="CY18" s="192">
        <v>741.63</v>
      </c>
    </row>
    <row r="19" spans="1:103">
      <c r="A19" s="149">
        <v>13</v>
      </c>
      <c r="B19" s="149" t="s">
        <v>292</v>
      </c>
      <c r="C19" s="149" t="s">
        <v>271</v>
      </c>
      <c r="D19" s="147">
        <v>471</v>
      </c>
      <c r="E19" s="147">
        <v>11707</v>
      </c>
      <c r="F19" s="147">
        <v>4626</v>
      </c>
      <c r="G19" s="147">
        <v>55778</v>
      </c>
      <c r="H19" s="147">
        <v>179202</v>
      </c>
      <c r="I19" s="147">
        <v>167118</v>
      </c>
      <c r="J19" s="147">
        <v>17732</v>
      </c>
      <c r="K19" s="147">
        <v>25036</v>
      </c>
      <c r="L19" s="147">
        <v>148671</v>
      </c>
      <c r="M19" s="147">
        <v>159906</v>
      </c>
      <c r="N19" s="147">
        <v>17424</v>
      </c>
      <c r="O19" s="147">
        <v>37934</v>
      </c>
      <c r="P19" s="147">
        <v>472</v>
      </c>
      <c r="Q19" s="147">
        <v>11727</v>
      </c>
      <c r="R19" s="147">
        <v>169007</v>
      </c>
      <c r="S19" s="147">
        <v>217234</v>
      </c>
      <c r="T19" s="147">
        <v>15236</v>
      </c>
      <c r="U19" s="147">
        <v>17355</v>
      </c>
      <c r="V19" s="147">
        <v>3</v>
      </c>
      <c r="W19" s="147">
        <v>1</v>
      </c>
      <c r="X19" s="147">
        <v>53</v>
      </c>
      <c r="Y19" s="147">
        <v>13</v>
      </c>
      <c r="Z19" s="147">
        <v>21904</v>
      </c>
      <c r="AA19" s="147">
        <v>7385</v>
      </c>
      <c r="AB19" s="147">
        <v>387</v>
      </c>
      <c r="AC19" s="147">
        <v>137</v>
      </c>
      <c r="AD19" s="147">
        <v>162008</v>
      </c>
      <c r="AE19" s="147">
        <v>227081</v>
      </c>
      <c r="AF19" s="147">
        <v>181396</v>
      </c>
      <c r="AG19" s="147">
        <v>234496</v>
      </c>
      <c r="AH19" s="147">
        <v>2903</v>
      </c>
      <c r="AI19" s="147">
        <v>107</v>
      </c>
      <c r="AJ19" s="147">
        <v>183950</v>
      </c>
      <c r="AK19" s="147">
        <v>234508</v>
      </c>
      <c r="AL19" s="147">
        <v>349</v>
      </c>
      <c r="AM19" s="147">
        <v>95</v>
      </c>
      <c r="AN19" s="147">
        <v>173174</v>
      </c>
      <c r="AO19" s="147">
        <v>212420</v>
      </c>
      <c r="AP19" s="147">
        <v>11125</v>
      </c>
      <c r="AQ19" s="147">
        <v>22183</v>
      </c>
      <c r="AR19" s="147">
        <v>159124</v>
      </c>
      <c r="AS19" s="147">
        <v>210983</v>
      </c>
      <c r="AT19" s="147">
        <v>25175</v>
      </c>
      <c r="AU19" s="147">
        <v>23620</v>
      </c>
      <c r="AV19" s="147">
        <v>471</v>
      </c>
      <c r="AW19" s="147">
        <v>11707</v>
      </c>
      <c r="AX19" s="147">
        <v>25458</v>
      </c>
      <c r="AY19" s="147">
        <v>8578</v>
      </c>
      <c r="AZ19" s="147">
        <v>78255</v>
      </c>
      <c r="BA19" s="147">
        <v>94173</v>
      </c>
      <c r="BB19" s="147">
        <v>56234</v>
      </c>
      <c r="BC19" s="147">
        <v>61190</v>
      </c>
      <c r="BD19" s="147">
        <v>12222</v>
      </c>
      <c r="BE19" s="147">
        <v>40620</v>
      </c>
      <c r="BF19" s="147">
        <v>11659</v>
      </c>
      <c r="BG19" s="147">
        <v>18335</v>
      </c>
      <c r="BH19" s="147">
        <v>184092</v>
      </c>
      <c r="BI19" s="147">
        <v>234253</v>
      </c>
      <c r="BJ19" s="147">
        <v>207</v>
      </c>
      <c r="BK19" s="147">
        <v>350</v>
      </c>
      <c r="BL19" s="147">
        <v>131553</v>
      </c>
      <c r="BM19" s="147">
        <v>112531</v>
      </c>
      <c r="BN19" s="147">
        <v>38861</v>
      </c>
      <c r="BO19" s="147">
        <v>104703</v>
      </c>
      <c r="BP19" s="147">
        <v>13885</v>
      </c>
      <c r="BQ19" s="147">
        <v>17369</v>
      </c>
      <c r="BR19" s="147">
        <v>125005</v>
      </c>
      <c r="BS19" s="147">
        <v>175550</v>
      </c>
      <c r="BT19" s="147">
        <v>59294</v>
      </c>
      <c r="BU19" s="147">
        <v>59053</v>
      </c>
      <c r="BV19" s="147">
        <v>184209</v>
      </c>
      <c r="BW19" s="147">
        <v>227973</v>
      </c>
      <c r="BX19" s="147">
        <v>90</v>
      </c>
      <c r="BY19" s="147">
        <v>6630</v>
      </c>
      <c r="CB19" s="173">
        <v>13</v>
      </c>
      <c r="CC19" s="174">
        <v>74.12</v>
      </c>
      <c r="CD19" s="174">
        <v>960.21</v>
      </c>
      <c r="CE19" s="174">
        <v>75.55</v>
      </c>
      <c r="CF19" s="174">
        <v>721.88</v>
      </c>
      <c r="CG19" s="174">
        <v>74.92</v>
      </c>
      <c r="CH19" s="174">
        <v>826.73</v>
      </c>
      <c r="CJ19" s="178">
        <v>13</v>
      </c>
      <c r="CK19" s="185">
        <v>184299</v>
      </c>
      <c r="CL19" s="188">
        <v>74.12</v>
      </c>
      <c r="CM19" s="192">
        <v>960.21</v>
      </c>
      <c r="CN19" s="185">
        <v>13659374.17</v>
      </c>
      <c r="CO19" s="185">
        <v>176965994.22</v>
      </c>
      <c r="CP19" s="179">
        <v>234603</v>
      </c>
      <c r="CQ19" s="188">
        <v>75.55</v>
      </c>
      <c r="CR19" s="192">
        <v>721.88</v>
      </c>
      <c r="CS19" s="185">
        <v>17724838.050000001</v>
      </c>
      <c r="CT19" s="185">
        <v>169354151.41</v>
      </c>
      <c r="CU19" s="185">
        <v>418902</v>
      </c>
      <c r="CV19" s="185">
        <v>31384212.219999999</v>
      </c>
      <c r="CW19" s="188">
        <v>74.92</v>
      </c>
      <c r="CX19" s="185">
        <v>346320145.63</v>
      </c>
      <c r="CY19" s="192">
        <v>826.73</v>
      </c>
    </row>
    <row r="20" spans="1:103">
      <c r="A20" s="149">
        <v>14</v>
      </c>
      <c r="B20" s="149" t="s">
        <v>292</v>
      </c>
      <c r="C20" s="149" t="s">
        <v>271</v>
      </c>
      <c r="D20" s="147">
        <v>331</v>
      </c>
      <c r="E20" s="147">
        <v>2750</v>
      </c>
      <c r="F20" s="147">
        <v>2330</v>
      </c>
      <c r="G20" s="147">
        <v>22513</v>
      </c>
      <c r="H20" s="147">
        <v>67811</v>
      </c>
      <c r="I20" s="147">
        <v>66909</v>
      </c>
      <c r="J20" s="147">
        <v>3417</v>
      </c>
      <c r="K20" s="147">
        <v>4846</v>
      </c>
      <c r="L20" s="147">
        <v>63417</v>
      </c>
      <c r="M20" s="147">
        <v>77485</v>
      </c>
      <c r="N20" s="147">
        <v>3307</v>
      </c>
      <c r="O20" s="147">
        <v>7090</v>
      </c>
      <c r="P20" s="147">
        <v>331</v>
      </c>
      <c r="Q20" s="147">
        <v>2751</v>
      </c>
      <c r="R20" s="147">
        <v>68332</v>
      </c>
      <c r="S20" s="147">
        <v>89342</v>
      </c>
      <c r="T20" s="147">
        <v>2140</v>
      </c>
      <c r="U20" s="147">
        <v>2829</v>
      </c>
      <c r="V20" s="147">
        <v>0</v>
      </c>
      <c r="W20" s="147">
        <v>0</v>
      </c>
      <c r="X20" s="147">
        <v>0</v>
      </c>
      <c r="Y20" s="147">
        <v>1</v>
      </c>
      <c r="Z20" s="147">
        <v>21011</v>
      </c>
      <c r="AA20" s="147">
        <v>9998</v>
      </c>
      <c r="AB20" s="147">
        <v>355</v>
      </c>
      <c r="AC20" s="147">
        <v>218</v>
      </c>
      <c r="AD20" s="147">
        <v>49106</v>
      </c>
      <c r="AE20" s="147">
        <v>81956</v>
      </c>
      <c r="AF20" s="147">
        <v>69671</v>
      </c>
      <c r="AG20" s="147">
        <v>91340</v>
      </c>
      <c r="AH20" s="147">
        <v>801</v>
      </c>
      <c r="AI20" s="147">
        <v>832</v>
      </c>
      <c r="AJ20" s="147">
        <v>70182</v>
      </c>
      <c r="AK20" s="147">
        <v>91975</v>
      </c>
      <c r="AL20" s="147">
        <v>290</v>
      </c>
      <c r="AM20" s="147">
        <v>197</v>
      </c>
      <c r="AN20" s="147">
        <v>66554</v>
      </c>
      <c r="AO20" s="147">
        <v>83769</v>
      </c>
      <c r="AP20" s="147">
        <v>3918</v>
      </c>
      <c r="AQ20" s="147">
        <v>8403</v>
      </c>
      <c r="AR20" s="147">
        <v>63786</v>
      </c>
      <c r="AS20" s="147">
        <v>84495</v>
      </c>
      <c r="AT20" s="147">
        <v>6686</v>
      </c>
      <c r="AU20" s="147">
        <v>7677</v>
      </c>
      <c r="AV20" s="147">
        <v>331</v>
      </c>
      <c r="AW20" s="147">
        <v>2750</v>
      </c>
      <c r="AX20" s="147">
        <v>22540</v>
      </c>
      <c r="AY20" s="147">
        <v>11706</v>
      </c>
      <c r="AZ20" s="147">
        <v>28447</v>
      </c>
      <c r="BA20" s="147">
        <v>40730</v>
      </c>
      <c r="BB20" s="147">
        <v>14861</v>
      </c>
      <c r="BC20" s="147">
        <v>19717</v>
      </c>
      <c r="BD20" s="147">
        <v>2163</v>
      </c>
      <c r="BE20" s="147">
        <v>13375</v>
      </c>
      <c r="BF20" s="147">
        <v>2130</v>
      </c>
      <c r="BG20" s="147">
        <v>3894</v>
      </c>
      <c r="BH20" s="147">
        <v>70398</v>
      </c>
      <c r="BI20" s="147">
        <v>91990</v>
      </c>
      <c r="BJ20" s="147">
        <v>74</v>
      </c>
      <c r="BK20" s="147">
        <v>182</v>
      </c>
      <c r="BL20" s="147">
        <v>54412</v>
      </c>
      <c r="BM20" s="147">
        <v>48272</v>
      </c>
      <c r="BN20" s="147">
        <v>10970</v>
      </c>
      <c r="BO20" s="147">
        <v>37239</v>
      </c>
      <c r="BP20" s="147">
        <v>5090</v>
      </c>
      <c r="BQ20" s="147">
        <v>6661</v>
      </c>
      <c r="BR20" s="147">
        <v>43058</v>
      </c>
      <c r="BS20" s="147">
        <v>60350</v>
      </c>
      <c r="BT20" s="147">
        <v>27414</v>
      </c>
      <c r="BU20" s="147">
        <v>31822</v>
      </c>
      <c r="BV20" s="147">
        <v>70450</v>
      </c>
      <c r="BW20" s="147">
        <v>90825</v>
      </c>
      <c r="BX20" s="147">
        <v>22</v>
      </c>
      <c r="BY20" s="147">
        <v>1347</v>
      </c>
      <c r="CB20" s="173">
        <v>14</v>
      </c>
      <c r="CC20" s="174">
        <v>73.05</v>
      </c>
      <c r="CD20" s="174">
        <v>981.5</v>
      </c>
      <c r="CE20" s="174">
        <v>74.97</v>
      </c>
      <c r="CF20" s="174">
        <v>766.8</v>
      </c>
      <c r="CG20" s="174">
        <v>74.14</v>
      </c>
      <c r="CH20" s="174">
        <v>859.83</v>
      </c>
      <c r="CJ20" s="178">
        <v>14</v>
      </c>
      <c r="CK20" s="185">
        <v>70472</v>
      </c>
      <c r="CL20" s="188">
        <v>73.05</v>
      </c>
      <c r="CM20" s="192">
        <v>981.5</v>
      </c>
      <c r="CN20" s="185">
        <v>5148036.01</v>
      </c>
      <c r="CO20" s="185">
        <v>69168419.109999999</v>
      </c>
      <c r="CP20" s="179">
        <v>92172</v>
      </c>
      <c r="CQ20" s="188">
        <v>74.97</v>
      </c>
      <c r="CR20" s="192">
        <v>766.8</v>
      </c>
      <c r="CS20" s="185">
        <v>6910031.2400000002</v>
      </c>
      <c r="CT20" s="185">
        <v>70677535.829999998</v>
      </c>
      <c r="CU20" s="185">
        <v>162644</v>
      </c>
      <c r="CV20" s="185">
        <v>12058067.25</v>
      </c>
      <c r="CW20" s="188">
        <v>74.14</v>
      </c>
      <c r="CX20" s="185">
        <v>139845954.94</v>
      </c>
      <c r="CY20" s="192">
        <v>859.83</v>
      </c>
    </row>
    <row r="21" spans="1:103">
      <c r="A21" s="149">
        <v>15</v>
      </c>
      <c r="B21" s="149" t="s">
        <v>292</v>
      </c>
      <c r="C21" s="149" t="s">
        <v>271</v>
      </c>
      <c r="D21" s="147">
        <v>228</v>
      </c>
      <c r="E21" s="147">
        <v>891</v>
      </c>
      <c r="F21" s="147">
        <v>754</v>
      </c>
      <c r="G21" s="147">
        <v>5441</v>
      </c>
      <c r="H21" s="147">
        <v>15334</v>
      </c>
      <c r="I21" s="147">
        <v>15231</v>
      </c>
      <c r="J21" s="147">
        <v>1265</v>
      </c>
      <c r="K21" s="147">
        <v>1472</v>
      </c>
      <c r="L21" s="147">
        <v>13506</v>
      </c>
      <c r="M21" s="147">
        <v>16015</v>
      </c>
      <c r="N21" s="147">
        <v>1317</v>
      </c>
      <c r="O21" s="147">
        <v>3183</v>
      </c>
      <c r="P21" s="147">
        <v>228</v>
      </c>
      <c r="Q21" s="147">
        <v>893</v>
      </c>
      <c r="R21" s="147">
        <v>15830</v>
      </c>
      <c r="S21" s="147">
        <v>20827</v>
      </c>
      <c r="T21" s="147">
        <v>485</v>
      </c>
      <c r="U21" s="147">
        <v>736</v>
      </c>
      <c r="V21" s="147">
        <v>1</v>
      </c>
      <c r="W21" s="147">
        <v>0</v>
      </c>
      <c r="X21" s="147">
        <v>0</v>
      </c>
      <c r="Y21" s="147">
        <v>0</v>
      </c>
      <c r="Z21" s="147">
        <v>4374</v>
      </c>
      <c r="AA21" s="147">
        <v>1488</v>
      </c>
      <c r="AB21" s="147">
        <v>53</v>
      </c>
      <c r="AC21" s="147">
        <v>24</v>
      </c>
      <c r="AD21" s="147">
        <v>11889</v>
      </c>
      <c r="AE21" s="147">
        <v>20051</v>
      </c>
      <c r="AF21" s="147">
        <v>16305</v>
      </c>
      <c r="AG21" s="147">
        <v>21563</v>
      </c>
      <c r="AH21" s="147">
        <v>11</v>
      </c>
      <c r="AI21" s="147">
        <v>0</v>
      </c>
      <c r="AJ21" s="147">
        <v>16184</v>
      </c>
      <c r="AK21" s="147">
        <v>21512</v>
      </c>
      <c r="AL21" s="147">
        <v>132</v>
      </c>
      <c r="AM21" s="147">
        <v>51</v>
      </c>
      <c r="AN21" s="147">
        <v>15421</v>
      </c>
      <c r="AO21" s="147">
        <v>19927</v>
      </c>
      <c r="AP21" s="147">
        <v>895</v>
      </c>
      <c r="AQ21" s="147">
        <v>1636</v>
      </c>
      <c r="AR21" s="147">
        <v>14899</v>
      </c>
      <c r="AS21" s="147">
        <v>19891</v>
      </c>
      <c r="AT21" s="147">
        <v>1417</v>
      </c>
      <c r="AU21" s="147">
        <v>1672</v>
      </c>
      <c r="AV21" s="147">
        <v>228</v>
      </c>
      <c r="AW21" s="147">
        <v>891</v>
      </c>
      <c r="AX21" s="147">
        <v>4608</v>
      </c>
      <c r="AY21" s="147">
        <v>1716</v>
      </c>
      <c r="AZ21" s="147">
        <v>7360</v>
      </c>
      <c r="BA21" s="147">
        <v>10305</v>
      </c>
      <c r="BB21" s="147">
        <v>3193</v>
      </c>
      <c r="BC21" s="147">
        <v>4530</v>
      </c>
      <c r="BD21" s="147">
        <v>473</v>
      </c>
      <c r="BE21" s="147">
        <v>3132</v>
      </c>
      <c r="BF21" s="147">
        <v>454</v>
      </c>
      <c r="BG21" s="147">
        <v>989</v>
      </c>
      <c r="BH21" s="147">
        <v>16295</v>
      </c>
      <c r="BI21" s="147">
        <v>21518</v>
      </c>
      <c r="BJ21" s="147">
        <v>21</v>
      </c>
      <c r="BK21" s="147">
        <v>45</v>
      </c>
      <c r="BL21" s="147">
        <v>10338</v>
      </c>
      <c r="BM21" s="147">
        <v>8399</v>
      </c>
      <c r="BN21" s="147">
        <v>4530</v>
      </c>
      <c r="BO21" s="147">
        <v>11572</v>
      </c>
      <c r="BP21" s="147">
        <v>1448</v>
      </c>
      <c r="BQ21" s="147">
        <v>1592</v>
      </c>
      <c r="BR21" s="147">
        <v>7683</v>
      </c>
      <c r="BS21" s="147">
        <v>12404</v>
      </c>
      <c r="BT21" s="147">
        <v>8633</v>
      </c>
      <c r="BU21" s="147">
        <v>9159</v>
      </c>
      <c r="BV21" s="147">
        <v>16312</v>
      </c>
      <c r="BW21" s="147">
        <v>21017</v>
      </c>
      <c r="BX21" s="147">
        <v>4</v>
      </c>
      <c r="BY21" s="147">
        <v>546</v>
      </c>
      <c r="CB21" s="173">
        <v>15</v>
      </c>
      <c r="CC21" s="174">
        <v>73.430000000000007</v>
      </c>
      <c r="CD21" s="174">
        <v>785.14</v>
      </c>
      <c r="CE21" s="174">
        <v>75.569999999999993</v>
      </c>
      <c r="CF21" s="174">
        <v>634.01</v>
      </c>
      <c r="CG21" s="174">
        <v>74.650000000000006</v>
      </c>
      <c r="CH21" s="174">
        <v>699.11</v>
      </c>
      <c r="CJ21" s="178">
        <v>15</v>
      </c>
      <c r="CK21" s="185">
        <v>16316</v>
      </c>
      <c r="CL21" s="188">
        <v>73.430000000000007</v>
      </c>
      <c r="CM21" s="192">
        <v>785.14</v>
      </c>
      <c r="CN21" s="185">
        <v>1198028.0900000001</v>
      </c>
      <c r="CO21" s="185">
        <v>12810292.529999999</v>
      </c>
      <c r="CP21" s="179">
        <v>21563</v>
      </c>
      <c r="CQ21" s="188">
        <v>75.569999999999993</v>
      </c>
      <c r="CR21" s="192">
        <v>634.01</v>
      </c>
      <c r="CS21" s="185">
        <v>1629602.56</v>
      </c>
      <c r="CT21" s="185">
        <v>13671176.92</v>
      </c>
      <c r="CU21" s="185">
        <v>37879</v>
      </c>
      <c r="CV21" s="185">
        <v>2827630.65</v>
      </c>
      <c r="CW21" s="188">
        <v>74.650000000000006</v>
      </c>
      <c r="CX21" s="185">
        <v>26481469.449999999</v>
      </c>
      <c r="CY21" s="192">
        <v>699.11</v>
      </c>
    </row>
    <row r="22" spans="1:103">
      <c r="A22" s="149">
        <v>16</v>
      </c>
      <c r="B22" s="149" t="s">
        <v>292</v>
      </c>
      <c r="C22" s="149" t="s">
        <v>271</v>
      </c>
      <c r="D22" s="147">
        <v>303</v>
      </c>
      <c r="E22" s="147">
        <v>2110</v>
      </c>
      <c r="F22" s="147">
        <v>1524</v>
      </c>
      <c r="G22" s="147">
        <v>11975</v>
      </c>
      <c r="H22" s="147">
        <v>36355</v>
      </c>
      <c r="I22" s="147">
        <v>34966</v>
      </c>
      <c r="J22" s="147">
        <v>1797</v>
      </c>
      <c r="K22" s="147">
        <v>2636</v>
      </c>
      <c r="L22" s="147">
        <v>33993</v>
      </c>
      <c r="M22" s="147">
        <v>39535</v>
      </c>
      <c r="N22" s="147">
        <v>2088</v>
      </c>
      <c r="O22" s="147">
        <v>4766</v>
      </c>
      <c r="P22" s="147">
        <v>304</v>
      </c>
      <c r="Q22" s="147">
        <v>2114</v>
      </c>
      <c r="R22" s="147">
        <v>37028</v>
      </c>
      <c r="S22" s="147">
        <v>47052</v>
      </c>
      <c r="T22" s="147">
        <v>1151</v>
      </c>
      <c r="U22" s="147">
        <v>1999</v>
      </c>
      <c r="V22" s="147">
        <v>1</v>
      </c>
      <c r="W22" s="147">
        <v>0</v>
      </c>
      <c r="X22" s="147">
        <v>2</v>
      </c>
      <c r="Y22" s="147">
        <v>0</v>
      </c>
      <c r="Z22" s="147">
        <v>11397</v>
      </c>
      <c r="AA22" s="147">
        <v>4749</v>
      </c>
      <c r="AB22" s="147">
        <v>159</v>
      </c>
      <c r="AC22" s="147">
        <v>92</v>
      </c>
      <c r="AD22" s="147">
        <v>26626</v>
      </c>
      <c r="AE22" s="147">
        <v>44210</v>
      </c>
      <c r="AF22" s="147">
        <v>37881</v>
      </c>
      <c r="AG22" s="147">
        <v>49003</v>
      </c>
      <c r="AH22" s="147">
        <v>301</v>
      </c>
      <c r="AI22" s="147">
        <v>48</v>
      </c>
      <c r="AJ22" s="147">
        <v>37967</v>
      </c>
      <c r="AK22" s="147">
        <v>48935</v>
      </c>
      <c r="AL22" s="147">
        <v>215</v>
      </c>
      <c r="AM22" s="147">
        <v>116</v>
      </c>
      <c r="AN22" s="147">
        <v>36278</v>
      </c>
      <c r="AO22" s="147">
        <v>45034</v>
      </c>
      <c r="AP22" s="147">
        <v>1904</v>
      </c>
      <c r="AQ22" s="147">
        <v>4017</v>
      </c>
      <c r="AR22" s="147">
        <v>34933</v>
      </c>
      <c r="AS22" s="147">
        <v>45433</v>
      </c>
      <c r="AT22" s="147">
        <v>3249</v>
      </c>
      <c r="AU22" s="147">
        <v>3618</v>
      </c>
      <c r="AV22" s="147">
        <v>303</v>
      </c>
      <c r="AW22" s="147">
        <v>2110</v>
      </c>
      <c r="AX22" s="147">
        <v>12143</v>
      </c>
      <c r="AY22" s="147">
        <v>5283</v>
      </c>
      <c r="AZ22" s="147">
        <v>15549</v>
      </c>
      <c r="BA22" s="147">
        <v>21655</v>
      </c>
      <c r="BB22" s="147">
        <v>7586</v>
      </c>
      <c r="BC22" s="147">
        <v>9798</v>
      </c>
      <c r="BD22" s="147">
        <v>1399</v>
      </c>
      <c r="BE22" s="147">
        <v>8128</v>
      </c>
      <c r="BF22" s="147">
        <v>1202</v>
      </c>
      <c r="BG22" s="147">
        <v>2077</v>
      </c>
      <c r="BH22" s="147">
        <v>38138</v>
      </c>
      <c r="BI22" s="147">
        <v>48952</v>
      </c>
      <c r="BJ22" s="147">
        <v>44</v>
      </c>
      <c r="BK22" s="147">
        <v>99</v>
      </c>
      <c r="BL22" s="147">
        <v>27534</v>
      </c>
      <c r="BM22" s="147">
        <v>23475</v>
      </c>
      <c r="BN22" s="147">
        <v>7817</v>
      </c>
      <c r="BO22" s="147">
        <v>22323</v>
      </c>
      <c r="BP22" s="147">
        <v>2831</v>
      </c>
      <c r="BQ22" s="147">
        <v>3253</v>
      </c>
      <c r="BR22" s="147">
        <v>20696</v>
      </c>
      <c r="BS22" s="147">
        <v>31444</v>
      </c>
      <c r="BT22" s="147">
        <v>17486</v>
      </c>
      <c r="BU22" s="147">
        <v>17607</v>
      </c>
      <c r="BV22" s="147">
        <v>38168</v>
      </c>
      <c r="BW22" s="147">
        <v>48054</v>
      </c>
      <c r="BX22" s="147">
        <v>14</v>
      </c>
      <c r="BY22" s="147">
        <v>997</v>
      </c>
      <c r="CB22" s="173">
        <v>16</v>
      </c>
      <c r="CC22" s="174">
        <v>73.42</v>
      </c>
      <c r="CD22" s="174">
        <v>893.43</v>
      </c>
      <c r="CE22" s="174">
        <v>75.400000000000006</v>
      </c>
      <c r="CF22" s="174">
        <v>714.26</v>
      </c>
      <c r="CG22" s="174">
        <v>74.540000000000006</v>
      </c>
      <c r="CH22" s="174">
        <v>792.68</v>
      </c>
      <c r="CJ22" s="178">
        <v>16</v>
      </c>
      <c r="CK22" s="185">
        <v>38182</v>
      </c>
      <c r="CL22" s="188">
        <v>73.42</v>
      </c>
      <c r="CM22" s="192">
        <v>893.43</v>
      </c>
      <c r="CN22" s="185">
        <v>2803471.59</v>
      </c>
      <c r="CO22" s="185">
        <v>34112805.920000002</v>
      </c>
      <c r="CP22" s="179">
        <v>49051</v>
      </c>
      <c r="CQ22" s="188">
        <v>75.400000000000006</v>
      </c>
      <c r="CR22" s="192">
        <v>714.26</v>
      </c>
      <c r="CS22" s="185">
        <v>3698462.68</v>
      </c>
      <c r="CT22" s="185">
        <v>35034953.100000001</v>
      </c>
      <c r="CU22" s="185">
        <v>87233</v>
      </c>
      <c r="CV22" s="185">
        <v>6501934.2699999996</v>
      </c>
      <c r="CW22" s="188">
        <v>74.540000000000006</v>
      </c>
      <c r="CX22" s="185">
        <v>69147759.019999996</v>
      </c>
      <c r="CY22" s="192">
        <v>792.68</v>
      </c>
    </row>
    <row r="23" spans="1:103">
      <c r="A23" s="149">
        <v>17</v>
      </c>
      <c r="B23" s="149" t="s">
        <v>292</v>
      </c>
      <c r="C23" s="149" t="s">
        <v>271</v>
      </c>
      <c r="D23" s="147">
        <v>443</v>
      </c>
      <c r="E23" s="147">
        <v>3893</v>
      </c>
      <c r="F23" s="147">
        <v>2649</v>
      </c>
      <c r="G23" s="147">
        <v>23423</v>
      </c>
      <c r="H23" s="147">
        <v>77490</v>
      </c>
      <c r="I23" s="147">
        <v>76993</v>
      </c>
      <c r="J23" s="147">
        <v>3910</v>
      </c>
      <c r="K23" s="147">
        <v>5515</v>
      </c>
      <c r="L23" s="147">
        <v>72346</v>
      </c>
      <c r="M23" s="147">
        <v>85690</v>
      </c>
      <c r="N23" s="147">
        <v>3883</v>
      </c>
      <c r="O23" s="147">
        <v>9210</v>
      </c>
      <c r="P23" s="147">
        <v>443</v>
      </c>
      <c r="Q23" s="147">
        <v>3894</v>
      </c>
      <c r="R23" s="147">
        <v>78592</v>
      </c>
      <c r="S23" s="147">
        <v>100979</v>
      </c>
      <c r="T23" s="147">
        <v>1988</v>
      </c>
      <c r="U23" s="147">
        <v>3330</v>
      </c>
      <c r="V23" s="147">
        <v>1</v>
      </c>
      <c r="W23" s="147">
        <v>0</v>
      </c>
      <c r="X23" s="147">
        <v>1</v>
      </c>
      <c r="Y23" s="147">
        <v>0</v>
      </c>
      <c r="Z23" s="147">
        <v>20325</v>
      </c>
      <c r="AA23" s="147">
        <v>8252</v>
      </c>
      <c r="AB23" s="147">
        <v>255</v>
      </c>
      <c r="AC23" s="147">
        <v>104</v>
      </c>
      <c r="AD23" s="147">
        <v>60002</v>
      </c>
      <c r="AE23" s="147">
        <v>95953</v>
      </c>
      <c r="AF23" s="147">
        <v>80177</v>
      </c>
      <c r="AG23" s="147">
        <v>104268</v>
      </c>
      <c r="AH23" s="147">
        <v>405</v>
      </c>
      <c r="AI23" s="147">
        <v>41</v>
      </c>
      <c r="AJ23" s="147">
        <v>80244</v>
      </c>
      <c r="AK23" s="147">
        <v>104105</v>
      </c>
      <c r="AL23" s="147">
        <v>338</v>
      </c>
      <c r="AM23" s="147">
        <v>204</v>
      </c>
      <c r="AN23" s="147">
        <v>75238</v>
      </c>
      <c r="AO23" s="147">
        <v>94050</v>
      </c>
      <c r="AP23" s="147">
        <v>5344</v>
      </c>
      <c r="AQ23" s="147">
        <v>10259</v>
      </c>
      <c r="AR23" s="147">
        <v>72746</v>
      </c>
      <c r="AS23" s="147">
        <v>96127</v>
      </c>
      <c r="AT23" s="147">
        <v>7836</v>
      </c>
      <c r="AU23" s="147">
        <v>8182</v>
      </c>
      <c r="AV23" s="147">
        <v>443</v>
      </c>
      <c r="AW23" s="147">
        <v>3893</v>
      </c>
      <c r="AX23" s="147">
        <v>21443</v>
      </c>
      <c r="AY23" s="147">
        <v>9267</v>
      </c>
      <c r="AZ23" s="147">
        <v>33800</v>
      </c>
      <c r="BA23" s="147">
        <v>44189</v>
      </c>
      <c r="BB23" s="147">
        <v>18774</v>
      </c>
      <c r="BC23" s="147">
        <v>22219</v>
      </c>
      <c r="BD23" s="147">
        <v>3339</v>
      </c>
      <c r="BE23" s="147">
        <v>19682</v>
      </c>
      <c r="BF23" s="147">
        <v>2783</v>
      </c>
      <c r="BG23" s="147">
        <v>5059</v>
      </c>
      <c r="BH23" s="147">
        <v>80517</v>
      </c>
      <c r="BI23" s="147">
        <v>104121</v>
      </c>
      <c r="BJ23" s="147">
        <v>65</v>
      </c>
      <c r="BK23" s="147">
        <v>188</v>
      </c>
      <c r="BL23" s="147">
        <v>58662</v>
      </c>
      <c r="BM23" s="147">
        <v>50713</v>
      </c>
      <c r="BN23" s="147">
        <v>15416</v>
      </c>
      <c r="BO23" s="147">
        <v>46165</v>
      </c>
      <c r="BP23" s="147">
        <v>6504</v>
      </c>
      <c r="BQ23" s="147">
        <v>7431</v>
      </c>
      <c r="BR23" s="147">
        <v>45191</v>
      </c>
      <c r="BS23" s="147">
        <v>67133</v>
      </c>
      <c r="BT23" s="147">
        <v>35391</v>
      </c>
      <c r="BU23" s="147">
        <v>37176</v>
      </c>
      <c r="BV23" s="147">
        <v>80552</v>
      </c>
      <c r="BW23" s="147">
        <v>102350</v>
      </c>
      <c r="BX23" s="147">
        <v>30</v>
      </c>
      <c r="BY23" s="147">
        <v>1959</v>
      </c>
      <c r="CB23" s="173">
        <v>17</v>
      </c>
      <c r="CC23" s="174">
        <v>73.569999999999993</v>
      </c>
      <c r="CD23" s="174">
        <v>917.31</v>
      </c>
      <c r="CE23" s="174">
        <v>75.16</v>
      </c>
      <c r="CF23" s="174">
        <v>710.03</v>
      </c>
      <c r="CG23" s="174">
        <v>74.47</v>
      </c>
      <c r="CH23" s="174">
        <v>800.37</v>
      </c>
      <c r="CJ23" s="178">
        <v>17</v>
      </c>
      <c r="CK23" s="185">
        <v>80582</v>
      </c>
      <c r="CL23" s="188">
        <v>73.569999999999993</v>
      </c>
      <c r="CM23" s="192">
        <v>917.31</v>
      </c>
      <c r="CN23" s="185">
        <v>5928681.71</v>
      </c>
      <c r="CO23" s="185">
        <v>73918280.400000006</v>
      </c>
      <c r="CP23" s="179">
        <v>104309</v>
      </c>
      <c r="CQ23" s="188">
        <v>75.16</v>
      </c>
      <c r="CR23" s="192">
        <v>710.03</v>
      </c>
      <c r="CS23" s="185">
        <v>7839974.6299999999</v>
      </c>
      <c r="CT23" s="185">
        <v>74062263.159999996</v>
      </c>
      <c r="CU23" s="185">
        <v>184891</v>
      </c>
      <c r="CV23" s="185">
        <v>13768656.34</v>
      </c>
      <c r="CW23" s="188">
        <v>74.47</v>
      </c>
      <c r="CX23" s="185">
        <v>147980543.56</v>
      </c>
      <c r="CY23" s="192">
        <v>800.37</v>
      </c>
    </row>
    <row r="24" spans="1:103">
      <c r="A24" s="149">
        <v>18</v>
      </c>
      <c r="B24" s="149" t="s">
        <v>292</v>
      </c>
      <c r="C24" s="149" t="s">
        <v>271</v>
      </c>
      <c r="D24" s="147">
        <v>169</v>
      </c>
      <c r="E24" s="147">
        <v>1499</v>
      </c>
      <c r="F24" s="147">
        <v>1289</v>
      </c>
      <c r="G24" s="147">
        <v>11944</v>
      </c>
      <c r="H24" s="147">
        <v>33606</v>
      </c>
      <c r="I24" s="147">
        <v>30871</v>
      </c>
      <c r="J24" s="147">
        <v>1606</v>
      </c>
      <c r="K24" s="147">
        <v>2342</v>
      </c>
      <c r="L24" s="147">
        <v>31492</v>
      </c>
      <c r="M24" s="147">
        <v>36947</v>
      </c>
      <c r="N24" s="147">
        <v>1797</v>
      </c>
      <c r="O24" s="147">
        <v>3526</v>
      </c>
      <c r="P24" s="147">
        <v>169</v>
      </c>
      <c r="Q24" s="147">
        <v>1499</v>
      </c>
      <c r="R24" s="147">
        <v>33950</v>
      </c>
      <c r="S24" s="147">
        <v>42859</v>
      </c>
      <c r="T24" s="147">
        <v>1111</v>
      </c>
      <c r="U24" s="147">
        <v>1455</v>
      </c>
      <c r="V24" s="147">
        <v>0</v>
      </c>
      <c r="W24" s="147">
        <v>0</v>
      </c>
      <c r="X24" s="147">
        <v>3</v>
      </c>
      <c r="Y24" s="147">
        <v>0</v>
      </c>
      <c r="Z24" s="147">
        <v>10211</v>
      </c>
      <c r="AA24" s="147">
        <v>4587</v>
      </c>
      <c r="AB24" s="147">
        <v>142</v>
      </c>
      <c r="AC24" s="147">
        <v>92</v>
      </c>
      <c r="AD24" s="147">
        <v>24711</v>
      </c>
      <c r="AE24" s="147">
        <v>39635</v>
      </c>
      <c r="AF24" s="147">
        <v>34974</v>
      </c>
      <c r="AG24" s="147">
        <v>44290</v>
      </c>
      <c r="AH24" s="147">
        <v>90</v>
      </c>
      <c r="AI24" s="147">
        <v>24</v>
      </c>
      <c r="AJ24" s="147">
        <v>34973</v>
      </c>
      <c r="AK24" s="147">
        <v>44255</v>
      </c>
      <c r="AL24" s="147">
        <v>91</v>
      </c>
      <c r="AM24" s="147">
        <v>59</v>
      </c>
      <c r="AN24" s="147">
        <v>33233</v>
      </c>
      <c r="AO24" s="147">
        <v>40002</v>
      </c>
      <c r="AP24" s="147">
        <v>1831</v>
      </c>
      <c r="AQ24" s="147">
        <v>4312</v>
      </c>
      <c r="AR24" s="147">
        <v>32209</v>
      </c>
      <c r="AS24" s="147">
        <v>41174</v>
      </c>
      <c r="AT24" s="147">
        <v>2855</v>
      </c>
      <c r="AU24" s="147">
        <v>3140</v>
      </c>
      <c r="AV24" s="147">
        <v>169</v>
      </c>
      <c r="AW24" s="147">
        <v>1499</v>
      </c>
      <c r="AX24" s="147">
        <v>10568</v>
      </c>
      <c r="AY24" s="147">
        <v>4888</v>
      </c>
      <c r="AZ24" s="147">
        <v>15021</v>
      </c>
      <c r="BA24" s="147">
        <v>19867</v>
      </c>
      <c r="BB24" s="147">
        <v>6966</v>
      </c>
      <c r="BC24" s="147">
        <v>8753</v>
      </c>
      <c r="BD24" s="147">
        <v>1350</v>
      </c>
      <c r="BE24" s="147">
        <v>7450</v>
      </c>
      <c r="BF24" s="147">
        <v>990</v>
      </c>
      <c r="BG24" s="147">
        <v>1857</v>
      </c>
      <c r="BH24" s="147">
        <v>35032</v>
      </c>
      <c r="BI24" s="147">
        <v>44249</v>
      </c>
      <c r="BJ24" s="147">
        <v>32</v>
      </c>
      <c r="BK24" s="147">
        <v>65</v>
      </c>
      <c r="BL24" s="147">
        <v>25721</v>
      </c>
      <c r="BM24" s="147">
        <v>21524</v>
      </c>
      <c r="BN24" s="147">
        <v>6646</v>
      </c>
      <c r="BO24" s="147">
        <v>19790</v>
      </c>
      <c r="BP24" s="147">
        <v>2697</v>
      </c>
      <c r="BQ24" s="147">
        <v>3000</v>
      </c>
      <c r="BR24" s="147">
        <v>20895</v>
      </c>
      <c r="BS24" s="147">
        <v>29547</v>
      </c>
      <c r="BT24" s="147">
        <v>14169</v>
      </c>
      <c r="BU24" s="147">
        <v>14767</v>
      </c>
      <c r="BV24" s="147">
        <v>35050</v>
      </c>
      <c r="BW24" s="147">
        <v>43493</v>
      </c>
      <c r="BX24" s="147">
        <v>14</v>
      </c>
      <c r="BY24" s="147">
        <v>821</v>
      </c>
      <c r="CB24" s="173">
        <v>18</v>
      </c>
      <c r="CC24" s="174">
        <v>73.52</v>
      </c>
      <c r="CD24" s="174">
        <v>911.61</v>
      </c>
      <c r="CE24" s="174">
        <v>75.430000000000007</v>
      </c>
      <c r="CF24" s="174">
        <v>727.64</v>
      </c>
      <c r="CG24" s="174">
        <v>74.59</v>
      </c>
      <c r="CH24" s="174">
        <v>808.9</v>
      </c>
      <c r="CJ24" s="178">
        <v>18</v>
      </c>
      <c r="CK24" s="185">
        <v>35064</v>
      </c>
      <c r="CL24" s="188">
        <v>73.52</v>
      </c>
      <c r="CM24" s="192">
        <v>911.61</v>
      </c>
      <c r="CN24" s="185">
        <v>2577763.35</v>
      </c>
      <c r="CO24" s="185">
        <v>31964694.98</v>
      </c>
      <c r="CP24" s="179">
        <v>44314</v>
      </c>
      <c r="CQ24" s="188">
        <v>75.430000000000007</v>
      </c>
      <c r="CR24" s="192">
        <v>727.64</v>
      </c>
      <c r="CS24" s="185">
        <v>3342697.35</v>
      </c>
      <c r="CT24" s="185">
        <v>32244509.690000001</v>
      </c>
      <c r="CU24" s="185">
        <v>79378</v>
      </c>
      <c r="CV24" s="185">
        <v>5920460.7000000002</v>
      </c>
      <c r="CW24" s="188">
        <v>74.59</v>
      </c>
      <c r="CX24" s="185">
        <v>64209204.670000002</v>
      </c>
      <c r="CY24" s="192">
        <v>808.9</v>
      </c>
    </row>
    <row r="25" spans="1:103">
      <c r="A25" s="149">
        <v>19</v>
      </c>
      <c r="B25" s="149" t="s">
        <v>292</v>
      </c>
      <c r="C25" s="149" t="s">
        <v>271</v>
      </c>
      <c r="D25" s="147">
        <v>198</v>
      </c>
      <c r="E25" s="147">
        <v>1568</v>
      </c>
      <c r="F25" s="147">
        <v>1033</v>
      </c>
      <c r="G25" s="147">
        <v>8714</v>
      </c>
      <c r="H25" s="147">
        <v>26172</v>
      </c>
      <c r="I25" s="147">
        <v>24774</v>
      </c>
      <c r="J25" s="147">
        <v>1442</v>
      </c>
      <c r="K25" s="147">
        <v>1953</v>
      </c>
      <c r="L25" s="147">
        <v>23645</v>
      </c>
      <c r="M25" s="147">
        <v>26934</v>
      </c>
      <c r="N25" s="147">
        <v>2118</v>
      </c>
      <c r="O25" s="147">
        <v>4601</v>
      </c>
      <c r="P25" s="147">
        <v>198</v>
      </c>
      <c r="Q25" s="147">
        <v>1568</v>
      </c>
      <c r="R25" s="147">
        <v>26635</v>
      </c>
      <c r="S25" s="147">
        <v>33779</v>
      </c>
      <c r="T25" s="147">
        <v>767</v>
      </c>
      <c r="U25" s="147">
        <v>1276</v>
      </c>
      <c r="V25" s="147">
        <v>0</v>
      </c>
      <c r="W25" s="147">
        <v>0</v>
      </c>
      <c r="X25" s="147">
        <v>1</v>
      </c>
      <c r="Y25" s="147">
        <v>1</v>
      </c>
      <c r="Z25" s="147">
        <v>7362</v>
      </c>
      <c r="AA25" s="147">
        <v>2896</v>
      </c>
      <c r="AB25" s="147">
        <v>110</v>
      </c>
      <c r="AC25" s="147">
        <v>51</v>
      </c>
      <c r="AD25" s="147">
        <v>19931</v>
      </c>
      <c r="AE25" s="147">
        <v>32109</v>
      </c>
      <c r="AF25" s="147">
        <v>27382</v>
      </c>
      <c r="AG25" s="147">
        <v>35054</v>
      </c>
      <c r="AH25" s="147">
        <v>21</v>
      </c>
      <c r="AI25" s="147">
        <v>2</v>
      </c>
      <c r="AJ25" s="147">
        <v>27276</v>
      </c>
      <c r="AK25" s="147">
        <v>34994</v>
      </c>
      <c r="AL25" s="147">
        <v>127</v>
      </c>
      <c r="AM25" s="147">
        <v>62</v>
      </c>
      <c r="AN25" s="147">
        <v>25736</v>
      </c>
      <c r="AO25" s="147">
        <v>32077</v>
      </c>
      <c r="AP25" s="147">
        <v>1667</v>
      </c>
      <c r="AQ25" s="147">
        <v>2979</v>
      </c>
      <c r="AR25" s="147">
        <v>24880</v>
      </c>
      <c r="AS25" s="147">
        <v>32215</v>
      </c>
      <c r="AT25" s="147">
        <v>2523</v>
      </c>
      <c r="AU25" s="147">
        <v>2841</v>
      </c>
      <c r="AV25" s="147">
        <v>198</v>
      </c>
      <c r="AW25" s="147">
        <v>1568</v>
      </c>
      <c r="AX25" s="147">
        <v>7680</v>
      </c>
      <c r="AY25" s="147">
        <v>3234</v>
      </c>
      <c r="AZ25" s="147">
        <v>11712</v>
      </c>
      <c r="BA25" s="147">
        <v>15793</v>
      </c>
      <c r="BB25" s="147">
        <v>5996</v>
      </c>
      <c r="BC25" s="147">
        <v>7710</v>
      </c>
      <c r="BD25" s="147">
        <v>958</v>
      </c>
      <c r="BE25" s="147">
        <v>5118</v>
      </c>
      <c r="BF25" s="147">
        <v>859</v>
      </c>
      <c r="BG25" s="147">
        <v>1633</v>
      </c>
      <c r="BH25" s="147">
        <v>27373</v>
      </c>
      <c r="BI25" s="147">
        <v>34974</v>
      </c>
      <c r="BJ25" s="147">
        <v>30</v>
      </c>
      <c r="BK25" s="147">
        <v>82</v>
      </c>
      <c r="BL25" s="147">
        <v>18555</v>
      </c>
      <c r="BM25" s="147">
        <v>16399</v>
      </c>
      <c r="BN25" s="147">
        <v>6425</v>
      </c>
      <c r="BO25" s="147">
        <v>16170</v>
      </c>
      <c r="BP25" s="147">
        <v>2423</v>
      </c>
      <c r="BQ25" s="147">
        <v>2487</v>
      </c>
      <c r="BR25" s="147">
        <v>14696</v>
      </c>
      <c r="BS25" s="147">
        <v>22088</v>
      </c>
      <c r="BT25" s="147">
        <v>12707</v>
      </c>
      <c r="BU25" s="147">
        <v>12968</v>
      </c>
      <c r="BV25" s="147">
        <v>27400</v>
      </c>
      <c r="BW25" s="147">
        <v>34211</v>
      </c>
      <c r="BX25" s="147">
        <v>3</v>
      </c>
      <c r="BY25" s="147">
        <v>845</v>
      </c>
      <c r="CB25" s="173">
        <v>19</v>
      </c>
      <c r="CC25" s="174">
        <v>73.540000000000006</v>
      </c>
      <c r="CD25" s="174">
        <v>840.93</v>
      </c>
      <c r="CE25" s="174">
        <v>75.680000000000007</v>
      </c>
      <c r="CF25" s="174">
        <v>685.19</v>
      </c>
      <c r="CG25" s="174">
        <v>74.739999999999995</v>
      </c>
      <c r="CH25" s="174">
        <v>753.52</v>
      </c>
      <c r="CJ25" s="178">
        <v>19</v>
      </c>
      <c r="CK25" s="185">
        <v>27403</v>
      </c>
      <c r="CL25" s="188">
        <v>73.540000000000006</v>
      </c>
      <c r="CM25" s="192">
        <v>840.93</v>
      </c>
      <c r="CN25" s="185">
        <v>2015103.67</v>
      </c>
      <c r="CO25" s="185">
        <v>23043961.510000002</v>
      </c>
      <c r="CP25" s="179">
        <v>35056</v>
      </c>
      <c r="CQ25" s="188">
        <v>75.680000000000007</v>
      </c>
      <c r="CR25" s="192">
        <v>685.19</v>
      </c>
      <c r="CS25" s="185">
        <v>2652878.4</v>
      </c>
      <c r="CT25" s="185">
        <v>24020110.350000001</v>
      </c>
      <c r="CU25" s="185">
        <v>62459</v>
      </c>
      <c r="CV25" s="185">
        <v>4667982.07</v>
      </c>
      <c r="CW25" s="188">
        <v>74.739999999999995</v>
      </c>
      <c r="CX25" s="185">
        <v>47064071.859999999</v>
      </c>
      <c r="CY25" s="192">
        <v>753.52</v>
      </c>
    </row>
    <row r="26" spans="1:103">
      <c r="A26" s="149">
        <v>21</v>
      </c>
      <c r="B26" s="149" t="s">
        <v>292</v>
      </c>
      <c r="C26" s="149" t="s">
        <v>271</v>
      </c>
      <c r="D26" s="147">
        <v>230</v>
      </c>
      <c r="E26" s="147">
        <v>2029</v>
      </c>
      <c r="F26" s="147">
        <v>1554</v>
      </c>
      <c r="G26" s="147">
        <v>15394</v>
      </c>
      <c r="H26" s="147">
        <v>48949</v>
      </c>
      <c r="I26" s="147">
        <v>47613</v>
      </c>
      <c r="J26" s="147">
        <v>2038</v>
      </c>
      <c r="K26" s="147">
        <v>3140</v>
      </c>
      <c r="L26" s="147">
        <v>45808</v>
      </c>
      <c r="M26" s="147">
        <v>54538</v>
      </c>
      <c r="N26" s="147">
        <v>2657</v>
      </c>
      <c r="O26" s="147">
        <v>5327</v>
      </c>
      <c r="P26" s="147">
        <v>230</v>
      </c>
      <c r="Q26" s="147">
        <v>2031</v>
      </c>
      <c r="R26" s="147">
        <v>49345</v>
      </c>
      <c r="S26" s="147">
        <v>63247</v>
      </c>
      <c r="T26" s="147">
        <v>1385</v>
      </c>
      <c r="U26" s="147">
        <v>1787</v>
      </c>
      <c r="V26" s="147">
        <v>0</v>
      </c>
      <c r="W26" s="147">
        <v>1</v>
      </c>
      <c r="X26" s="147">
        <v>3</v>
      </c>
      <c r="Y26" s="147">
        <v>1</v>
      </c>
      <c r="Z26" s="147">
        <v>14032</v>
      </c>
      <c r="AA26" s="147">
        <v>6772</v>
      </c>
      <c r="AB26" s="147">
        <v>323</v>
      </c>
      <c r="AC26" s="147">
        <v>196</v>
      </c>
      <c r="AD26" s="147">
        <v>36378</v>
      </c>
      <c r="AE26" s="147">
        <v>58068</v>
      </c>
      <c r="AF26" s="147">
        <v>50682</v>
      </c>
      <c r="AG26" s="147">
        <v>65000</v>
      </c>
      <c r="AH26" s="147">
        <v>51</v>
      </c>
      <c r="AI26" s="147">
        <v>36</v>
      </c>
      <c r="AJ26" s="147">
        <v>50557</v>
      </c>
      <c r="AK26" s="147">
        <v>64886</v>
      </c>
      <c r="AL26" s="147">
        <v>176</v>
      </c>
      <c r="AM26" s="147">
        <v>150</v>
      </c>
      <c r="AN26" s="147">
        <v>47874</v>
      </c>
      <c r="AO26" s="147">
        <v>59756</v>
      </c>
      <c r="AP26" s="147">
        <v>2859</v>
      </c>
      <c r="AQ26" s="147">
        <v>5280</v>
      </c>
      <c r="AR26" s="147">
        <v>44970</v>
      </c>
      <c r="AS26" s="147">
        <v>59263</v>
      </c>
      <c r="AT26" s="147">
        <v>5763</v>
      </c>
      <c r="AU26" s="147">
        <v>5773</v>
      </c>
      <c r="AV26" s="147">
        <v>230</v>
      </c>
      <c r="AW26" s="147">
        <v>2029</v>
      </c>
      <c r="AX26" s="147">
        <v>14714</v>
      </c>
      <c r="AY26" s="147">
        <v>7593</v>
      </c>
      <c r="AZ26" s="147">
        <v>18961</v>
      </c>
      <c r="BA26" s="147">
        <v>26915</v>
      </c>
      <c r="BB26" s="147">
        <v>12392</v>
      </c>
      <c r="BC26" s="147">
        <v>14702</v>
      </c>
      <c r="BD26" s="147">
        <v>2244</v>
      </c>
      <c r="BE26" s="147">
        <v>10760</v>
      </c>
      <c r="BF26" s="147">
        <v>2192</v>
      </c>
      <c r="BG26" s="147">
        <v>3037</v>
      </c>
      <c r="BH26" s="147">
        <v>50666</v>
      </c>
      <c r="BI26" s="147">
        <v>64878</v>
      </c>
      <c r="BJ26" s="147">
        <v>67</v>
      </c>
      <c r="BK26" s="147">
        <v>158</v>
      </c>
      <c r="BL26" s="147">
        <v>37459</v>
      </c>
      <c r="BM26" s="147">
        <v>33233</v>
      </c>
      <c r="BN26" s="147">
        <v>9137</v>
      </c>
      <c r="BO26" s="147">
        <v>27024</v>
      </c>
      <c r="BP26" s="147">
        <v>4137</v>
      </c>
      <c r="BQ26" s="147">
        <v>4779</v>
      </c>
      <c r="BR26" s="147">
        <v>30309</v>
      </c>
      <c r="BS26" s="147">
        <v>44481</v>
      </c>
      <c r="BT26" s="147">
        <v>20424</v>
      </c>
      <c r="BU26" s="147">
        <v>20555</v>
      </c>
      <c r="BV26" s="147">
        <v>50726</v>
      </c>
      <c r="BW26" s="147">
        <v>64007</v>
      </c>
      <c r="BX26" s="147">
        <v>7</v>
      </c>
      <c r="BY26" s="147">
        <v>1029</v>
      </c>
      <c r="CB26" s="173">
        <v>21</v>
      </c>
      <c r="CC26" s="174">
        <v>73.55</v>
      </c>
      <c r="CD26" s="174">
        <v>931.06</v>
      </c>
      <c r="CE26" s="174">
        <v>75.28</v>
      </c>
      <c r="CF26" s="174">
        <v>743.07</v>
      </c>
      <c r="CG26" s="174">
        <v>74.52</v>
      </c>
      <c r="CH26" s="174">
        <v>825.45</v>
      </c>
      <c r="CJ26" s="178">
        <v>21</v>
      </c>
      <c r="CK26" s="185">
        <v>50733</v>
      </c>
      <c r="CL26" s="188">
        <v>73.55</v>
      </c>
      <c r="CM26" s="192">
        <v>931.06</v>
      </c>
      <c r="CN26" s="185">
        <v>3731431.48</v>
      </c>
      <c r="CO26" s="185">
        <v>47235277.189999998</v>
      </c>
      <c r="CP26" s="179">
        <v>65036</v>
      </c>
      <c r="CQ26" s="188">
        <v>75.28</v>
      </c>
      <c r="CR26" s="192">
        <v>743.07</v>
      </c>
      <c r="CS26" s="185">
        <v>4895769.2300000004</v>
      </c>
      <c r="CT26" s="185">
        <v>48326450.799999997</v>
      </c>
      <c r="CU26" s="185">
        <v>115769</v>
      </c>
      <c r="CV26" s="185">
        <v>8627200.7100000009</v>
      </c>
      <c r="CW26" s="188">
        <v>74.52</v>
      </c>
      <c r="CX26" s="185">
        <v>95561727.989999995</v>
      </c>
      <c r="CY26" s="192">
        <v>825.45</v>
      </c>
    </row>
    <row r="27" spans="1:103">
      <c r="A27" s="149">
        <v>22</v>
      </c>
      <c r="B27" s="149" t="s">
        <v>292</v>
      </c>
      <c r="C27" s="149" t="s">
        <v>271</v>
      </c>
      <c r="D27" s="147">
        <v>575</v>
      </c>
      <c r="E27" s="147">
        <v>2894</v>
      </c>
      <c r="F27" s="147">
        <v>2413</v>
      </c>
      <c r="G27" s="147">
        <v>20718</v>
      </c>
      <c r="H27" s="147">
        <v>63450</v>
      </c>
      <c r="I27" s="147">
        <v>65899</v>
      </c>
      <c r="J27" s="147">
        <v>4249</v>
      </c>
      <c r="K27" s="147">
        <v>5933</v>
      </c>
      <c r="L27" s="147">
        <v>57612</v>
      </c>
      <c r="M27" s="147">
        <v>72228</v>
      </c>
      <c r="N27" s="147">
        <v>4002</v>
      </c>
      <c r="O27" s="147">
        <v>8455</v>
      </c>
      <c r="P27" s="147">
        <v>575</v>
      </c>
      <c r="Q27" s="147">
        <v>2895</v>
      </c>
      <c r="R27" s="147">
        <v>64790</v>
      </c>
      <c r="S27" s="147">
        <v>87280</v>
      </c>
      <c r="T27" s="147">
        <v>1645</v>
      </c>
      <c r="U27" s="147">
        <v>2231</v>
      </c>
      <c r="V27" s="147">
        <v>1</v>
      </c>
      <c r="W27" s="147">
        <v>0</v>
      </c>
      <c r="X27" s="147">
        <v>2</v>
      </c>
      <c r="Y27" s="147">
        <v>0</v>
      </c>
      <c r="Z27" s="147">
        <v>16951</v>
      </c>
      <c r="AA27" s="147">
        <v>8157</v>
      </c>
      <c r="AB27" s="147">
        <v>280</v>
      </c>
      <c r="AC27" s="147">
        <v>162</v>
      </c>
      <c r="AD27" s="147">
        <v>49207</v>
      </c>
      <c r="AE27" s="147">
        <v>81192</v>
      </c>
      <c r="AF27" s="147">
        <v>65789</v>
      </c>
      <c r="AG27" s="147">
        <v>89259</v>
      </c>
      <c r="AH27" s="147">
        <v>649</v>
      </c>
      <c r="AI27" s="147">
        <v>252</v>
      </c>
      <c r="AJ27" s="147">
        <v>66052</v>
      </c>
      <c r="AK27" s="147">
        <v>89208</v>
      </c>
      <c r="AL27" s="147">
        <v>386</v>
      </c>
      <c r="AM27" s="147">
        <v>303</v>
      </c>
      <c r="AN27" s="147">
        <v>62286</v>
      </c>
      <c r="AO27" s="147">
        <v>81868</v>
      </c>
      <c r="AP27" s="147">
        <v>4152</v>
      </c>
      <c r="AQ27" s="147">
        <v>7643</v>
      </c>
      <c r="AR27" s="147">
        <v>60769</v>
      </c>
      <c r="AS27" s="147">
        <v>83857</v>
      </c>
      <c r="AT27" s="147">
        <v>5669</v>
      </c>
      <c r="AU27" s="147">
        <v>5654</v>
      </c>
      <c r="AV27" s="147">
        <v>575</v>
      </c>
      <c r="AW27" s="147">
        <v>2894</v>
      </c>
      <c r="AX27" s="147">
        <v>18430</v>
      </c>
      <c r="AY27" s="147">
        <v>9648</v>
      </c>
      <c r="AZ27" s="147">
        <v>28661</v>
      </c>
      <c r="BA27" s="147">
        <v>43292</v>
      </c>
      <c r="BB27" s="147">
        <v>14779</v>
      </c>
      <c r="BC27" s="147">
        <v>17030</v>
      </c>
      <c r="BD27" s="147">
        <v>2175</v>
      </c>
      <c r="BE27" s="147">
        <v>13597</v>
      </c>
      <c r="BF27" s="147">
        <v>1818</v>
      </c>
      <c r="BG27" s="147">
        <v>3050</v>
      </c>
      <c r="BH27" s="147">
        <v>66345</v>
      </c>
      <c r="BI27" s="147">
        <v>89253</v>
      </c>
      <c r="BJ27" s="147">
        <v>93</v>
      </c>
      <c r="BK27" s="147">
        <v>258</v>
      </c>
      <c r="BL27" s="147">
        <v>48240</v>
      </c>
      <c r="BM27" s="147">
        <v>44016</v>
      </c>
      <c r="BN27" s="147">
        <v>12631</v>
      </c>
      <c r="BO27" s="147">
        <v>39266</v>
      </c>
      <c r="BP27" s="147">
        <v>5567</v>
      </c>
      <c r="BQ27" s="147">
        <v>6229</v>
      </c>
      <c r="BR27" s="147">
        <v>35286</v>
      </c>
      <c r="BS27" s="147">
        <v>53868</v>
      </c>
      <c r="BT27" s="147">
        <v>31152</v>
      </c>
      <c r="BU27" s="147">
        <v>35643</v>
      </c>
      <c r="BV27" s="147">
        <v>66429</v>
      </c>
      <c r="BW27" s="147">
        <v>88151</v>
      </c>
      <c r="BX27" s="147">
        <v>9</v>
      </c>
      <c r="BY27" s="147">
        <v>1360</v>
      </c>
      <c r="CB27" s="173">
        <v>22</v>
      </c>
      <c r="CC27" s="174">
        <v>73.12</v>
      </c>
      <c r="CD27" s="174">
        <v>896.29</v>
      </c>
      <c r="CE27" s="174">
        <v>75.13</v>
      </c>
      <c r="CF27" s="174">
        <v>712.73</v>
      </c>
      <c r="CG27" s="174">
        <v>74.28</v>
      </c>
      <c r="CH27" s="174">
        <v>790.93</v>
      </c>
      <c r="CJ27" s="178">
        <v>22</v>
      </c>
      <c r="CK27" s="185">
        <v>66438</v>
      </c>
      <c r="CL27" s="188">
        <v>73.12</v>
      </c>
      <c r="CM27" s="192">
        <v>896.29</v>
      </c>
      <c r="CN27" s="185">
        <v>4858260.24</v>
      </c>
      <c r="CO27" s="185">
        <v>59547931.310000002</v>
      </c>
      <c r="CP27" s="179">
        <v>89511</v>
      </c>
      <c r="CQ27" s="188">
        <v>75.13</v>
      </c>
      <c r="CR27" s="192">
        <v>712.73</v>
      </c>
      <c r="CS27" s="185">
        <v>6724905.7000000002</v>
      </c>
      <c r="CT27" s="185">
        <v>63797471.539999999</v>
      </c>
      <c r="CU27" s="185">
        <v>155949</v>
      </c>
      <c r="CV27" s="185">
        <v>11583165.939999999</v>
      </c>
      <c r="CW27" s="188">
        <v>74.28</v>
      </c>
      <c r="CX27" s="185">
        <v>123345402.84999999</v>
      </c>
      <c r="CY27" s="192">
        <v>790.93</v>
      </c>
    </row>
    <row r="28" spans="1:103">
      <c r="A28" s="149">
        <v>23</v>
      </c>
      <c r="B28" s="149" t="s">
        <v>292</v>
      </c>
      <c r="C28" s="149" t="s">
        <v>271</v>
      </c>
      <c r="D28" s="147">
        <v>167</v>
      </c>
      <c r="E28" s="147">
        <v>888</v>
      </c>
      <c r="F28" s="147">
        <v>588</v>
      </c>
      <c r="G28" s="147">
        <v>4514</v>
      </c>
      <c r="H28" s="147">
        <v>12767</v>
      </c>
      <c r="I28" s="147">
        <v>12241</v>
      </c>
      <c r="J28" s="147">
        <v>934</v>
      </c>
      <c r="K28" s="147">
        <v>1169</v>
      </c>
      <c r="L28" s="147">
        <v>11266</v>
      </c>
      <c r="M28" s="147">
        <v>13421</v>
      </c>
      <c r="N28" s="147">
        <v>1155</v>
      </c>
      <c r="O28" s="147">
        <v>2165</v>
      </c>
      <c r="P28" s="147">
        <v>167</v>
      </c>
      <c r="Q28" s="147">
        <v>888</v>
      </c>
      <c r="R28" s="147">
        <v>12967</v>
      </c>
      <c r="S28" s="147">
        <v>16891</v>
      </c>
      <c r="T28" s="147">
        <v>554</v>
      </c>
      <c r="U28" s="147">
        <v>752</v>
      </c>
      <c r="V28" s="147">
        <v>0</v>
      </c>
      <c r="W28" s="147">
        <v>0</v>
      </c>
      <c r="X28" s="147">
        <v>1</v>
      </c>
      <c r="Y28" s="147">
        <v>0</v>
      </c>
      <c r="Z28" s="147">
        <v>3414</v>
      </c>
      <c r="AA28" s="147">
        <v>1410</v>
      </c>
      <c r="AB28" s="147">
        <v>59</v>
      </c>
      <c r="AC28" s="147">
        <v>46</v>
      </c>
      <c r="AD28" s="147">
        <v>10049</v>
      </c>
      <c r="AE28" s="147">
        <v>16187</v>
      </c>
      <c r="AF28" s="147">
        <v>13491</v>
      </c>
      <c r="AG28" s="147">
        <v>17631</v>
      </c>
      <c r="AH28" s="147">
        <v>31</v>
      </c>
      <c r="AI28" s="147">
        <v>12</v>
      </c>
      <c r="AJ28" s="147">
        <v>13456</v>
      </c>
      <c r="AK28" s="147">
        <v>17609</v>
      </c>
      <c r="AL28" s="147">
        <v>66</v>
      </c>
      <c r="AM28" s="147">
        <v>34</v>
      </c>
      <c r="AN28" s="147">
        <v>12638</v>
      </c>
      <c r="AO28" s="147">
        <v>16166</v>
      </c>
      <c r="AP28" s="147">
        <v>884</v>
      </c>
      <c r="AQ28" s="147">
        <v>1477</v>
      </c>
      <c r="AR28" s="147">
        <v>12404</v>
      </c>
      <c r="AS28" s="147">
        <v>16228</v>
      </c>
      <c r="AT28" s="147">
        <v>1118</v>
      </c>
      <c r="AU28" s="147">
        <v>1415</v>
      </c>
      <c r="AV28" s="147">
        <v>167</v>
      </c>
      <c r="AW28" s="147">
        <v>888</v>
      </c>
      <c r="AX28" s="147">
        <v>3609</v>
      </c>
      <c r="AY28" s="147">
        <v>1619</v>
      </c>
      <c r="AZ28" s="147">
        <v>5975</v>
      </c>
      <c r="BA28" s="147">
        <v>8215</v>
      </c>
      <c r="BB28" s="147">
        <v>2815</v>
      </c>
      <c r="BC28" s="147">
        <v>3794</v>
      </c>
      <c r="BD28" s="147">
        <v>525</v>
      </c>
      <c r="BE28" s="147">
        <v>2329</v>
      </c>
      <c r="BF28" s="147">
        <v>431</v>
      </c>
      <c r="BG28" s="147">
        <v>798</v>
      </c>
      <c r="BH28" s="147">
        <v>13516</v>
      </c>
      <c r="BI28" s="147">
        <v>17608</v>
      </c>
      <c r="BJ28" s="147">
        <v>6</v>
      </c>
      <c r="BK28" s="147">
        <v>35</v>
      </c>
      <c r="BL28" s="147">
        <v>8707</v>
      </c>
      <c r="BM28" s="147">
        <v>7813</v>
      </c>
      <c r="BN28" s="147">
        <v>3495</v>
      </c>
      <c r="BO28" s="147">
        <v>8427</v>
      </c>
      <c r="BP28" s="147">
        <v>1320</v>
      </c>
      <c r="BQ28" s="147">
        <v>1403</v>
      </c>
      <c r="BR28" s="147">
        <v>6888</v>
      </c>
      <c r="BS28" s="147">
        <v>10223</v>
      </c>
      <c r="BT28" s="147">
        <v>6634</v>
      </c>
      <c r="BU28" s="147">
        <v>7420</v>
      </c>
      <c r="BV28" s="147">
        <v>13520</v>
      </c>
      <c r="BW28" s="147">
        <v>17198</v>
      </c>
      <c r="BX28" s="147">
        <v>2</v>
      </c>
      <c r="BY28" s="147">
        <v>445</v>
      </c>
      <c r="CB28" s="173">
        <v>23</v>
      </c>
      <c r="CC28" s="174">
        <v>73.209999999999994</v>
      </c>
      <c r="CD28" s="174">
        <v>792.38</v>
      </c>
      <c r="CE28" s="174">
        <v>75.52</v>
      </c>
      <c r="CF28" s="174">
        <v>656.38</v>
      </c>
      <c r="CG28" s="174">
        <v>74.52</v>
      </c>
      <c r="CH28" s="174">
        <v>715.39</v>
      </c>
      <c r="CJ28" s="178">
        <v>23</v>
      </c>
      <c r="CK28" s="185">
        <v>13522</v>
      </c>
      <c r="CL28" s="188">
        <v>73.209999999999994</v>
      </c>
      <c r="CM28" s="192">
        <v>792.38</v>
      </c>
      <c r="CN28" s="185">
        <v>989889.13</v>
      </c>
      <c r="CO28" s="185">
        <v>10714613.18</v>
      </c>
      <c r="CP28" s="179">
        <v>17643</v>
      </c>
      <c r="CQ28" s="188">
        <v>75.52</v>
      </c>
      <c r="CR28" s="192">
        <v>656.38</v>
      </c>
      <c r="CS28" s="185">
        <v>1332398.24</v>
      </c>
      <c r="CT28" s="185">
        <v>11580478.619999999</v>
      </c>
      <c r="CU28" s="185">
        <v>31165</v>
      </c>
      <c r="CV28" s="185">
        <v>2322287.37</v>
      </c>
      <c r="CW28" s="188">
        <v>74.52</v>
      </c>
      <c r="CX28" s="185">
        <v>22295091.800000001</v>
      </c>
      <c r="CY28" s="192">
        <v>715.39</v>
      </c>
    </row>
    <row r="29" spans="1:103">
      <c r="A29" s="149">
        <v>24</v>
      </c>
      <c r="B29" s="149" t="s">
        <v>292</v>
      </c>
      <c r="C29" s="149" t="s">
        <v>271</v>
      </c>
      <c r="D29" s="147">
        <v>383</v>
      </c>
      <c r="E29" s="147">
        <v>2628</v>
      </c>
      <c r="F29" s="147">
        <v>1961</v>
      </c>
      <c r="G29" s="147">
        <v>15253</v>
      </c>
      <c r="H29" s="147">
        <v>47472</v>
      </c>
      <c r="I29" s="147">
        <v>45283</v>
      </c>
      <c r="J29" s="147">
        <v>2337</v>
      </c>
      <c r="K29" s="147">
        <v>3085</v>
      </c>
      <c r="L29" s="147">
        <v>43429</v>
      </c>
      <c r="M29" s="147">
        <v>50835</v>
      </c>
      <c r="N29" s="147">
        <v>3667</v>
      </c>
      <c r="O29" s="147">
        <v>6615</v>
      </c>
      <c r="P29" s="147">
        <v>383</v>
      </c>
      <c r="Q29" s="147">
        <v>2629</v>
      </c>
      <c r="R29" s="147">
        <v>48112</v>
      </c>
      <c r="S29" s="147">
        <v>60636</v>
      </c>
      <c r="T29" s="147">
        <v>1701</v>
      </c>
      <c r="U29" s="147">
        <v>2528</v>
      </c>
      <c r="V29" s="147">
        <v>2</v>
      </c>
      <c r="W29" s="147">
        <v>0</v>
      </c>
      <c r="X29" s="147">
        <v>1</v>
      </c>
      <c r="Y29" s="147">
        <v>0</v>
      </c>
      <c r="Z29" s="147">
        <v>12172</v>
      </c>
      <c r="AA29" s="147">
        <v>5368</v>
      </c>
      <c r="AB29" s="147">
        <v>172</v>
      </c>
      <c r="AC29" s="147">
        <v>75</v>
      </c>
      <c r="AD29" s="147">
        <v>37472</v>
      </c>
      <c r="AE29" s="147">
        <v>57721</v>
      </c>
      <c r="AF29" s="147">
        <v>49322</v>
      </c>
      <c r="AG29" s="147">
        <v>63116</v>
      </c>
      <c r="AH29" s="147">
        <v>494</v>
      </c>
      <c r="AI29" s="147">
        <v>48</v>
      </c>
      <c r="AJ29" s="147">
        <v>49516</v>
      </c>
      <c r="AK29" s="147">
        <v>62977</v>
      </c>
      <c r="AL29" s="147">
        <v>300</v>
      </c>
      <c r="AM29" s="147">
        <v>187</v>
      </c>
      <c r="AN29" s="147">
        <v>46427</v>
      </c>
      <c r="AO29" s="147">
        <v>57350</v>
      </c>
      <c r="AP29" s="147">
        <v>3389</v>
      </c>
      <c r="AQ29" s="147">
        <v>5814</v>
      </c>
      <c r="AR29" s="147">
        <v>45350</v>
      </c>
      <c r="AS29" s="147">
        <v>58208</v>
      </c>
      <c r="AT29" s="147">
        <v>4466</v>
      </c>
      <c r="AU29" s="147">
        <v>4956</v>
      </c>
      <c r="AV29" s="147">
        <v>383</v>
      </c>
      <c r="AW29" s="147">
        <v>2628</v>
      </c>
      <c r="AX29" s="147">
        <v>13145</v>
      </c>
      <c r="AY29" s="147">
        <v>5966</v>
      </c>
      <c r="AZ29" s="147">
        <v>21131</v>
      </c>
      <c r="BA29" s="147">
        <v>27308</v>
      </c>
      <c r="BB29" s="147">
        <v>11097</v>
      </c>
      <c r="BC29" s="147">
        <v>13494</v>
      </c>
      <c r="BD29" s="147">
        <v>2165</v>
      </c>
      <c r="BE29" s="147">
        <v>10611</v>
      </c>
      <c r="BF29" s="147">
        <v>1895</v>
      </c>
      <c r="BG29" s="147">
        <v>3157</v>
      </c>
      <c r="BH29" s="147">
        <v>49775</v>
      </c>
      <c r="BI29" s="147">
        <v>63065</v>
      </c>
      <c r="BJ29" s="147">
        <v>41</v>
      </c>
      <c r="BK29" s="147">
        <v>99</v>
      </c>
      <c r="BL29" s="147">
        <v>33771</v>
      </c>
      <c r="BM29" s="147">
        <v>29132</v>
      </c>
      <c r="BN29" s="147">
        <v>12095</v>
      </c>
      <c r="BO29" s="147">
        <v>29430</v>
      </c>
      <c r="BP29" s="147">
        <v>3950</v>
      </c>
      <c r="BQ29" s="147">
        <v>4602</v>
      </c>
      <c r="BR29" s="147">
        <v>25401</v>
      </c>
      <c r="BS29" s="147">
        <v>38595</v>
      </c>
      <c r="BT29" s="147">
        <v>24415</v>
      </c>
      <c r="BU29" s="147">
        <v>24569</v>
      </c>
      <c r="BV29" s="147">
        <v>49800</v>
      </c>
      <c r="BW29" s="147">
        <v>61867</v>
      </c>
      <c r="BX29" s="147">
        <v>16</v>
      </c>
      <c r="BY29" s="147">
        <v>1297</v>
      </c>
      <c r="CB29" s="173">
        <v>24</v>
      </c>
      <c r="CC29" s="174">
        <v>73.569999999999993</v>
      </c>
      <c r="CD29" s="174">
        <v>838.55</v>
      </c>
      <c r="CE29" s="174">
        <v>75.39</v>
      </c>
      <c r="CF29" s="174">
        <v>679.14</v>
      </c>
      <c r="CG29" s="174">
        <v>74.58</v>
      </c>
      <c r="CH29" s="174">
        <v>749.43</v>
      </c>
      <c r="CJ29" s="178">
        <v>24</v>
      </c>
      <c r="CK29" s="185">
        <v>49816</v>
      </c>
      <c r="CL29" s="188">
        <v>73.569999999999993</v>
      </c>
      <c r="CM29" s="192">
        <v>838.55</v>
      </c>
      <c r="CN29" s="185">
        <v>3664826.58</v>
      </c>
      <c r="CO29" s="185">
        <v>41773158.149999999</v>
      </c>
      <c r="CP29" s="179">
        <v>63164</v>
      </c>
      <c r="CQ29" s="188">
        <v>75.39</v>
      </c>
      <c r="CR29" s="192">
        <v>679.14</v>
      </c>
      <c r="CS29" s="185">
        <v>4761717.5599999996</v>
      </c>
      <c r="CT29" s="185">
        <v>42897245.789999999</v>
      </c>
      <c r="CU29" s="185">
        <v>112980</v>
      </c>
      <c r="CV29" s="185">
        <v>8426544.1400000006</v>
      </c>
      <c r="CW29" s="188">
        <v>74.58</v>
      </c>
      <c r="CX29" s="185">
        <v>84670403.939999998</v>
      </c>
      <c r="CY29" s="192">
        <v>749.43</v>
      </c>
    </row>
    <row r="30" spans="1:103">
      <c r="A30" s="149">
        <v>25</v>
      </c>
      <c r="B30" s="149" t="s">
        <v>292</v>
      </c>
      <c r="C30" s="149" t="s">
        <v>271</v>
      </c>
      <c r="D30" s="147">
        <v>227</v>
      </c>
      <c r="E30" s="147">
        <v>2008</v>
      </c>
      <c r="F30" s="147">
        <v>1769</v>
      </c>
      <c r="G30" s="147">
        <v>16971</v>
      </c>
      <c r="H30" s="147">
        <v>48842</v>
      </c>
      <c r="I30" s="147">
        <v>44540</v>
      </c>
      <c r="J30" s="147">
        <v>1958</v>
      </c>
      <c r="K30" s="147">
        <v>2521</v>
      </c>
      <c r="L30" s="147">
        <v>46222</v>
      </c>
      <c r="M30" s="147">
        <v>53695</v>
      </c>
      <c r="N30" s="147">
        <v>2431</v>
      </c>
      <c r="O30" s="147">
        <v>5294</v>
      </c>
      <c r="P30" s="147">
        <v>227</v>
      </c>
      <c r="Q30" s="147">
        <v>2009</v>
      </c>
      <c r="R30" s="147">
        <v>49411</v>
      </c>
      <c r="S30" s="147">
        <v>61531</v>
      </c>
      <c r="T30" s="147">
        <v>1420</v>
      </c>
      <c r="U30" s="147">
        <v>1987</v>
      </c>
      <c r="V30" s="147">
        <v>1</v>
      </c>
      <c r="W30" s="147">
        <v>0</v>
      </c>
      <c r="X30" s="147">
        <v>6</v>
      </c>
      <c r="Y30" s="147">
        <v>1</v>
      </c>
      <c r="Z30" s="147">
        <v>13550</v>
      </c>
      <c r="AA30" s="147">
        <v>5513</v>
      </c>
      <c r="AB30" s="147">
        <v>333</v>
      </c>
      <c r="AC30" s="147">
        <v>215</v>
      </c>
      <c r="AD30" s="147">
        <v>36955</v>
      </c>
      <c r="AE30" s="147">
        <v>57791</v>
      </c>
      <c r="AF30" s="147">
        <v>50744</v>
      </c>
      <c r="AG30" s="147">
        <v>63479</v>
      </c>
      <c r="AH30" s="147">
        <v>94</v>
      </c>
      <c r="AI30" s="147">
        <v>40</v>
      </c>
      <c r="AJ30" s="147">
        <v>50694</v>
      </c>
      <c r="AK30" s="147">
        <v>63454</v>
      </c>
      <c r="AL30" s="147">
        <v>144</v>
      </c>
      <c r="AM30" s="147">
        <v>65</v>
      </c>
      <c r="AN30" s="147">
        <v>48563</v>
      </c>
      <c r="AO30" s="147">
        <v>57067</v>
      </c>
      <c r="AP30" s="147">
        <v>2275</v>
      </c>
      <c r="AQ30" s="147">
        <v>6452</v>
      </c>
      <c r="AR30" s="147">
        <v>45853</v>
      </c>
      <c r="AS30" s="147">
        <v>58550</v>
      </c>
      <c r="AT30" s="147">
        <v>4985</v>
      </c>
      <c r="AU30" s="147">
        <v>4969</v>
      </c>
      <c r="AV30" s="147">
        <v>227</v>
      </c>
      <c r="AW30" s="147">
        <v>2008</v>
      </c>
      <c r="AX30" s="147">
        <v>14202</v>
      </c>
      <c r="AY30" s="147">
        <v>6218</v>
      </c>
      <c r="AZ30" s="147">
        <v>20757</v>
      </c>
      <c r="BA30" s="147">
        <v>27947</v>
      </c>
      <c r="BB30" s="147">
        <v>11611</v>
      </c>
      <c r="BC30" s="147">
        <v>13589</v>
      </c>
      <c r="BD30" s="147">
        <v>2584</v>
      </c>
      <c r="BE30" s="147">
        <v>11302</v>
      </c>
      <c r="BF30" s="147">
        <v>1457</v>
      </c>
      <c r="BG30" s="147">
        <v>2455</v>
      </c>
      <c r="BH30" s="147">
        <v>50780</v>
      </c>
      <c r="BI30" s="147">
        <v>63368</v>
      </c>
      <c r="BJ30" s="147">
        <v>58</v>
      </c>
      <c r="BK30" s="147">
        <v>151</v>
      </c>
      <c r="BL30" s="147">
        <v>39233</v>
      </c>
      <c r="BM30" s="147">
        <v>31705</v>
      </c>
      <c r="BN30" s="147">
        <v>8224</v>
      </c>
      <c r="BO30" s="147">
        <v>27872</v>
      </c>
      <c r="BP30" s="147">
        <v>3381</v>
      </c>
      <c r="BQ30" s="147">
        <v>3942</v>
      </c>
      <c r="BR30" s="147">
        <v>31601</v>
      </c>
      <c r="BS30" s="147">
        <v>44286</v>
      </c>
      <c r="BT30" s="147">
        <v>19237</v>
      </c>
      <c r="BU30" s="147">
        <v>19233</v>
      </c>
      <c r="BV30" s="147">
        <v>50826</v>
      </c>
      <c r="BW30" s="147">
        <v>62409</v>
      </c>
      <c r="BX30" s="147">
        <v>12</v>
      </c>
      <c r="BY30" s="147">
        <v>1110</v>
      </c>
      <c r="CB30" s="173">
        <v>25</v>
      </c>
      <c r="CC30" s="174">
        <v>73.73</v>
      </c>
      <c r="CD30" s="174">
        <v>967.04</v>
      </c>
      <c r="CE30" s="174">
        <v>75.25</v>
      </c>
      <c r="CF30" s="174">
        <v>747.28</v>
      </c>
      <c r="CG30" s="174">
        <v>74.58</v>
      </c>
      <c r="CH30" s="174">
        <v>844.97</v>
      </c>
      <c r="CJ30" s="178">
        <v>25</v>
      </c>
      <c r="CK30" s="185">
        <v>50838</v>
      </c>
      <c r="CL30" s="188">
        <v>73.73</v>
      </c>
      <c r="CM30" s="192">
        <v>967.04</v>
      </c>
      <c r="CN30" s="185">
        <v>3748364.71</v>
      </c>
      <c r="CO30" s="185">
        <v>49162172.920000002</v>
      </c>
      <c r="CP30" s="179">
        <v>63519</v>
      </c>
      <c r="CQ30" s="188">
        <v>75.25</v>
      </c>
      <c r="CR30" s="192">
        <v>747.28</v>
      </c>
      <c r="CS30" s="185">
        <v>4780033.72</v>
      </c>
      <c r="CT30" s="185">
        <v>47466403.490000002</v>
      </c>
      <c r="CU30" s="185">
        <v>114357</v>
      </c>
      <c r="CV30" s="185">
        <v>8528398.4299999997</v>
      </c>
      <c r="CW30" s="188">
        <v>74.58</v>
      </c>
      <c r="CX30" s="185">
        <v>96628576.409999996</v>
      </c>
      <c r="CY30" s="192">
        <v>844.97</v>
      </c>
    </row>
    <row r="31" spans="1:103">
      <c r="A31" s="149">
        <v>26</v>
      </c>
      <c r="B31" s="149" t="s">
        <v>292</v>
      </c>
      <c r="C31" s="149" t="s">
        <v>271</v>
      </c>
      <c r="D31" s="147">
        <v>259</v>
      </c>
      <c r="E31" s="147">
        <v>2090</v>
      </c>
      <c r="F31" s="147">
        <v>1676</v>
      </c>
      <c r="G31" s="147">
        <v>15862</v>
      </c>
      <c r="H31" s="147">
        <v>51107</v>
      </c>
      <c r="I31" s="147">
        <v>48207</v>
      </c>
      <c r="J31" s="147">
        <v>3165</v>
      </c>
      <c r="K31" s="147">
        <v>4451</v>
      </c>
      <c r="L31" s="147">
        <v>46625</v>
      </c>
      <c r="M31" s="147">
        <v>53264</v>
      </c>
      <c r="N31" s="147">
        <v>2992</v>
      </c>
      <c r="O31" s="147">
        <v>6352</v>
      </c>
      <c r="P31" s="147">
        <v>260</v>
      </c>
      <c r="Q31" s="147">
        <v>2092</v>
      </c>
      <c r="R31" s="147">
        <v>51131</v>
      </c>
      <c r="S31" s="147">
        <v>63567</v>
      </c>
      <c r="T31" s="147">
        <v>1907</v>
      </c>
      <c r="U31" s="147">
        <v>2591</v>
      </c>
      <c r="V31" s="147">
        <v>0</v>
      </c>
      <c r="W31" s="147">
        <v>0</v>
      </c>
      <c r="X31" s="147">
        <v>4</v>
      </c>
      <c r="Y31" s="147">
        <v>1</v>
      </c>
      <c r="Z31" s="147">
        <v>11800</v>
      </c>
      <c r="AA31" s="147">
        <v>4031</v>
      </c>
      <c r="AB31" s="147">
        <v>161</v>
      </c>
      <c r="AC31" s="147">
        <v>83</v>
      </c>
      <c r="AD31" s="147">
        <v>41081</v>
      </c>
      <c r="AE31" s="147">
        <v>62045</v>
      </c>
      <c r="AF31" s="147">
        <v>52775</v>
      </c>
      <c r="AG31" s="147">
        <v>66090</v>
      </c>
      <c r="AH31" s="147">
        <v>267</v>
      </c>
      <c r="AI31" s="147">
        <v>69</v>
      </c>
      <c r="AJ31" s="147">
        <v>52844</v>
      </c>
      <c r="AK31" s="147">
        <v>66036</v>
      </c>
      <c r="AL31" s="147">
        <v>198</v>
      </c>
      <c r="AM31" s="147">
        <v>123</v>
      </c>
      <c r="AN31" s="147">
        <v>49801</v>
      </c>
      <c r="AO31" s="147">
        <v>59959</v>
      </c>
      <c r="AP31" s="147">
        <v>3241</v>
      </c>
      <c r="AQ31" s="147">
        <v>6200</v>
      </c>
      <c r="AR31" s="147">
        <v>47576</v>
      </c>
      <c r="AS31" s="147">
        <v>60595</v>
      </c>
      <c r="AT31" s="147">
        <v>5466</v>
      </c>
      <c r="AU31" s="147">
        <v>5564</v>
      </c>
      <c r="AV31" s="147">
        <v>259</v>
      </c>
      <c r="AW31" s="147">
        <v>2090</v>
      </c>
      <c r="AX31" s="147">
        <v>12560</v>
      </c>
      <c r="AY31" s="147">
        <v>4797</v>
      </c>
      <c r="AZ31" s="147">
        <v>22299</v>
      </c>
      <c r="BA31" s="147">
        <v>28142</v>
      </c>
      <c r="BB31" s="147">
        <v>13337</v>
      </c>
      <c r="BC31" s="147">
        <v>15667</v>
      </c>
      <c r="BD31" s="147">
        <v>2651</v>
      </c>
      <c r="BE31" s="147">
        <v>12186</v>
      </c>
      <c r="BF31" s="147">
        <v>1936</v>
      </c>
      <c r="BG31" s="147">
        <v>3277</v>
      </c>
      <c r="BH31" s="147">
        <v>52951</v>
      </c>
      <c r="BI31" s="147">
        <v>65973</v>
      </c>
      <c r="BJ31" s="147">
        <v>91</v>
      </c>
      <c r="BK31" s="147">
        <v>186</v>
      </c>
      <c r="BL31" s="147">
        <v>39391</v>
      </c>
      <c r="BM31" s="147">
        <v>31553</v>
      </c>
      <c r="BN31" s="147">
        <v>9858</v>
      </c>
      <c r="BO31" s="147">
        <v>30390</v>
      </c>
      <c r="BP31" s="147">
        <v>3793</v>
      </c>
      <c r="BQ31" s="147">
        <v>4216</v>
      </c>
      <c r="BR31" s="147">
        <v>31600</v>
      </c>
      <c r="BS31" s="147">
        <v>43482</v>
      </c>
      <c r="BT31" s="147">
        <v>21442</v>
      </c>
      <c r="BU31" s="147">
        <v>22677</v>
      </c>
      <c r="BV31" s="147">
        <v>53027</v>
      </c>
      <c r="BW31" s="147">
        <v>65046</v>
      </c>
      <c r="BX31" s="147">
        <v>15</v>
      </c>
      <c r="BY31" s="147">
        <v>1113</v>
      </c>
      <c r="CB31" s="173">
        <v>26</v>
      </c>
      <c r="CC31" s="174">
        <v>73.59</v>
      </c>
      <c r="CD31" s="174">
        <v>945.8</v>
      </c>
      <c r="CE31" s="174">
        <v>75.260000000000005</v>
      </c>
      <c r="CF31" s="174">
        <v>728.08</v>
      </c>
      <c r="CG31" s="174">
        <v>74.52</v>
      </c>
      <c r="CH31" s="174">
        <v>824.96</v>
      </c>
      <c r="CJ31" s="178">
        <v>26</v>
      </c>
      <c r="CK31" s="185">
        <v>53042</v>
      </c>
      <c r="CL31" s="188">
        <v>73.59</v>
      </c>
      <c r="CM31" s="192">
        <v>945.8</v>
      </c>
      <c r="CN31" s="185">
        <v>3903430.92</v>
      </c>
      <c r="CO31" s="185">
        <v>50167005.460000001</v>
      </c>
      <c r="CP31" s="179">
        <v>66159</v>
      </c>
      <c r="CQ31" s="188">
        <v>75.260000000000005</v>
      </c>
      <c r="CR31" s="192">
        <v>728.08</v>
      </c>
      <c r="CS31" s="185">
        <v>4978848.63</v>
      </c>
      <c r="CT31" s="185">
        <v>48168922.560000002</v>
      </c>
      <c r="CU31" s="185">
        <v>119201</v>
      </c>
      <c r="CV31" s="185">
        <v>8882279.5500000007</v>
      </c>
      <c r="CW31" s="188">
        <v>74.52</v>
      </c>
      <c r="CX31" s="185">
        <v>98335928.019999996</v>
      </c>
      <c r="CY31" s="192">
        <v>824.96</v>
      </c>
    </row>
    <row r="32" spans="1:103">
      <c r="A32" s="149">
        <v>27</v>
      </c>
      <c r="B32" s="149" t="s">
        <v>292</v>
      </c>
      <c r="C32" s="149" t="s">
        <v>271</v>
      </c>
      <c r="D32" s="147">
        <v>234</v>
      </c>
      <c r="E32" s="147">
        <v>2313</v>
      </c>
      <c r="F32" s="147">
        <v>1792</v>
      </c>
      <c r="G32" s="147">
        <v>18685</v>
      </c>
      <c r="H32" s="147">
        <v>57140</v>
      </c>
      <c r="I32" s="147">
        <v>51208</v>
      </c>
      <c r="J32" s="147">
        <v>3080</v>
      </c>
      <c r="K32" s="147">
        <v>4885</v>
      </c>
      <c r="L32" s="147">
        <v>53379</v>
      </c>
      <c r="M32" s="147">
        <v>59905</v>
      </c>
      <c r="N32" s="147">
        <v>2473</v>
      </c>
      <c r="O32" s="147">
        <v>5102</v>
      </c>
      <c r="P32" s="147">
        <v>234</v>
      </c>
      <c r="Q32" s="147">
        <v>2314</v>
      </c>
      <c r="R32" s="147">
        <v>57731</v>
      </c>
      <c r="S32" s="147">
        <v>70257</v>
      </c>
      <c r="T32" s="147">
        <v>1434</v>
      </c>
      <c r="U32" s="147">
        <v>1949</v>
      </c>
      <c r="V32" s="147">
        <v>0</v>
      </c>
      <c r="W32" s="147">
        <v>0</v>
      </c>
      <c r="X32" s="147">
        <v>1</v>
      </c>
      <c r="Y32" s="147">
        <v>0</v>
      </c>
      <c r="Z32" s="147">
        <v>20311</v>
      </c>
      <c r="AA32" s="147">
        <v>9634</v>
      </c>
      <c r="AB32" s="147">
        <v>195</v>
      </c>
      <c r="AC32" s="147">
        <v>98</v>
      </c>
      <c r="AD32" s="147">
        <v>38660</v>
      </c>
      <c r="AE32" s="147">
        <v>62474</v>
      </c>
      <c r="AF32" s="147">
        <v>58693</v>
      </c>
      <c r="AG32" s="147">
        <v>72138</v>
      </c>
      <c r="AH32" s="147">
        <v>473</v>
      </c>
      <c r="AI32" s="147">
        <v>68</v>
      </c>
      <c r="AJ32" s="147">
        <v>58883</v>
      </c>
      <c r="AK32" s="147">
        <v>71977</v>
      </c>
      <c r="AL32" s="147">
        <v>283</v>
      </c>
      <c r="AM32" s="147">
        <v>229</v>
      </c>
      <c r="AN32" s="147">
        <v>56591</v>
      </c>
      <c r="AO32" s="147">
        <v>64441</v>
      </c>
      <c r="AP32" s="147">
        <v>2575</v>
      </c>
      <c r="AQ32" s="147">
        <v>7765</v>
      </c>
      <c r="AR32" s="147">
        <v>53921</v>
      </c>
      <c r="AS32" s="147">
        <v>66769</v>
      </c>
      <c r="AT32" s="147">
        <v>5245</v>
      </c>
      <c r="AU32" s="147">
        <v>5437</v>
      </c>
      <c r="AV32" s="147">
        <v>234</v>
      </c>
      <c r="AW32" s="147">
        <v>2313</v>
      </c>
      <c r="AX32" s="147">
        <v>21328</v>
      </c>
      <c r="AY32" s="147">
        <v>10232</v>
      </c>
      <c r="AZ32" s="147">
        <v>22891</v>
      </c>
      <c r="BA32" s="147">
        <v>34017</v>
      </c>
      <c r="BB32" s="147">
        <v>11380</v>
      </c>
      <c r="BC32" s="147">
        <v>14381</v>
      </c>
      <c r="BD32" s="147">
        <v>1659</v>
      </c>
      <c r="BE32" s="147">
        <v>8418</v>
      </c>
      <c r="BF32" s="147">
        <v>1674</v>
      </c>
      <c r="BG32" s="147">
        <v>2845</v>
      </c>
      <c r="BH32" s="147">
        <v>59091</v>
      </c>
      <c r="BI32" s="147">
        <v>72121</v>
      </c>
      <c r="BJ32" s="147">
        <v>75</v>
      </c>
      <c r="BK32" s="147">
        <v>85</v>
      </c>
      <c r="BL32" s="147">
        <v>49045</v>
      </c>
      <c r="BM32" s="147">
        <v>42475</v>
      </c>
      <c r="BN32" s="147">
        <v>6942</v>
      </c>
      <c r="BO32" s="147">
        <v>25380</v>
      </c>
      <c r="BP32" s="147">
        <v>3179</v>
      </c>
      <c r="BQ32" s="147">
        <v>4351</v>
      </c>
      <c r="BR32" s="147">
        <v>40809</v>
      </c>
      <c r="BS32" s="147">
        <v>51766</v>
      </c>
      <c r="BT32" s="147">
        <v>18357</v>
      </c>
      <c r="BU32" s="147">
        <v>20440</v>
      </c>
      <c r="BV32" s="147">
        <v>59159</v>
      </c>
      <c r="BW32" s="147">
        <v>71236</v>
      </c>
      <c r="BX32" s="147">
        <v>7</v>
      </c>
      <c r="BY32" s="147">
        <v>970</v>
      </c>
      <c r="CB32" s="173">
        <v>27</v>
      </c>
      <c r="CC32" s="174">
        <v>72.569999999999993</v>
      </c>
      <c r="CD32" s="174">
        <v>1075.1500000000001</v>
      </c>
      <c r="CE32" s="174">
        <v>74.27</v>
      </c>
      <c r="CF32" s="174">
        <v>818.86</v>
      </c>
      <c r="CG32" s="174">
        <v>73.5</v>
      </c>
      <c r="CH32" s="174">
        <v>934.29</v>
      </c>
      <c r="CJ32" s="178">
        <v>27</v>
      </c>
      <c r="CK32" s="185">
        <v>59166</v>
      </c>
      <c r="CL32" s="188">
        <v>72.569999999999993</v>
      </c>
      <c r="CM32" s="192">
        <v>1075.1500000000001</v>
      </c>
      <c r="CN32" s="185">
        <v>4293435.6399999997</v>
      </c>
      <c r="CO32" s="185">
        <v>63612324.75</v>
      </c>
      <c r="CP32" s="179">
        <v>72206</v>
      </c>
      <c r="CQ32" s="188">
        <v>74.27</v>
      </c>
      <c r="CR32" s="192">
        <v>818.86</v>
      </c>
      <c r="CS32" s="185">
        <v>5362771.7699999996</v>
      </c>
      <c r="CT32" s="185">
        <v>59126589.189999998</v>
      </c>
      <c r="CU32" s="185">
        <v>131372</v>
      </c>
      <c r="CV32" s="185">
        <v>9656207.4100000001</v>
      </c>
      <c r="CW32" s="188">
        <v>73.5</v>
      </c>
      <c r="CX32" s="185">
        <v>122738913.94</v>
      </c>
      <c r="CY32" s="192">
        <v>934.29</v>
      </c>
    </row>
    <row r="33" spans="1:103">
      <c r="A33" s="149">
        <v>28</v>
      </c>
      <c r="B33" s="149" t="s">
        <v>292</v>
      </c>
      <c r="C33" s="149" t="s">
        <v>271</v>
      </c>
      <c r="D33" s="147">
        <v>204</v>
      </c>
      <c r="E33" s="147">
        <v>1555</v>
      </c>
      <c r="F33" s="147">
        <v>1430</v>
      </c>
      <c r="G33" s="147">
        <v>13276</v>
      </c>
      <c r="H33" s="147">
        <v>41309</v>
      </c>
      <c r="I33" s="147">
        <v>38371</v>
      </c>
      <c r="J33" s="147">
        <v>2365</v>
      </c>
      <c r="K33" s="147">
        <v>3387</v>
      </c>
      <c r="L33" s="147">
        <v>38765</v>
      </c>
      <c r="M33" s="147">
        <v>44940</v>
      </c>
      <c r="N33" s="147">
        <v>1609</v>
      </c>
      <c r="O33" s="147">
        <v>3319</v>
      </c>
      <c r="P33" s="147">
        <v>204</v>
      </c>
      <c r="Q33" s="147">
        <v>1556</v>
      </c>
      <c r="R33" s="147">
        <v>42000</v>
      </c>
      <c r="S33" s="147">
        <v>52004</v>
      </c>
      <c r="T33" s="147">
        <v>943</v>
      </c>
      <c r="U33" s="147">
        <v>1198</v>
      </c>
      <c r="V33" s="147">
        <v>0</v>
      </c>
      <c r="W33" s="147">
        <v>0</v>
      </c>
      <c r="X33" s="147">
        <v>0</v>
      </c>
      <c r="Y33" s="147">
        <v>0</v>
      </c>
      <c r="Z33" s="147">
        <v>14578</v>
      </c>
      <c r="AA33" s="147">
        <v>7658</v>
      </c>
      <c r="AB33" s="147">
        <v>103</v>
      </c>
      <c r="AC33" s="147">
        <v>70</v>
      </c>
      <c r="AD33" s="147">
        <v>28262</v>
      </c>
      <c r="AE33" s="147">
        <v>45474</v>
      </c>
      <c r="AF33" s="147">
        <v>42798</v>
      </c>
      <c r="AG33" s="147">
        <v>53135</v>
      </c>
      <c r="AH33" s="147">
        <v>145</v>
      </c>
      <c r="AI33" s="147">
        <v>67</v>
      </c>
      <c r="AJ33" s="147">
        <v>42824</v>
      </c>
      <c r="AK33" s="147">
        <v>53118</v>
      </c>
      <c r="AL33" s="147">
        <v>119</v>
      </c>
      <c r="AM33" s="147">
        <v>84</v>
      </c>
      <c r="AN33" s="147">
        <v>40969</v>
      </c>
      <c r="AO33" s="147">
        <v>48351</v>
      </c>
      <c r="AP33" s="147">
        <v>1974</v>
      </c>
      <c r="AQ33" s="147">
        <v>4851</v>
      </c>
      <c r="AR33" s="147">
        <v>38939</v>
      </c>
      <c r="AS33" s="147">
        <v>49271</v>
      </c>
      <c r="AT33" s="147">
        <v>4004</v>
      </c>
      <c r="AU33" s="147">
        <v>3931</v>
      </c>
      <c r="AV33" s="147">
        <v>204</v>
      </c>
      <c r="AW33" s="147">
        <v>1555</v>
      </c>
      <c r="AX33" s="147">
        <v>14963</v>
      </c>
      <c r="AY33" s="147">
        <v>7998</v>
      </c>
      <c r="AZ33" s="147">
        <v>15878</v>
      </c>
      <c r="BA33" s="147">
        <v>24144</v>
      </c>
      <c r="BB33" s="147">
        <v>9018</v>
      </c>
      <c r="BC33" s="147">
        <v>10593</v>
      </c>
      <c r="BD33" s="147">
        <v>1553</v>
      </c>
      <c r="BE33" s="147">
        <v>6821</v>
      </c>
      <c r="BF33" s="147">
        <v>1327</v>
      </c>
      <c r="BG33" s="147">
        <v>2091</v>
      </c>
      <c r="BH33" s="147">
        <v>42920</v>
      </c>
      <c r="BI33" s="147">
        <v>53131</v>
      </c>
      <c r="BJ33" s="147">
        <v>23</v>
      </c>
      <c r="BK33" s="147">
        <v>71</v>
      </c>
      <c r="BL33" s="147">
        <v>34690</v>
      </c>
      <c r="BM33" s="147">
        <v>30906</v>
      </c>
      <c r="BN33" s="147">
        <v>5555</v>
      </c>
      <c r="BO33" s="147">
        <v>18848</v>
      </c>
      <c r="BP33" s="147">
        <v>2698</v>
      </c>
      <c r="BQ33" s="147">
        <v>3448</v>
      </c>
      <c r="BR33" s="147">
        <v>27971</v>
      </c>
      <c r="BS33" s="147">
        <v>35972</v>
      </c>
      <c r="BT33" s="147">
        <v>14972</v>
      </c>
      <c r="BU33" s="147">
        <v>17230</v>
      </c>
      <c r="BV33" s="147">
        <v>42935</v>
      </c>
      <c r="BW33" s="147">
        <v>52505</v>
      </c>
      <c r="BX33" s="147">
        <v>8</v>
      </c>
      <c r="BY33" s="147">
        <v>697</v>
      </c>
      <c r="CB33" s="173">
        <v>28</v>
      </c>
      <c r="CC33" s="174">
        <v>73.16</v>
      </c>
      <c r="CD33" s="174">
        <v>1018.6</v>
      </c>
      <c r="CE33" s="174">
        <v>74.790000000000006</v>
      </c>
      <c r="CF33" s="174">
        <v>803.75</v>
      </c>
      <c r="CG33" s="174">
        <v>74.06</v>
      </c>
      <c r="CH33" s="174">
        <v>899.71</v>
      </c>
      <c r="CJ33" s="178">
        <v>28</v>
      </c>
      <c r="CK33" s="185">
        <v>42943</v>
      </c>
      <c r="CL33" s="188">
        <v>73.16</v>
      </c>
      <c r="CM33" s="192">
        <v>1018.6</v>
      </c>
      <c r="CN33" s="185">
        <v>3141716.05</v>
      </c>
      <c r="CO33" s="185">
        <v>43741535.939999998</v>
      </c>
      <c r="CP33" s="179">
        <v>53202</v>
      </c>
      <c r="CQ33" s="188">
        <v>74.790000000000006</v>
      </c>
      <c r="CR33" s="192">
        <v>803.75</v>
      </c>
      <c r="CS33" s="185">
        <v>3979124.43</v>
      </c>
      <c r="CT33" s="185">
        <v>42760964.789999999</v>
      </c>
      <c r="CU33" s="185">
        <v>96145</v>
      </c>
      <c r="CV33" s="185">
        <v>7120840.4800000004</v>
      </c>
      <c r="CW33" s="188">
        <v>74.06</v>
      </c>
      <c r="CX33" s="185">
        <v>86502500.730000004</v>
      </c>
      <c r="CY33" s="192">
        <v>899.71</v>
      </c>
    </row>
    <row r="34" spans="1:103">
      <c r="A34" s="149">
        <v>29</v>
      </c>
      <c r="B34" s="149" t="s">
        <v>292</v>
      </c>
      <c r="C34" s="149" t="s">
        <v>271</v>
      </c>
      <c r="D34" s="147">
        <v>629</v>
      </c>
      <c r="E34" s="147">
        <v>4181</v>
      </c>
      <c r="F34" s="147">
        <v>2627</v>
      </c>
      <c r="G34" s="147">
        <v>29115</v>
      </c>
      <c r="H34" s="147">
        <v>86887</v>
      </c>
      <c r="I34" s="147">
        <v>92884</v>
      </c>
      <c r="J34" s="147">
        <v>5610</v>
      </c>
      <c r="K34" s="147">
        <v>8684</v>
      </c>
      <c r="L34" s="147">
        <v>78441</v>
      </c>
      <c r="M34" s="147">
        <v>101687</v>
      </c>
      <c r="N34" s="147">
        <v>5463</v>
      </c>
      <c r="O34" s="147">
        <v>11627</v>
      </c>
      <c r="P34" s="147">
        <v>629</v>
      </c>
      <c r="Q34" s="147">
        <v>4182</v>
      </c>
      <c r="R34" s="147">
        <v>87776</v>
      </c>
      <c r="S34" s="147">
        <v>122912</v>
      </c>
      <c r="T34" s="147">
        <v>2362</v>
      </c>
      <c r="U34" s="147">
        <v>3266</v>
      </c>
      <c r="V34" s="147">
        <v>1</v>
      </c>
      <c r="W34" s="147">
        <v>0</v>
      </c>
      <c r="X34" s="147">
        <v>4</v>
      </c>
      <c r="Y34" s="147">
        <v>2</v>
      </c>
      <c r="Z34" s="147">
        <v>20598</v>
      </c>
      <c r="AA34" s="147">
        <v>9539</v>
      </c>
      <c r="AB34" s="147">
        <v>407</v>
      </c>
      <c r="AC34" s="147">
        <v>259</v>
      </c>
      <c r="AD34" s="147">
        <v>69138</v>
      </c>
      <c r="AE34" s="147">
        <v>116382</v>
      </c>
      <c r="AF34" s="147">
        <v>88146</v>
      </c>
      <c r="AG34" s="147">
        <v>126066</v>
      </c>
      <c r="AH34" s="147">
        <v>1997</v>
      </c>
      <c r="AI34" s="147">
        <v>114</v>
      </c>
      <c r="AJ34" s="147">
        <v>89718</v>
      </c>
      <c r="AK34" s="147">
        <v>125804</v>
      </c>
      <c r="AL34" s="147">
        <v>425</v>
      </c>
      <c r="AM34" s="147">
        <v>376</v>
      </c>
      <c r="AN34" s="147">
        <v>84104</v>
      </c>
      <c r="AO34" s="147">
        <v>115193</v>
      </c>
      <c r="AP34" s="147">
        <v>6039</v>
      </c>
      <c r="AQ34" s="147">
        <v>10987</v>
      </c>
      <c r="AR34" s="147">
        <v>81757</v>
      </c>
      <c r="AS34" s="147">
        <v>117953</v>
      </c>
      <c r="AT34" s="147">
        <v>8386</v>
      </c>
      <c r="AU34" s="147">
        <v>8227</v>
      </c>
      <c r="AV34" s="147">
        <v>629</v>
      </c>
      <c r="AW34" s="147">
        <v>4181</v>
      </c>
      <c r="AX34" s="147">
        <v>23664</v>
      </c>
      <c r="AY34" s="147">
        <v>11961</v>
      </c>
      <c r="AZ34" s="147">
        <v>38597</v>
      </c>
      <c r="BA34" s="147">
        <v>56005</v>
      </c>
      <c r="BB34" s="147">
        <v>21231</v>
      </c>
      <c r="BC34" s="147">
        <v>24680</v>
      </c>
      <c r="BD34" s="147">
        <v>3370</v>
      </c>
      <c r="BE34" s="147">
        <v>24479</v>
      </c>
      <c r="BF34" s="147">
        <v>2652</v>
      </c>
      <c r="BG34" s="147">
        <v>4874</v>
      </c>
      <c r="BH34" s="147">
        <v>89967</v>
      </c>
      <c r="BI34" s="147">
        <v>125638</v>
      </c>
      <c r="BJ34" s="147">
        <v>176</v>
      </c>
      <c r="BK34" s="147">
        <v>542</v>
      </c>
      <c r="BL34" s="147">
        <v>64091</v>
      </c>
      <c r="BM34" s="147">
        <v>58761</v>
      </c>
      <c r="BN34" s="147">
        <v>17284</v>
      </c>
      <c r="BO34" s="147">
        <v>58796</v>
      </c>
      <c r="BP34" s="147">
        <v>8768</v>
      </c>
      <c r="BQ34" s="147">
        <v>8623</v>
      </c>
      <c r="BR34" s="147">
        <v>47175</v>
      </c>
      <c r="BS34" s="147">
        <v>81584</v>
      </c>
      <c r="BT34" s="147">
        <v>42968</v>
      </c>
      <c r="BU34" s="147">
        <v>44596</v>
      </c>
      <c r="BV34" s="147">
        <v>90117</v>
      </c>
      <c r="BW34" s="147">
        <v>123992</v>
      </c>
      <c r="BX34" s="147">
        <v>26</v>
      </c>
      <c r="BY34" s="147">
        <v>2188</v>
      </c>
      <c r="CB34" s="173">
        <v>29</v>
      </c>
      <c r="CC34" s="174">
        <v>72.819999999999993</v>
      </c>
      <c r="CD34" s="174">
        <v>864.16</v>
      </c>
      <c r="CE34" s="174">
        <v>75.13</v>
      </c>
      <c r="CF34" s="174">
        <v>700.98</v>
      </c>
      <c r="CG34" s="174">
        <v>74.17</v>
      </c>
      <c r="CH34" s="174">
        <v>768.98</v>
      </c>
      <c r="CJ34" s="178">
        <v>29</v>
      </c>
      <c r="CK34" s="185">
        <v>90143</v>
      </c>
      <c r="CL34" s="188">
        <v>72.819999999999993</v>
      </c>
      <c r="CM34" s="192">
        <v>864.16</v>
      </c>
      <c r="CN34" s="185">
        <v>6563996.4900000002</v>
      </c>
      <c r="CO34" s="185">
        <v>77898350.840000004</v>
      </c>
      <c r="CP34" s="179">
        <v>126180</v>
      </c>
      <c r="CQ34" s="188">
        <v>75.13</v>
      </c>
      <c r="CR34" s="192">
        <v>700.98</v>
      </c>
      <c r="CS34" s="185">
        <v>9480168.6799999997</v>
      </c>
      <c r="CT34" s="185">
        <v>88449809.060000002</v>
      </c>
      <c r="CU34" s="185">
        <v>216323</v>
      </c>
      <c r="CV34" s="185">
        <v>16044165.17</v>
      </c>
      <c r="CW34" s="188">
        <v>74.17</v>
      </c>
      <c r="CX34" s="185">
        <v>166348159.90000001</v>
      </c>
      <c r="CY34" s="192">
        <v>768.98</v>
      </c>
    </row>
    <row r="35" spans="1:103">
      <c r="A35" s="149" t="s">
        <v>133</v>
      </c>
      <c r="B35" s="149" t="s">
        <v>292</v>
      </c>
      <c r="C35" s="149" t="s">
        <v>271</v>
      </c>
      <c r="D35" s="147">
        <v>42</v>
      </c>
      <c r="E35" s="147">
        <v>1103</v>
      </c>
      <c r="F35" s="147">
        <v>347</v>
      </c>
      <c r="G35" s="147">
        <v>3376</v>
      </c>
      <c r="H35" s="147">
        <v>13362</v>
      </c>
      <c r="I35" s="147">
        <v>12042</v>
      </c>
      <c r="J35" s="147">
        <v>1668</v>
      </c>
      <c r="K35" s="147">
        <v>1877</v>
      </c>
      <c r="L35" s="147">
        <v>9630</v>
      </c>
      <c r="M35" s="147">
        <v>10133</v>
      </c>
      <c r="N35" s="147">
        <v>2411</v>
      </c>
      <c r="O35" s="147">
        <v>3402</v>
      </c>
      <c r="P35" s="147">
        <v>42</v>
      </c>
      <c r="Q35" s="147">
        <v>1109</v>
      </c>
      <c r="R35" s="147">
        <v>12313</v>
      </c>
      <c r="S35" s="147">
        <v>15027</v>
      </c>
      <c r="T35" s="147">
        <v>1429</v>
      </c>
      <c r="U35" s="147">
        <v>1493</v>
      </c>
      <c r="V35" s="147">
        <v>2</v>
      </c>
      <c r="W35" s="147">
        <v>0</v>
      </c>
      <c r="X35" s="147">
        <v>7</v>
      </c>
      <c r="Y35" s="147">
        <v>1</v>
      </c>
      <c r="Z35" s="147">
        <v>863</v>
      </c>
      <c r="AA35" s="147">
        <v>362</v>
      </c>
      <c r="AB35" s="147">
        <v>11</v>
      </c>
      <c r="AC35" s="147">
        <v>1</v>
      </c>
      <c r="AD35" s="147">
        <v>12877</v>
      </c>
      <c r="AE35" s="147">
        <v>16158</v>
      </c>
      <c r="AF35" s="147">
        <v>13731</v>
      </c>
      <c r="AG35" s="147">
        <v>16520</v>
      </c>
      <c r="AH35" s="147">
        <v>20</v>
      </c>
      <c r="AI35" s="147">
        <v>1</v>
      </c>
      <c r="AJ35" s="147">
        <v>13721</v>
      </c>
      <c r="AK35" s="147">
        <v>16512</v>
      </c>
      <c r="AL35" s="147">
        <v>30</v>
      </c>
      <c r="AM35" s="147">
        <v>9</v>
      </c>
      <c r="AN35" s="147">
        <v>12852</v>
      </c>
      <c r="AO35" s="147">
        <v>15213</v>
      </c>
      <c r="AP35" s="147">
        <v>899</v>
      </c>
      <c r="AQ35" s="147">
        <v>1308</v>
      </c>
      <c r="AR35" s="147">
        <v>11369</v>
      </c>
      <c r="AS35" s="147">
        <v>14672</v>
      </c>
      <c r="AT35" s="147">
        <v>2382</v>
      </c>
      <c r="AU35" s="147">
        <v>1849</v>
      </c>
      <c r="AV35" s="147">
        <v>42</v>
      </c>
      <c r="AW35" s="147">
        <v>1103</v>
      </c>
      <c r="AX35" s="147">
        <v>925</v>
      </c>
      <c r="AY35" s="147">
        <v>392</v>
      </c>
      <c r="AZ35" s="147">
        <v>5138</v>
      </c>
      <c r="BA35" s="147">
        <v>6289</v>
      </c>
      <c r="BB35" s="147">
        <v>4700</v>
      </c>
      <c r="BC35" s="147">
        <v>4413</v>
      </c>
      <c r="BD35" s="147">
        <v>1226</v>
      </c>
      <c r="BE35" s="147">
        <v>2349</v>
      </c>
      <c r="BF35" s="147">
        <v>1720</v>
      </c>
      <c r="BG35" s="147">
        <v>1975</v>
      </c>
      <c r="BH35" s="147">
        <v>13748</v>
      </c>
      <c r="BI35" s="147">
        <v>16516</v>
      </c>
      <c r="BJ35" s="147">
        <v>3</v>
      </c>
      <c r="BK35" s="147">
        <v>5</v>
      </c>
      <c r="BL35" s="147">
        <v>8092</v>
      </c>
      <c r="BM35" s="147">
        <v>7626</v>
      </c>
      <c r="BN35" s="147">
        <v>4272</v>
      </c>
      <c r="BO35" s="147">
        <v>7433</v>
      </c>
      <c r="BP35" s="147">
        <v>1387</v>
      </c>
      <c r="BQ35" s="147">
        <v>1462</v>
      </c>
      <c r="BR35" s="147">
        <v>8331</v>
      </c>
      <c r="BS35" s="147">
        <v>12017</v>
      </c>
      <c r="BT35" s="147">
        <v>5420</v>
      </c>
      <c r="BU35" s="147">
        <v>4504</v>
      </c>
      <c r="BV35" s="147">
        <v>13741</v>
      </c>
      <c r="BW35" s="147">
        <v>15966</v>
      </c>
      <c r="BX35" s="147">
        <v>10</v>
      </c>
      <c r="BY35" s="147">
        <v>555</v>
      </c>
      <c r="CB35" s="173" t="s">
        <v>133</v>
      </c>
      <c r="CC35" s="174">
        <v>74.11</v>
      </c>
      <c r="CD35" s="174">
        <v>827.86</v>
      </c>
      <c r="CE35" s="174">
        <v>75.33</v>
      </c>
      <c r="CF35" s="174">
        <v>671.39</v>
      </c>
      <c r="CG35" s="174">
        <v>74.78</v>
      </c>
      <c r="CH35" s="174">
        <v>742.46</v>
      </c>
      <c r="CJ35" s="178" t="s">
        <v>133</v>
      </c>
      <c r="CK35" s="185">
        <v>13751</v>
      </c>
      <c r="CL35" s="188">
        <v>74.11</v>
      </c>
      <c r="CM35" s="192">
        <v>827.86</v>
      </c>
      <c r="CN35" s="185">
        <v>1019123.24</v>
      </c>
      <c r="CO35" s="185">
        <v>11383841.880000001</v>
      </c>
      <c r="CP35" s="179">
        <v>16521</v>
      </c>
      <c r="CQ35" s="188">
        <v>75.33</v>
      </c>
      <c r="CR35" s="192">
        <v>671.39</v>
      </c>
      <c r="CS35" s="185">
        <v>1244554.99</v>
      </c>
      <c r="CT35" s="185">
        <v>11092018.630000001</v>
      </c>
      <c r="CU35" s="185">
        <v>30272</v>
      </c>
      <c r="CV35" s="185">
        <v>2263678.23</v>
      </c>
      <c r="CW35" s="188">
        <v>74.78</v>
      </c>
      <c r="CX35" s="185">
        <v>22475860.510000002</v>
      </c>
      <c r="CY35" s="192">
        <v>742.46</v>
      </c>
    </row>
    <row r="36" spans="1:103">
      <c r="A36" s="149" t="s">
        <v>134</v>
      </c>
      <c r="B36" s="149" t="s">
        <v>292</v>
      </c>
      <c r="C36" s="149" t="s">
        <v>271</v>
      </c>
      <c r="D36" s="147">
        <v>68</v>
      </c>
      <c r="E36" s="147">
        <v>1352</v>
      </c>
      <c r="F36" s="147">
        <v>463</v>
      </c>
      <c r="G36" s="147">
        <v>4016</v>
      </c>
      <c r="H36" s="147">
        <v>14941</v>
      </c>
      <c r="I36" s="147">
        <v>13517</v>
      </c>
      <c r="J36" s="147">
        <v>2189</v>
      </c>
      <c r="K36" s="147">
        <v>2475</v>
      </c>
      <c r="L36" s="147">
        <v>10519</v>
      </c>
      <c r="M36" s="147">
        <v>10473</v>
      </c>
      <c r="N36" s="147">
        <v>2696</v>
      </c>
      <c r="O36" s="147">
        <v>4581</v>
      </c>
      <c r="P36" s="147">
        <v>68</v>
      </c>
      <c r="Q36" s="147">
        <v>1356</v>
      </c>
      <c r="R36" s="147">
        <v>13857</v>
      </c>
      <c r="S36" s="147">
        <v>16857</v>
      </c>
      <c r="T36" s="147">
        <v>1601</v>
      </c>
      <c r="U36" s="147">
        <v>2026</v>
      </c>
      <c r="V36" s="147">
        <v>3</v>
      </c>
      <c r="W36" s="147">
        <v>1</v>
      </c>
      <c r="X36" s="147">
        <v>11</v>
      </c>
      <c r="Y36" s="147">
        <v>1</v>
      </c>
      <c r="Z36" s="147">
        <v>910</v>
      </c>
      <c r="AA36" s="147">
        <v>336</v>
      </c>
      <c r="AB36" s="147">
        <v>7</v>
      </c>
      <c r="AC36" s="147">
        <v>4</v>
      </c>
      <c r="AD36" s="147">
        <v>14555</v>
      </c>
      <c r="AE36" s="147">
        <v>18545</v>
      </c>
      <c r="AF36" s="147">
        <v>15434</v>
      </c>
      <c r="AG36" s="147">
        <v>18883</v>
      </c>
      <c r="AH36" s="147">
        <v>38</v>
      </c>
      <c r="AI36" s="147">
        <v>2</v>
      </c>
      <c r="AJ36" s="147">
        <v>15431</v>
      </c>
      <c r="AK36" s="147">
        <v>18876</v>
      </c>
      <c r="AL36" s="147">
        <v>41</v>
      </c>
      <c r="AM36" s="147">
        <v>9</v>
      </c>
      <c r="AN36" s="147">
        <v>14519</v>
      </c>
      <c r="AO36" s="147">
        <v>17252</v>
      </c>
      <c r="AP36" s="147">
        <v>953</v>
      </c>
      <c r="AQ36" s="147">
        <v>1633</v>
      </c>
      <c r="AR36" s="147">
        <v>13121</v>
      </c>
      <c r="AS36" s="147">
        <v>17141</v>
      </c>
      <c r="AT36" s="147">
        <v>2351</v>
      </c>
      <c r="AU36" s="147">
        <v>1744</v>
      </c>
      <c r="AV36" s="147">
        <v>68</v>
      </c>
      <c r="AW36" s="147">
        <v>1352</v>
      </c>
      <c r="AX36" s="147">
        <v>1000</v>
      </c>
      <c r="AY36" s="147">
        <v>368</v>
      </c>
      <c r="AZ36" s="147">
        <v>6327</v>
      </c>
      <c r="BA36" s="147">
        <v>7823</v>
      </c>
      <c r="BB36" s="147">
        <v>5210</v>
      </c>
      <c r="BC36" s="147">
        <v>4878</v>
      </c>
      <c r="BD36" s="147">
        <v>1159</v>
      </c>
      <c r="BE36" s="147">
        <v>2393</v>
      </c>
      <c r="BF36" s="147">
        <v>1708</v>
      </c>
      <c r="BG36" s="147">
        <v>2071</v>
      </c>
      <c r="BH36" s="147">
        <v>15469</v>
      </c>
      <c r="BI36" s="147">
        <v>18877</v>
      </c>
      <c r="BJ36" s="147">
        <v>3</v>
      </c>
      <c r="BK36" s="147">
        <v>8</v>
      </c>
      <c r="BL36" s="147">
        <v>9139</v>
      </c>
      <c r="BM36" s="147">
        <v>8387</v>
      </c>
      <c r="BN36" s="147">
        <v>4846</v>
      </c>
      <c r="BO36" s="147">
        <v>9048</v>
      </c>
      <c r="BP36" s="147">
        <v>1487</v>
      </c>
      <c r="BQ36" s="147">
        <v>1450</v>
      </c>
      <c r="BR36" s="147">
        <v>9182</v>
      </c>
      <c r="BS36" s="147">
        <v>14005</v>
      </c>
      <c r="BT36" s="147">
        <v>6290</v>
      </c>
      <c r="BU36" s="147">
        <v>4880</v>
      </c>
      <c r="BV36" s="147">
        <v>15464</v>
      </c>
      <c r="BW36" s="147">
        <v>18143</v>
      </c>
      <c r="BX36" s="147">
        <v>8</v>
      </c>
      <c r="BY36" s="147">
        <v>742</v>
      </c>
      <c r="CB36" s="173" t="s">
        <v>134</v>
      </c>
      <c r="CC36" s="174">
        <v>74.19</v>
      </c>
      <c r="CD36" s="174">
        <v>818.63</v>
      </c>
      <c r="CE36" s="174">
        <v>75.319999999999993</v>
      </c>
      <c r="CF36" s="174">
        <v>662.14</v>
      </c>
      <c r="CG36" s="174">
        <v>74.81</v>
      </c>
      <c r="CH36" s="174">
        <v>732.61</v>
      </c>
      <c r="CJ36" s="178" t="s">
        <v>134</v>
      </c>
      <c r="CK36" s="185">
        <v>15472</v>
      </c>
      <c r="CL36" s="188">
        <v>74.19</v>
      </c>
      <c r="CM36" s="192">
        <v>818.63</v>
      </c>
      <c r="CN36" s="185">
        <v>1147830.72</v>
      </c>
      <c r="CO36" s="185">
        <v>12665861</v>
      </c>
      <c r="CP36" s="179">
        <v>18885</v>
      </c>
      <c r="CQ36" s="188">
        <v>75.319999999999993</v>
      </c>
      <c r="CR36" s="192">
        <v>662.14</v>
      </c>
      <c r="CS36" s="185">
        <v>1422358.69</v>
      </c>
      <c r="CT36" s="185">
        <v>12504519.01</v>
      </c>
      <c r="CU36" s="185">
        <v>34357</v>
      </c>
      <c r="CV36" s="185">
        <v>2570189.41</v>
      </c>
      <c r="CW36" s="188">
        <v>74.81</v>
      </c>
      <c r="CX36" s="185">
        <v>25170380.010000002</v>
      </c>
      <c r="CY36" s="192">
        <v>732.61</v>
      </c>
    </row>
    <row r="37" spans="1:103">
      <c r="A37" s="149">
        <v>30</v>
      </c>
      <c r="B37" s="149" t="s">
        <v>292</v>
      </c>
      <c r="C37" s="149" t="s">
        <v>271</v>
      </c>
      <c r="D37" s="147">
        <v>387</v>
      </c>
      <c r="E37" s="147">
        <v>4660</v>
      </c>
      <c r="F37" s="147">
        <v>2304</v>
      </c>
      <c r="G37" s="147">
        <v>22246</v>
      </c>
      <c r="H37" s="147">
        <v>74984</v>
      </c>
      <c r="I37" s="147">
        <v>69536</v>
      </c>
      <c r="J37" s="147">
        <v>6074</v>
      </c>
      <c r="K37" s="147">
        <v>7658</v>
      </c>
      <c r="L37" s="147">
        <v>64553</v>
      </c>
      <c r="M37" s="147">
        <v>70436</v>
      </c>
      <c r="N37" s="147">
        <v>6661</v>
      </c>
      <c r="O37" s="147">
        <v>13687</v>
      </c>
      <c r="P37" s="147">
        <v>387</v>
      </c>
      <c r="Q37" s="147">
        <v>4661</v>
      </c>
      <c r="R37" s="147">
        <v>73078</v>
      </c>
      <c r="S37" s="147">
        <v>90936</v>
      </c>
      <c r="T37" s="147">
        <v>4591</v>
      </c>
      <c r="U37" s="147">
        <v>5504</v>
      </c>
      <c r="V37" s="147">
        <v>1</v>
      </c>
      <c r="W37" s="147">
        <v>0</v>
      </c>
      <c r="X37" s="147">
        <v>5</v>
      </c>
      <c r="Y37" s="147">
        <v>2</v>
      </c>
      <c r="Z37" s="147">
        <v>13444</v>
      </c>
      <c r="AA37" s="147">
        <v>4084</v>
      </c>
      <c r="AB37" s="147">
        <v>167</v>
      </c>
      <c r="AC37" s="147">
        <v>91</v>
      </c>
      <c r="AD37" s="147">
        <v>64064</v>
      </c>
      <c r="AE37" s="147">
        <v>92267</v>
      </c>
      <c r="AF37" s="147">
        <v>77261</v>
      </c>
      <c r="AG37" s="147">
        <v>96405</v>
      </c>
      <c r="AH37" s="147">
        <v>414</v>
      </c>
      <c r="AI37" s="147">
        <v>37</v>
      </c>
      <c r="AJ37" s="147">
        <v>77260</v>
      </c>
      <c r="AK37" s="147">
        <v>96257</v>
      </c>
      <c r="AL37" s="147">
        <v>415</v>
      </c>
      <c r="AM37" s="147">
        <v>185</v>
      </c>
      <c r="AN37" s="147">
        <v>72407</v>
      </c>
      <c r="AO37" s="147">
        <v>86995</v>
      </c>
      <c r="AP37" s="147">
        <v>5268</v>
      </c>
      <c r="AQ37" s="147">
        <v>9447</v>
      </c>
      <c r="AR37" s="147">
        <v>69286</v>
      </c>
      <c r="AS37" s="147">
        <v>88447</v>
      </c>
      <c r="AT37" s="147">
        <v>8389</v>
      </c>
      <c r="AU37" s="147">
        <v>7995</v>
      </c>
      <c r="AV37" s="147">
        <v>387</v>
      </c>
      <c r="AW37" s="147">
        <v>4660</v>
      </c>
      <c r="AX37" s="147">
        <v>14506</v>
      </c>
      <c r="AY37" s="147">
        <v>4786</v>
      </c>
      <c r="AZ37" s="147">
        <v>33438</v>
      </c>
      <c r="BA37" s="147">
        <v>38634</v>
      </c>
      <c r="BB37" s="147">
        <v>20639</v>
      </c>
      <c r="BC37" s="147">
        <v>22965</v>
      </c>
      <c r="BD37" s="147">
        <v>4841</v>
      </c>
      <c r="BE37" s="147">
        <v>18770</v>
      </c>
      <c r="BF37" s="147">
        <v>3864</v>
      </c>
      <c r="BG37" s="147">
        <v>6627</v>
      </c>
      <c r="BH37" s="147">
        <v>77602</v>
      </c>
      <c r="BI37" s="147">
        <v>96299</v>
      </c>
      <c r="BJ37" s="147">
        <v>73</v>
      </c>
      <c r="BK37" s="147">
        <v>143</v>
      </c>
      <c r="BL37" s="147">
        <v>53372</v>
      </c>
      <c r="BM37" s="147">
        <v>43541</v>
      </c>
      <c r="BN37" s="147">
        <v>17822</v>
      </c>
      <c r="BO37" s="147">
        <v>45877</v>
      </c>
      <c r="BP37" s="147">
        <v>6481</v>
      </c>
      <c r="BQ37" s="147">
        <v>7024</v>
      </c>
      <c r="BR37" s="147">
        <v>43296</v>
      </c>
      <c r="BS37" s="147">
        <v>63661</v>
      </c>
      <c r="BT37" s="147">
        <v>34379</v>
      </c>
      <c r="BU37" s="147">
        <v>32781</v>
      </c>
      <c r="BV37" s="147">
        <v>77641</v>
      </c>
      <c r="BW37" s="147">
        <v>94161</v>
      </c>
      <c r="BX37" s="147">
        <v>34</v>
      </c>
      <c r="BY37" s="147">
        <v>2281</v>
      </c>
      <c r="CB37" s="173">
        <v>30</v>
      </c>
      <c r="CC37" s="174">
        <v>73.510000000000005</v>
      </c>
      <c r="CD37" s="174">
        <v>886.36</v>
      </c>
      <c r="CE37" s="174">
        <v>75.12</v>
      </c>
      <c r="CF37" s="174">
        <v>680.08</v>
      </c>
      <c r="CG37" s="174">
        <v>74.400000000000006</v>
      </c>
      <c r="CH37" s="174">
        <v>772.1</v>
      </c>
      <c r="CJ37" s="178">
        <v>30</v>
      </c>
      <c r="CK37" s="185">
        <v>77675</v>
      </c>
      <c r="CL37" s="188">
        <v>73.510000000000005</v>
      </c>
      <c r="CM37" s="192">
        <v>886.36</v>
      </c>
      <c r="CN37" s="185">
        <v>5709645.4199999999</v>
      </c>
      <c r="CO37" s="185">
        <v>68848298.319999993</v>
      </c>
      <c r="CP37" s="179">
        <v>96442</v>
      </c>
      <c r="CQ37" s="188">
        <v>75.12</v>
      </c>
      <c r="CR37" s="192">
        <v>680.08</v>
      </c>
      <c r="CS37" s="185">
        <v>7244349.1299999999</v>
      </c>
      <c r="CT37" s="185">
        <v>65588002.310000002</v>
      </c>
      <c r="CU37" s="185">
        <v>174117</v>
      </c>
      <c r="CV37" s="185">
        <v>12953994.550000001</v>
      </c>
      <c r="CW37" s="188">
        <v>74.400000000000006</v>
      </c>
      <c r="CX37" s="185">
        <v>134436300.63</v>
      </c>
      <c r="CY37" s="192">
        <v>772.1</v>
      </c>
    </row>
    <row r="38" spans="1:103">
      <c r="A38" s="149">
        <v>31</v>
      </c>
      <c r="B38" s="149" t="s">
        <v>292</v>
      </c>
      <c r="C38" s="149" t="s">
        <v>271</v>
      </c>
      <c r="D38" s="147">
        <v>351</v>
      </c>
      <c r="E38" s="147">
        <v>4957</v>
      </c>
      <c r="F38" s="147">
        <v>2749</v>
      </c>
      <c r="G38" s="147">
        <v>28318</v>
      </c>
      <c r="H38" s="147">
        <v>102203</v>
      </c>
      <c r="I38" s="147">
        <v>100052</v>
      </c>
      <c r="J38" s="147">
        <v>5739</v>
      </c>
      <c r="K38" s="147">
        <v>8589</v>
      </c>
      <c r="L38" s="147">
        <v>92304</v>
      </c>
      <c r="M38" s="147">
        <v>106480</v>
      </c>
      <c r="N38" s="147">
        <v>6908</v>
      </c>
      <c r="O38" s="147">
        <v>13296</v>
      </c>
      <c r="P38" s="147">
        <v>352</v>
      </c>
      <c r="Q38" s="147">
        <v>4962</v>
      </c>
      <c r="R38" s="147">
        <v>100442</v>
      </c>
      <c r="S38" s="147">
        <v>127103</v>
      </c>
      <c r="T38" s="147">
        <v>4843</v>
      </c>
      <c r="U38" s="147">
        <v>6218</v>
      </c>
      <c r="V38" s="147">
        <v>2</v>
      </c>
      <c r="W38" s="147">
        <v>1</v>
      </c>
      <c r="X38" s="147">
        <v>16</v>
      </c>
      <c r="Y38" s="147">
        <v>5</v>
      </c>
      <c r="Z38" s="147">
        <v>19312</v>
      </c>
      <c r="AA38" s="147">
        <v>8000</v>
      </c>
      <c r="AB38" s="147">
        <v>446</v>
      </c>
      <c r="AC38" s="147">
        <v>230</v>
      </c>
      <c r="AD38" s="147">
        <v>85545</v>
      </c>
      <c r="AE38" s="147">
        <v>125097</v>
      </c>
      <c r="AF38" s="147">
        <v>105207</v>
      </c>
      <c r="AG38" s="147">
        <v>133303</v>
      </c>
      <c r="AH38" s="147">
        <v>96</v>
      </c>
      <c r="AI38" s="147">
        <v>24</v>
      </c>
      <c r="AJ38" s="147">
        <v>105060</v>
      </c>
      <c r="AK38" s="147">
        <v>133229</v>
      </c>
      <c r="AL38" s="147">
        <v>243</v>
      </c>
      <c r="AM38" s="147">
        <v>98</v>
      </c>
      <c r="AN38" s="147">
        <v>98240</v>
      </c>
      <c r="AO38" s="147">
        <v>121300</v>
      </c>
      <c r="AP38" s="147">
        <v>7063</v>
      </c>
      <c r="AQ38" s="147">
        <v>12027</v>
      </c>
      <c r="AR38" s="147">
        <v>90606</v>
      </c>
      <c r="AS38" s="147">
        <v>118823</v>
      </c>
      <c r="AT38" s="147">
        <v>14697</v>
      </c>
      <c r="AU38" s="147">
        <v>14504</v>
      </c>
      <c r="AV38" s="147">
        <v>351</v>
      </c>
      <c r="AW38" s="147">
        <v>4957</v>
      </c>
      <c r="AX38" s="147">
        <v>20599</v>
      </c>
      <c r="AY38" s="147">
        <v>9703</v>
      </c>
      <c r="AZ38" s="147">
        <v>40638</v>
      </c>
      <c r="BA38" s="147">
        <v>52464</v>
      </c>
      <c r="BB38" s="147">
        <v>32260</v>
      </c>
      <c r="BC38" s="147">
        <v>33782</v>
      </c>
      <c r="BD38" s="147">
        <v>5616</v>
      </c>
      <c r="BE38" s="147">
        <v>23660</v>
      </c>
      <c r="BF38" s="147">
        <v>5839</v>
      </c>
      <c r="BG38" s="147">
        <v>8761</v>
      </c>
      <c r="BH38" s="147">
        <v>105036</v>
      </c>
      <c r="BI38" s="147">
        <v>132788</v>
      </c>
      <c r="BJ38" s="147">
        <v>267</v>
      </c>
      <c r="BK38" s="147">
        <v>539</v>
      </c>
      <c r="BL38" s="147">
        <v>75883</v>
      </c>
      <c r="BM38" s="147">
        <v>67504</v>
      </c>
      <c r="BN38" s="147">
        <v>20504</v>
      </c>
      <c r="BO38" s="147">
        <v>55729</v>
      </c>
      <c r="BP38" s="147">
        <v>8916</v>
      </c>
      <c r="BQ38" s="147">
        <v>10094</v>
      </c>
      <c r="BR38" s="147">
        <v>61815</v>
      </c>
      <c r="BS38" s="147">
        <v>90472</v>
      </c>
      <c r="BT38" s="147">
        <v>43488</v>
      </c>
      <c r="BU38" s="147">
        <v>42855</v>
      </c>
      <c r="BV38" s="147">
        <v>105262</v>
      </c>
      <c r="BW38" s="147">
        <v>130657</v>
      </c>
      <c r="BX38" s="147">
        <v>41</v>
      </c>
      <c r="BY38" s="147">
        <v>2670</v>
      </c>
      <c r="CB38" s="173">
        <v>31</v>
      </c>
      <c r="CC38" s="174">
        <v>73.66</v>
      </c>
      <c r="CD38" s="174">
        <v>941.39</v>
      </c>
      <c r="CE38" s="174">
        <v>75.290000000000006</v>
      </c>
      <c r="CF38" s="174">
        <v>730.6</v>
      </c>
      <c r="CG38" s="174">
        <v>74.569999999999993</v>
      </c>
      <c r="CH38" s="174">
        <v>823.62</v>
      </c>
      <c r="CJ38" s="178">
        <v>31</v>
      </c>
      <c r="CK38" s="185">
        <v>105303</v>
      </c>
      <c r="CL38" s="188">
        <v>73.66</v>
      </c>
      <c r="CM38" s="192">
        <v>941.39</v>
      </c>
      <c r="CN38" s="185">
        <v>7756574.3600000003</v>
      </c>
      <c r="CO38" s="185">
        <v>99131578.530000001</v>
      </c>
      <c r="CP38" s="179">
        <v>133327</v>
      </c>
      <c r="CQ38" s="188">
        <v>75.290000000000006</v>
      </c>
      <c r="CR38" s="192">
        <v>730.6</v>
      </c>
      <c r="CS38" s="185">
        <v>10038281.460000001</v>
      </c>
      <c r="CT38" s="185">
        <v>97408452.260000005</v>
      </c>
      <c r="CU38" s="185">
        <v>238630</v>
      </c>
      <c r="CV38" s="185">
        <v>17794855.82</v>
      </c>
      <c r="CW38" s="188">
        <v>74.569999999999993</v>
      </c>
      <c r="CX38" s="185">
        <v>196540030.78999999</v>
      </c>
      <c r="CY38" s="192">
        <v>823.62</v>
      </c>
    </row>
    <row r="39" spans="1:103">
      <c r="A39" s="149">
        <v>32</v>
      </c>
      <c r="B39" s="149" t="s">
        <v>292</v>
      </c>
      <c r="C39" s="149" t="s">
        <v>271</v>
      </c>
      <c r="D39" s="147">
        <v>240</v>
      </c>
      <c r="E39" s="147">
        <v>1091</v>
      </c>
      <c r="F39" s="147">
        <v>751</v>
      </c>
      <c r="G39" s="147">
        <v>5539</v>
      </c>
      <c r="H39" s="147">
        <v>19365</v>
      </c>
      <c r="I39" s="147">
        <v>19745</v>
      </c>
      <c r="J39" s="147">
        <v>1104</v>
      </c>
      <c r="K39" s="147">
        <v>1474</v>
      </c>
      <c r="L39" s="147">
        <v>17405</v>
      </c>
      <c r="M39" s="147">
        <v>20954</v>
      </c>
      <c r="N39" s="147">
        <v>1606</v>
      </c>
      <c r="O39" s="147">
        <v>2856</v>
      </c>
      <c r="P39" s="147">
        <v>241</v>
      </c>
      <c r="Q39" s="147">
        <v>1091</v>
      </c>
      <c r="R39" s="147">
        <v>19615</v>
      </c>
      <c r="S39" s="147">
        <v>25154</v>
      </c>
      <c r="T39" s="147">
        <v>740</v>
      </c>
      <c r="U39" s="147">
        <v>1221</v>
      </c>
      <c r="V39" s="147">
        <v>0</v>
      </c>
      <c r="W39" s="147">
        <v>0</v>
      </c>
      <c r="X39" s="147">
        <v>1</v>
      </c>
      <c r="Y39" s="147">
        <v>0</v>
      </c>
      <c r="Z39" s="147">
        <v>4385</v>
      </c>
      <c r="AA39" s="147">
        <v>1790</v>
      </c>
      <c r="AB39" s="147">
        <v>70</v>
      </c>
      <c r="AC39" s="147">
        <v>48</v>
      </c>
      <c r="AD39" s="147">
        <v>15901</v>
      </c>
      <c r="AE39" s="147">
        <v>24537</v>
      </c>
      <c r="AF39" s="147">
        <v>20328</v>
      </c>
      <c r="AG39" s="147">
        <v>26371</v>
      </c>
      <c r="AH39" s="147">
        <v>28</v>
      </c>
      <c r="AI39" s="147">
        <v>4</v>
      </c>
      <c r="AJ39" s="147">
        <v>20267</v>
      </c>
      <c r="AK39" s="147">
        <v>26334</v>
      </c>
      <c r="AL39" s="147">
        <v>89</v>
      </c>
      <c r="AM39" s="147">
        <v>41</v>
      </c>
      <c r="AN39" s="147">
        <v>19112</v>
      </c>
      <c r="AO39" s="147">
        <v>24377</v>
      </c>
      <c r="AP39" s="147">
        <v>1244</v>
      </c>
      <c r="AQ39" s="147">
        <v>1998</v>
      </c>
      <c r="AR39" s="147">
        <v>18079</v>
      </c>
      <c r="AS39" s="147">
        <v>23728</v>
      </c>
      <c r="AT39" s="147">
        <v>2277</v>
      </c>
      <c r="AU39" s="147">
        <v>2647</v>
      </c>
      <c r="AV39" s="147">
        <v>240</v>
      </c>
      <c r="AW39" s="147">
        <v>1091</v>
      </c>
      <c r="AX39" s="147">
        <v>4610</v>
      </c>
      <c r="AY39" s="147">
        <v>2070</v>
      </c>
      <c r="AZ39" s="147">
        <v>8501</v>
      </c>
      <c r="BA39" s="147">
        <v>11053</v>
      </c>
      <c r="BB39" s="147">
        <v>5189</v>
      </c>
      <c r="BC39" s="147">
        <v>6278</v>
      </c>
      <c r="BD39" s="147">
        <v>872</v>
      </c>
      <c r="BE39" s="147">
        <v>4329</v>
      </c>
      <c r="BF39" s="147">
        <v>944</v>
      </c>
      <c r="BG39" s="147">
        <v>1554</v>
      </c>
      <c r="BH39" s="147">
        <v>20339</v>
      </c>
      <c r="BI39" s="147">
        <v>26309</v>
      </c>
      <c r="BJ39" s="147">
        <v>17</v>
      </c>
      <c r="BK39" s="147">
        <v>66</v>
      </c>
      <c r="BL39" s="147">
        <v>12888</v>
      </c>
      <c r="BM39" s="147">
        <v>11063</v>
      </c>
      <c r="BN39" s="147">
        <v>5725</v>
      </c>
      <c r="BO39" s="147">
        <v>13342</v>
      </c>
      <c r="BP39" s="147">
        <v>1743</v>
      </c>
      <c r="BQ39" s="147">
        <v>1970</v>
      </c>
      <c r="BR39" s="147">
        <v>9210</v>
      </c>
      <c r="BS39" s="147">
        <v>13867</v>
      </c>
      <c r="BT39" s="147">
        <v>11146</v>
      </c>
      <c r="BU39" s="147">
        <v>12508</v>
      </c>
      <c r="BV39" s="147">
        <v>20344</v>
      </c>
      <c r="BW39" s="147">
        <v>25781</v>
      </c>
      <c r="BX39" s="147">
        <v>12</v>
      </c>
      <c r="BY39" s="147">
        <v>594</v>
      </c>
      <c r="CB39" s="173">
        <v>32</v>
      </c>
      <c r="CC39" s="174">
        <v>73.98</v>
      </c>
      <c r="CD39" s="174">
        <v>783.86</v>
      </c>
      <c r="CE39" s="174">
        <v>75.459999999999994</v>
      </c>
      <c r="CF39" s="174">
        <v>627.83000000000004</v>
      </c>
      <c r="CG39" s="174">
        <v>74.81</v>
      </c>
      <c r="CH39" s="174">
        <v>695.8</v>
      </c>
      <c r="CJ39" s="178">
        <v>32</v>
      </c>
      <c r="CK39" s="185">
        <v>20356</v>
      </c>
      <c r="CL39" s="188">
        <v>73.98</v>
      </c>
      <c r="CM39" s="192">
        <v>783.86</v>
      </c>
      <c r="CN39" s="185">
        <v>1505864.41</v>
      </c>
      <c r="CO39" s="185">
        <v>15956271.1</v>
      </c>
      <c r="CP39" s="179">
        <v>26375</v>
      </c>
      <c r="CQ39" s="188">
        <v>75.459999999999994</v>
      </c>
      <c r="CR39" s="192">
        <v>627.83000000000004</v>
      </c>
      <c r="CS39" s="185">
        <v>1990254.91</v>
      </c>
      <c r="CT39" s="185">
        <v>16558947.25</v>
      </c>
      <c r="CU39" s="185">
        <v>46731</v>
      </c>
      <c r="CV39" s="185">
        <v>3496119.32</v>
      </c>
      <c r="CW39" s="188">
        <v>74.81</v>
      </c>
      <c r="CX39" s="185">
        <v>32515218.350000001</v>
      </c>
      <c r="CY39" s="192">
        <v>695.8</v>
      </c>
    </row>
    <row r="40" spans="1:103">
      <c r="A40" s="149">
        <v>33</v>
      </c>
      <c r="B40" s="149" t="s">
        <v>292</v>
      </c>
      <c r="C40" s="149" t="s">
        <v>271</v>
      </c>
      <c r="D40" s="147">
        <v>582</v>
      </c>
      <c r="E40" s="147">
        <v>6814</v>
      </c>
      <c r="F40" s="147">
        <v>4042</v>
      </c>
      <c r="G40" s="147">
        <v>40853</v>
      </c>
      <c r="H40" s="147">
        <v>136599</v>
      </c>
      <c r="I40" s="147">
        <v>135232</v>
      </c>
      <c r="J40" s="147">
        <v>7461</v>
      </c>
      <c r="K40" s="147">
        <v>10689</v>
      </c>
      <c r="L40" s="147">
        <v>123416</v>
      </c>
      <c r="M40" s="147">
        <v>146235</v>
      </c>
      <c r="N40" s="147">
        <v>9764</v>
      </c>
      <c r="O40" s="147">
        <v>19154</v>
      </c>
      <c r="P40" s="147">
        <v>582</v>
      </c>
      <c r="Q40" s="147">
        <v>6821</v>
      </c>
      <c r="R40" s="147">
        <v>136070</v>
      </c>
      <c r="S40" s="147">
        <v>175230</v>
      </c>
      <c r="T40" s="147">
        <v>5141</v>
      </c>
      <c r="U40" s="147">
        <v>7666</v>
      </c>
      <c r="V40" s="147">
        <v>1</v>
      </c>
      <c r="W40" s="147">
        <v>0</v>
      </c>
      <c r="X40" s="147">
        <v>11</v>
      </c>
      <c r="Y40" s="147">
        <v>3</v>
      </c>
      <c r="Z40" s="147">
        <v>29557</v>
      </c>
      <c r="AA40" s="147">
        <v>12987</v>
      </c>
      <c r="AB40" s="147">
        <v>376</v>
      </c>
      <c r="AC40" s="147">
        <v>229</v>
      </c>
      <c r="AD40" s="147">
        <v>111290</v>
      </c>
      <c r="AE40" s="147">
        <v>169683</v>
      </c>
      <c r="AF40" s="147">
        <v>139996</v>
      </c>
      <c r="AG40" s="147">
        <v>182723</v>
      </c>
      <c r="AH40" s="147">
        <v>1227</v>
      </c>
      <c r="AI40" s="147">
        <v>176</v>
      </c>
      <c r="AJ40" s="147">
        <v>140536</v>
      </c>
      <c r="AK40" s="147">
        <v>182407</v>
      </c>
      <c r="AL40" s="147">
        <v>687</v>
      </c>
      <c r="AM40" s="147">
        <v>492</v>
      </c>
      <c r="AN40" s="147">
        <v>132712</v>
      </c>
      <c r="AO40" s="147">
        <v>166538</v>
      </c>
      <c r="AP40" s="147">
        <v>8511</v>
      </c>
      <c r="AQ40" s="147">
        <v>16361</v>
      </c>
      <c r="AR40" s="147">
        <v>123417</v>
      </c>
      <c r="AS40" s="147">
        <v>165238</v>
      </c>
      <c r="AT40" s="147">
        <v>17806</v>
      </c>
      <c r="AU40" s="147">
        <v>17661</v>
      </c>
      <c r="AV40" s="147">
        <v>582</v>
      </c>
      <c r="AW40" s="147">
        <v>6814</v>
      </c>
      <c r="AX40" s="147">
        <v>32021</v>
      </c>
      <c r="AY40" s="147">
        <v>14976</v>
      </c>
      <c r="AZ40" s="147">
        <v>56614</v>
      </c>
      <c r="BA40" s="147">
        <v>74485</v>
      </c>
      <c r="BB40" s="147">
        <v>38849</v>
      </c>
      <c r="BC40" s="147">
        <v>43418</v>
      </c>
      <c r="BD40" s="147">
        <v>6557</v>
      </c>
      <c r="BE40" s="147">
        <v>32474</v>
      </c>
      <c r="BF40" s="147">
        <v>6600</v>
      </c>
      <c r="BG40" s="147">
        <v>10732</v>
      </c>
      <c r="BH40" s="147">
        <v>141029</v>
      </c>
      <c r="BI40" s="147">
        <v>182450</v>
      </c>
      <c r="BJ40" s="147">
        <v>194</v>
      </c>
      <c r="BK40" s="147">
        <v>449</v>
      </c>
      <c r="BL40" s="147">
        <v>102303</v>
      </c>
      <c r="BM40" s="147">
        <v>90780</v>
      </c>
      <c r="BN40" s="147">
        <v>26841</v>
      </c>
      <c r="BO40" s="147">
        <v>77748</v>
      </c>
      <c r="BP40" s="147">
        <v>12079</v>
      </c>
      <c r="BQ40" s="147">
        <v>14371</v>
      </c>
      <c r="BR40" s="147">
        <v>82618</v>
      </c>
      <c r="BS40" s="147">
        <v>122303</v>
      </c>
      <c r="BT40" s="147">
        <v>58605</v>
      </c>
      <c r="BU40" s="147">
        <v>60596</v>
      </c>
      <c r="BV40" s="147">
        <v>141175</v>
      </c>
      <c r="BW40" s="147">
        <v>179630</v>
      </c>
      <c r="BX40" s="147">
        <v>48</v>
      </c>
      <c r="BY40" s="147">
        <v>3269</v>
      </c>
      <c r="CB40" s="173">
        <v>33</v>
      </c>
      <c r="CC40" s="174">
        <v>73.63</v>
      </c>
      <c r="CD40" s="174">
        <v>928.25</v>
      </c>
      <c r="CE40" s="174">
        <v>75.290000000000006</v>
      </c>
      <c r="CF40" s="174">
        <v>724.84</v>
      </c>
      <c r="CG40" s="174">
        <v>74.569999999999993</v>
      </c>
      <c r="CH40" s="174">
        <v>813.47</v>
      </c>
      <c r="CJ40" s="178">
        <v>33</v>
      </c>
      <c r="CK40" s="185">
        <v>141223</v>
      </c>
      <c r="CL40" s="188">
        <v>73.63</v>
      </c>
      <c r="CM40" s="192">
        <v>928.25</v>
      </c>
      <c r="CN40" s="185">
        <v>10398840.41</v>
      </c>
      <c r="CO40" s="185">
        <v>131090571.89</v>
      </c>
      <c r="CP40" s="179">
        <v>182899</v>
      </c>
      <c r="CQ40" s="188">
        <v>75.290000000000006</v>
      </c>
      <c r="CR40" s="192">
        <v>724.84</v>
      </c>
      <c r="CS40" s="185">
        <v>13770935.310000001</v>
      </c>
      <c r="CT40" s="185">
        <v>132572111.27</v>
      </c>
      <c r="CU40" s="185">
        <v>324122</v>
      </c>
      <c r="CV40" s="185">
        <v>24169775.719999999</v>
      </c>
      <c r="CW40" s="188">
        <v>74.569999999999993</v>
      </c>
      <c r="CX40" s="185">
        <v>263662683.16</v>
      </c>
      <c r="CY40" s="192">
        <v>813.47</v>
      </c>
    </row>
    <row r="41" spans="1:103">
      <c r="A41" s="149">
        <v>34</v>
      </c>
      <c r="B41" s="149" t="s">
        <v>292</v>
      </c>
      <c r="C41" s="149" t="s">
        <v>271</v>
      </c>
      <c r="D41" s="147">
        <v>480</v>
      </c>
      <c r="E41" s="147">
        <v>6237</v>
      </c>
      <c r="F41" s="147">
        <v>3322</v>
      </c>
      <c r="G41" s="147">
        <v>30661</v>
      </c>
      <c r="H41" s="147">
        <v>106150</v>
      </c>
      <c r="I41" s="147">
        <v>103967</v>
      </c>
      <c r="J41" s="147">
        <v>7327</v>
      </c>
      <c r="K41" s="147">
        <v>9652</v>
      </c>
      <c r="L41" s="147">
        <v>92159</v>
      </c>
      <c r="M41" s="147">
        <v>106532</v>
      </c>
      <c r="N41" s="147">
        <v>9986</v>
      </c>
      <c r="O41" s="147">
        <v>18429</v>
      </c>
      <c r="P41" s="147">
        <v>480</v>
      </c>
      <c r="Q41" s="147">
        <v>6252</v>
      </c>
      <c r="R41" s="147">
        <v>102741</v>
      </c>
      <c r="S41" s="147">
        <v>132437</v>
      </c>
      <c r="T41" s="147">
        <v>7191</v>
      </c>
      <c r="U41" s="147">
        <v>8426</v>
      </c>
      <c r="V41" s="147">
        <v>3</v>
      </c>
      <c r="W41" s="147">
        <v>0</v>
      </c>
      <c r="X41" s="147">
        <v>17</v>
      </c>
      <c r="Y41" s="147">
        <v>2</v>
      </c>
      <c r="Z41" s="147">
        <v>17407</v>
      </c>
      <c r="AA41" s="147">
        <v>6286</v>
      </c>
      <c r="AB41" s="147">
        <v>295</v>
      </c>
      <c r="AC41" s="147">
        <v>132</v>
      </c>
      <c r="AD41" s="147">
        <v>92250</v>
      </c>
      <c r="AE41" s="147">
        <v>134447</v>
      </c>
      <c r="AF41" s="147">
        <v>109705</v>
      </c>
      <c r="AG41" s="147">
        <v>140838</v>
      </c>
      <c r="AH41" s="147">
        <v>247</v>
      </c>
      <c r="AI41" s="147">
        <v>27</v>
      </c>
      <c r="AJ41" s="147">
        <v>109615</v>
      </c>
      <c r="AK41" s="147">
        <v>140716</v>
      </c>
      <c r="AL41" s="147">
        <v>337</v>
      </c>
      <c r="AM41" s="147">
        <v>149</v>
      </c>
      <c r="AN41" s="147">
        <v>101840</v>
      </c>
      <c r="AO41" s="147">
        <v>126497</v>
      </c>
      <c r="AP41" s="147">
        <v>8112</v>
      </c>
      <c r="AQ41" s="147">
        <v>14368</v>
      </c>
      <c r="AR41" s="147">
        <v>97250</v>
      </c>
      <c r="AS41" s="147">
        <v>127905</v>
      </c>
      <c r="AT41" s="147">
        <v>12702</v>
      </c>
      <c r="AU41" s="147">
        <v>12960</v>
      </c>
      <c r="AV41" s="147">
        <v>480</v>
      </c>
      <c r="AW41" s="147">
        <v>6237</v>
      </c>
      <c r="AX41" s="147">
        <v>18495</v>
      </c>
      <c r="AY41" s="147">
        <v>7258</v>
      </c>
      <c r="AZ41" s="147">
        <v>46250</v>
      </c>
      <c r="BA41" s="147">
        <v>55976</v>
      </c>
      <c r="BB41" s="147">
        <v>30840</v>
      </c>
      <c r="BC41" s="147">
        <v>34454</v>
      </c>
      <c r="BD41" s="147">
        <v>7574</v>
      </c>
      <c r="BE41" s="147">
        <v>27318</v>
      </c>
      <c r="BF41" s="147">
        <v>6313</v>
      </c>
      <c r="BG41" s="147">
        <v>9622</v>
      </c>
      <c r="BH41" s="147">
        <v>109799</v>
      </c>
      <c r="BI41" s="147">
        <v>140582</v>
      </c>
      <c r="BJ41" s="147">
        <v>153</v>
      </c>
      <c r="BK41" s="147">
        <v>283</v>
      </c>
      <c r="BL41" s="147">
        <v>73630</v>
      </c>
      <c r="BM41" s="147">
        <v>67350</v>
      </c>
      <c r="BN41" s="147">
        <v>26632</v>
      </c>
      <c r="BO41" s="147">
        <v>62756</v>
      </c>
      <c r="BP41" s="147">
        <v>9690</v>
      </c>
      <c r="BQ41" s="147">
        <v>10759</v>
      </c>
      <c r="BR41" s="147">
        <v>61073</v>
      </c>
      <c r="BS41" s="147">
        <v>92977</v>
      </c>
      <c r="BT41" s="147">
        <v>48879</v>
      </c>
      <c r="BU41" s="147">
        <v>47888</v>
      </c>
      <c r="BV41" s="147">
        <v>109902</v>
      </c>
      <c r="BW41" s="147">
        <v>137868</v>
      </c>
      <c r="BX41" s="147">
        <v>50</v>
      </c>
      <c r="BY41" s="147">
        <v>2997</v>
      </c>
      <c r="CB41" s="173">
        <v>34</v>
      </c>
      <c r="CC41" s="174">
        <v>73.930000000000007</v>
      </c>
      <c r="CD41" s="174">
        <v>870.62</v>
      </c>
      <c r="CE41" s="174">
        <v>75.28</v>
      </c>
      <c r="CF41" s="174">
        <v>687.05</v>
      </c>
      <c r="CG41" s="174">
        <v>74.69</v>
      </c>
      <c r="CH41" s="174">
        <v>767.52</v>
      </c>
      <c r="CJ41" s="178">
        <v>34</v>
      </c>
      <c r="CK41" s="185">
        <v>109952</v>
      </c>
      <c r="CL41" s="188">
        <v>73.930000000000007</v>
      </c>
      <c r="CM41" s="192">
        <v>870.62</v>
      </c>
      <c r="CN41" s="185">
        <v>8128693.5599999996</v>
      </c>
      <c r="CO41" s="185">
        <v>95726088.049999997</v>
      </c>
      <c r="CP41" s="179">
        <v>140865</v>
      </c>
      <c r="CQ41" s="188">
        <v>75.28</v>
      </c>
      <c r="CR41" s="192">
        <v>687.05</v>
      </c>
      <c r="CS41" s="185">
        <v>10604606.23</v>
      </c>
      <c r="CT41" s="185">
        <v>96781068.049999997</v>
      </c>
      <c r="CU41" s="185">
        <v>250817</v>
      </c>
      <c r="CV41" s="185">
        <v>18733299.789999999</v>
      </c>
      <c r="CW41" s="188">
        <v>74.69</v>
      </c>
      <c r="CX41" s="185">
        <v>192507156.09999999</v>
      </c>
      <c r="CY41" s="192">
        <v>767.52</v>
      </c>
    </row>
    <row r="42" spans="1:103">
      <c r="A42" s="149">
        <v>35</v>
      </c>
      <c r="B42" s="149" t="s">
        <v>292</v>
      </c>
      <c r="C42" s="149" t="s">
        <v>271</v>
      </c>
      <c r="D42" s="147">
        <v>606</v>
      </c>
      <c r="E42" s="147">
        <v>3465</v>
      </c>
      <c r="F42" s="147">
        <v>2898</v>
      </c>
      <c r="G42" s="147">
        <v>25740</v>
      </c>
      <c r="H42" s="147">
        <v>86650</v>
      </c>
      <c r="I42" s="147">
        <v>87861</v>
      </c>
      <c r="J42" s="147">
        <v>5640</v>
      </c>
      <c r="K42" s="147">
        <v>9096</v>
      </c>
      <c r="L42" s="147">
        <v>79303</v>
      </c>
      <c r="M42" s="147">
        <v>93576</v>
      </c>
      <c r="N42" s="147">
        <v>4605</v>
      </c>
      <c r="O42" s="147">
        <v>10928</v>
      </c>
      <c r="P42" s="147">
        <v>606</v>
      </c>
      <c r="Q42" s="147">
        <v>3466</v>
      </c>
      <c r="R42" s="147">
        <v>87921</v>
      </c>
      <c r="S42" s="147">
        <v>114077</v>
      </c>
      <c r="T42" s="147">
        <v>2231</v>
      </c>
      <c r="U42" s="147">
        <v>2985</v>
      </c>
      <c r="V42" s="147">
        <v>0</v>
      </c>
      <c r="W42" s="147">
        <v>0</v>
      </c>
      <c r="X42" s="147">
        <v>2</v>
      </c>
      <c r="Y42" s="147">
        <v>4</v>
      </c>
      <c r="Z42" s="147">
        <v>27329</v>
      </c>
      <c r="AA42" s="147">
        <v>13724</v>
      </c>
      <c r="AB42" s="147">
        <v>546</v>
      </c>
      <c r="AC42" s="147">
        <v>334</v>
      </c>
      <c r="AD42" s="147">
        <v>62279</v>
      </c>
      <c r="AE42" s="147">
        <v>103008</v>
      </c>
      <c r="AF42" s="147">
        <v>89862</v>
      </c>
      <c r="AG42" s="147">
        <v>117014</v>
      </c>
      <c r="AH42" s="147">
        <v>292</v>
      </c>
      <c r="AI42" s="147">
        <v>52</v>
      </c>
      <c r="AJ42" s="147">
        <v>89810</v>
      </c>
      <c r="AK42" s="147">
        <v>116779</v>
      </c>
      <c r="AL42" s="147">
        <v>344</v>
      </c>
      <c r="AM42" s="147">
        <v>287</v>
      </c>
      <c r="AN42" s="147">
        <v>85438</v>
      </c>
      <c r="AO42" s="147">
        <v>109200</v>
      </c>
      <c r="AP42" s="147">
        <v>4716</v>
      </c>
      <c r="AQ42" s="147">
        <v>7866</v>
      </c>
      <c r="AR42" s="147">
        <v>81850</v>
      </c>
      <c r="AS42" s="147">
        <v>108708</v>
      </c>
      <c r="AT42" s="147">
        <v>8304</v>
      </c>
      <c r="AU42" s="147">
        <v>8358</v>
      </c>
      <c r="AV42" s="147">
        <v>606</v>
      </c>
      <c r="AW42" s="147">
        <v>3465</v>
      </c>
      <c r="AX42" s="147">
        <v>28871</v>
      </c>
      <c r="AY42" s="147">
        <v>15647</v>
      </c>
      <c r="AZ42" s="147">
        <v>36439</v>
      </c>
      <c r="BA42" s="147">
        <v>56857</v>
      </c>
      <c r="BB42" s="147">
        <v>18974</v>
      </c>
      <c r="BC42" s="147">
        <v>22591</v>
      </c>
      <c r="BD42" s="147">
        <v>2789</v>
      </c>
      <c r="BE42" s="147">
        <v>14956</v>
      </c>
      <c r="BF42" s="147">
        <v>2475</v>
      </c>
      <c r="BG42" s="147">
        <v>3550</v>
      </c>
      <c r="BH42" s="147">
        <v>89945</v>
      </c>
      <c r="BI42" s="147">
        <v>116590</v>
      </c>
      <c r="BJ42" s="147">
        <v>209</v>
      </c>
      <c r="BK42" s="147">
        <v>476</v>
      </c>
      <c r="BL42" s="147">
        <v>67568</v>
      </c>
      <c r="BM42" s="147">
        <v>56805</v>
      </c>
      <c r="BN42" s="147">
        <v>15650</v>
      </c>
      <c r="BO42" s="147">
        <v>51805</v>
      </c>
      <c r="BP42" s="147">
        <v>6936</v>
      </c>
      <c r="BQ42" s="147">
        <v>8456</v>
      </c>
      <c r="BR42" s="147">
        <v>49961</v>
      </c>
      <c r="BS42" s="147">
        <v>70302</v>
      </c>
      <c r="BT42" s="147">
        <v>40193</v>
      </c>
      <c r="BU42" s="147">
        <v>46764</v>
      </c>
      <c r="BV42" s="147">
        <v>90128</v>
      </c>
      <c r="BW42" s="147">
        <v>115532</v>
      </c>
      <c r="BX42" s="147">
        <v>26</v>
      </c>
      <c r="BY42" s="147">
        <v>1534</v>
      </c>
      <c r="CB42" s="173">
        <v>35</v>
      </c>
      <c r="CC42" s="174">
        <v>73.03</v>
      </c>
      <c r="CD42" s="174">
        <v>939.27</v>
      </c>
      <c r="CE42" s="174">
        <v>74.98</v>
      </c>
      <c r="CF42" s="174">
        <v>730.72</v>
      </c>
      <c r="CG42" s="174">
        <v>74.13</v>
      </c>
      <c r="CH42" s="174">
        <v>821.45</v>
      </c>
      <c r="CJ42" s="178">
        <v>35</v>
      </c>
      <c r="CK42" s="185">
        <v>90154</v>
      </c>
      <c r="CL42" s="188">
        <v>73.03</v>
      </c>
      <c r="CM42" s="192">
        <v>939.27</v>
      </c>
      <c r="CN42" s="185">
        <v>6584197.3099999996</v>
      </c>
      <c r="CO42" s="185">
        <v>84679307.060000002</v>
      </c>
      <c r="CP42" s="179">
        <v>117066</v>
      </c>
      <c r="CQ42" s="188">
        <v>74.98</v>
      </c>
      <c r="CR42" s="192">
        <v>730.72</v>
      </c>
      <c r="CS42" s="185">
        <v>8777860.4900000002</v>
      </c>
      <c r="CT42" s="185">
        <v>85542367.180000007</v>
      </c>
      <c r="CU42" s="185">
        <v>207220</v>
      </c>
      <c r="CV42" s="185">
        <v>15362057.800000001</v>
      </c>
      <c r="CW42" s="188">
        <v>74.13</v>
      </c>
      <c r="CX42" s="185">
        <v>170221674.24000001</v>
      </c>
      <c r="CY42" s="192">
        <v>821.45</v>
      </c>
    </row>
    <row r="43" spans="1:103">
      <c r="A43" s="149">
        <v>36</v>
      </c>
      <c r="B43" s="149" t="s">
        <v>292</v>
      </c>
      <c r="C43" s="149" t="s">
        <v>271</v>
      </c>
      <c r="D43" s="147">
        <v>232</v>
      </c>
      <c r="E43" s="147">
        <v>1054</v>
      </c>
      <c r="F43" s="147">
        <v>1213</v>
      </c>
      <c r="G43" s="147">
        <v>9390</v>
      </c>
      <c r="H43" s="147">
        <v>24897</v>
      </c>
      <c r="I43" s="147">
        <v>24012</v>
      </c>
      <c r="J43" s="147">
        <v>1407</v>
      </c>
      <c r="K43" s="147">
        <v>2047</v>
      </c>
      <c r="L43" s="147">
        <v>23261</v>
      </c>
      <c r="M43" s="147">
        <v>28222</v>
      </c>
      <c r="N43" s="147">
        <v>1442</v>
      </c>
      <c r="O43" s="147">
        <v>3133</v>
      </c>
      <c r="P43" s="147">
        <v>232</v>
      </c>
      <c r="Q43" s="147">
        <v>1054</v>
      </c>
      <c r="R43" s="147">
        <v>25645</v>
      </c>
      <c r="S43" s="147">
        <v>33422</v>
      </c>
      <c r="T43" s="147">
        <v>696</v>
      </c>
      <c r="U43" s="147">
        <v>1034</v>
      </c>
      <c r="V43" s="147">
        <v>1</v>
      </c>
      <c r="W43" s="147">
        <v>0</v>
      </c>
      <c r="X43" s="147">
        <v>0</v>
      </c>
      <c r="Y43" s="147">
        <v>0</v>
      </c>
      <c r="Z43" s="147">
        <v>8281</v>
      </c>
      <c r="AA43" s="147">
        <v>4118</v>
      </c>
      <c r="AB43" s="147">
        <v>125</v>
      </c>
      <c r="AC43" s="147">
        <v>87</v>
      </c>
      <c r="AD43" s="147">
        <v>17936</v>
      </c>
      <c r="AE43" s="147">
        <v>30251</v>
      </c>
      <c r="AF43" s="147">
        <v>26260</v>
      </c>
      <c r="AG43" s="147">
        <v>34354</v>
      </c>
      <c r="AH43" s="147">
        <v>82</v>
      </c>
      <c r="AI43" s="147">
        <v>102</v>
      </c>
      <c r="AJ43" s="147">
        <v>26257</v>
      </c>
      <c r="AK43" s="147">
        <v>34409</v>
      </c>
      <c r="AL43" s="147">
        <v>85</v>
      </c>
      <c r="AM43" s="147">
        <v>47</v>
      </c>
      <c r="AN43" s="147">
        <v>24928</v>
      </c>
      <c r="AO43" s="147">
        <v>31786</v>
      </c>
      <c r="AP43" s="147">
        <v>1414</v>
      </c>
      <c r="AQ43" s="147">
        <v>2670</v>
      </c>
      <c r="AR43" s="147">
        <v>24406</v>
      </c>
      <c r="AS43" s="147">
        <v>32221</v>
      </c>
      <c r="AT43" s="147">
        <v>1936</v>
      </c>
      <c r="AU43" s="147">
        <v>2235</v>
      </c>
      <c r="AV43" s="147">
        <v>232</v>
      </c>
      <c r="AW43" s="147">
        <v>1054</v>
      </c>
      <c r="AX43" s="147">
        <v>8581</v>
      </c>
      <c r="AY43" s="147">
        <v>4454</v>
      </c>
      <c r="AZ43" s="147">
        <v>11286</v>
      </c>
      <c r="BA43" s="147">
        <v>16585</v>
      </c>
      <c r="BB43" s="147">
        <v>4734</v>
      </c>
      <c r="BC43" s="147">
        <v>6692</v>
      </c>
      <c r="BD43" s="147">
        <v>800</v>
      </c>
      <c r="BE43" s="147">
        <v>4493</v>
      </c>
      <c r="BF43" s="147">
        <v>709</v>
      </c>
      <c r="BG43" s="147">
        <v>1178</v>
      </c>
      <c r="BH43" s="147">
        <v>26323</v>
      </c>
      <c r="BI43" s="147">
        <v>34414</v>
      </c>
      <c r="BJ43" s="147">
        <v>19</v>
      </c>
      <c r="BK43" s="147">
        <v>42</v>
      </c>
      <c r="BL43" s="147">
        <v>18809</v>
      </c>
      <c r="BM43" s="147">
        <v>16064</v>
      </c>
      <c r="BN43" s="147">
        <v>5563</v>
      </c>
      <c r="BO43" s="147">
        <v>16424</v>
      </c>
      <c r="BP43" s="147">
        <v>1970</v>
      </c>
      <c r="BQ43" s="147">
        <v>1968</v>
      </c>
      <c r="BR43" s="147">
        <v>14680</v>
      </c>
      <c r="BS43" s="147">
        <v>22248</v>
      </c>
      <c r="BT43" s="147">
        <v>11662</v>
      </c>
      <c r="BU43" s="147">
        <v>12208</v>
      </c>
      <c r="BV43" s="147">
        <v>26325</v>
      </c>
      <c r="BW43" s="147">
        <v>33850</v>
      </c>
      <c r="BX43" s="147">
        <v>17</v>
      </c>
      <c r="BY43" s="147">
        <v>606</v>
      </c>
      <c r="CB43" s="173">
        <v>36</v>
      </c>
      <c r="CC43" s="174">
        <v>73.44</v>
      </c>
      <c r="CD43" s="174">
        <v>871.43</v>
      </c>
      <c r="CE43" s="174">
        <v>75.55</v>
      </c>
      <c r="CF43" s="174">
        <v>738.63</v>
      </c>
      <c r="CG43" s="174">
        <v>74.64</v>
      </c>
      <c r="CH43" s="174">
        <v>796.16</v>
      </c>
      <c r="CJ43" s="178">
        <v>36</v>
      </c>
      <c r="CK43" s="185">
        <v>26342</v>
      </c>
      <c r="CL43" s="188">
        <v>73.44</v>
      </c>
      <c r="CM43" s="192">
        <v>871.43</v>
      </c>
      <c r="CN43" s="185">
        <v>1934452.73</v>
      </c>
      <c r="CO43" s="185">
        <v>22955134.780000001</v>
      </c>
      <c r="CP43" s="179">
        <v>34456</v>
      </c>
      <c r="CQ43" s="188">
        <v>75.55</v>
      </c>
      <c r="CR43" s="192">
        <v>738.63</v>
      </c>
      <c r="CS43" s="185">
        <v>2603277.5499999998</v>
      </c>
      <c r="CT43" s="185">
        <v>25450067.91</v>
      </c>
      <c r="CU43" s="185">
        <v>60798</v>
      </c>
      <c r="CV43" s="185">
        <v>4537730.28</v>
      </c>
      <c r="CW43" s="188">
        <v>74.64</v>
      </c>
      <c r="CX43" s="185">
        <v>48405202.689999998</v>
      </c>
      <c r="CY43" s="192">
        <v>796.16</v>
      </c>
    </row>
    <row r="44" spans="1:103">
      <c r="A44" s="149">
        <v>37</v>
      </c>
      <c r="B44" s="149" t="s">
        <v>292</v>
      </c>
      <c r="C44" s="149" t="s">
        <v>271</v>
      </c>
      <c r="D44" s="147">
        <v>336</v>
      </c>
      <c r="E44" s="147">
        <v>2239</v>
      </c>
      <c r="F44" s="147">
        <v>1977</v>
      </c>
      <c r="G44" s="147">
        <v>18353</v>
      </c>
      <c r="H44" s="147">
        <v>57403</v>
      </c>
      <c r="I44" s="147">
        <v>56544</v>
      </c>
      <c r="J44" s="147">
        <v>2341</v>
      </c>
      <c r="K44" s="147">
        <v>3432</v>
      </c>
      <c r="L44" s="147">
        <v>54389</v>
      </c>
      <c r="M44" s="147">
        <v>66017</v>
      </c>
      <c r="N44" s="147">
        <v>2650</v>
      </c>
      <c r="O44" s="147">
        <v>5446</v>
      </c>
      <c r="P44" s="147">
        <v>336</v>
      </c>
      <c r="Q44" s="147">
        <v>2241</v>
      </c>
      <c r="R44" s="147">
        <v>58085</v>
      </c>
      <c r="S44" s="147">
        <v>74914</v>
      </c>
      <c r="T44" s="147">
        <v>1626</v>
      </c>
      <c r="U44" s="147">
        <v>2221</v>
      </c>
      <c r="V44" s="147">
        <v>0</v>
      </c>
      <c r="W44" s="147">
        <v>0</v>
      </c>
      <c r="X44" s="147">
        <v>5</v>
      </c>
      <c r="Y44" s="147">
        <v>1</v>
      </c>
      <c r="Z44" s="147">
        <v>16956</v>
      </c>
      <c r="AA44" s="147">
        <v>8301</v>
      </c>
      <c r="AB44" s="147">
        <v>308</v>
      </c>
      <c r="AC44" s="147">
        <v>153</v>
      </c>
      <c r="AD44" s="147">
        <v>42452</v>
      </c>
      <c r="AE44" s="147">
        <v>68682</v>
      </c>
      <c r="AF44" s="147">
        <v>59600</v>
      </c>
      <c r="AG44" s="147">
        <v>77075</v>
      </c>
      <c r="AH44" s="147">
        <v>116</v>
      </c>
      <c r="AI44" s="147">
        <v>61</v>
      </c>
      <c r="AJ44" s="147">
        <v>59558</v>
      </c>
      <c r="AK44" s="147">
        <v>77025</v>
      </c>
      <c r="AL44" s="147">
        <v>158</v>
      </c>
      <c r="AM44" s="147">
        <v>111</v>
      </c>
      <c r="AN44" s="147">
        <v>56225</v>
      </c>
      <c r="AO44" s="147">
        <v>70683</v>
      </c>
      <c r="AP44" s="147">
        <v>3491</v>
      </c>
      <c r="AQ44" s="147">
        <v>6453</v>
      </c>
      <c r="AR44" s="147">
        <v>53823</v>
      </c>
      <c r="AS44" s="147">
        <v>70839</v>
      </c>
      <c r="AT44" s="147">
        <v>5893</v>
      </c>
      <c r="AU44" s="147">
        <v>6297</v>
      </c>
      <c r="AV44" s="147">
        <v>336</v>
      </c>
      <c r="AW44" s="147">
        <v>2239</v>
      </c>
      <c r="AX44" s="147">
        <v>17618</v>
      </c>
      <c r="AY44" s="147">
        <v>8964</v>
      </c>
      <c r="AZ44" s="147">
        <v>23690</v>
      </c>
      <c r="BA44" s="147">
        <v>32570</v>
      </c>
      <c r="BB44" s="147">
        <v>13736</v>
      </c>
      <c r="BC44" s="147">
        <v>16665</v>
      </c>
      <c r="BD44" s="147">
        <v>2303</v>
      </c>
      <c r="BE44" s="147">
        <v>13418</v>
      </c>
      <c r="BF44" s="147">
        <v>2033</v>
      </c>
      <c r="BG44" s="147">
        <v>3280</v>
      </c>
      <c r="BH44" s="147">
        <v>59647</v>
      </c>
      <c r="BI44" s="147">
        <v>76953</v>
      </c>
      <c r="BJ44" s="147">
        <v>69</v>
      </c>
      <c r="BK44" s="147">
        <v>183</v>
      </c>
      <c r="BL44" s="147">
        <v>44921</v>
      </c>
      <c r="BM44" s="147">
        <v>38781</v>
      </c>
      <c r="BN44" s="147">
        <v>10339</v>
      </c>
      <c r="BO44" s="147">
        <v>33199</v>
      </c>
      <c r="BP44" s="147">
        <v>4456</v>
      </c>
      <c r="BQ44" s="147">
        <v>5156</v>
      </c>
      <c r="BR44" s="147">
        <v>34243</v>
      </c>
      <c r="BS44" s="147">
        <v>49290</v>
      </c>
      <c r="BT44" s="147">
        <v>25473</v>
      </c>
      <c r="BU44" s="147">
        <v>27846</v>
      </c>
      <c r="BV44" s="147">
        <v>59702</v>
      </c>
      <c r="BW44" s="147">
        <v>75906</v>
      </c>
      <c r="BX44" s="147">
        <v>14</v>
      </c>
      <c r="BY44" s="147">
        <v>1230</v>
      </c>
      <c r="CB44" s="173">
        <v>37</v>
      </c>
      <c r="CC44" s="174">
        <v>73.66</v>
      </c>
      <c r="CD44" s="174">
        <v>928.79</v>
      </c>
      <c r="CE44" s="174">
        <v>75.55</v>
      </c>
      <c r="CF44" s="174">
        <v>744.11</v>
      </c>
      <c r="CG44" s="174">
        <v>74.73</v>
      </c>
      <c r="CH44" s="174">
        <v>824.69</v>
      </c>
      <c r="CJ44" s="178">
        <v>37</v>
      </c>
      <c r="CK44" s="185">
        <v>59716</v>
      </c>
      <c r="CL44" s="188">
        <v>73.66</v>
      </c>
      <c r="CM44" s="192">
        <v>928.79</v>
      </c>
      <c r="CN44" s="185">
        <v>4398869.01</v>
      </c>
      <c r="CO44" s="185">
        <v>55463561.579999998</v>
      </c>
      <c r="CP44" s="179">
        <v>77136</v>
      </c>
      <c r="CQ44" s="188">
        <v>75.55</v>
      </c>
      <c r="CR44" s="192">
        <v>744.11</v>
      </c>
      <c r="CS44" s="185">
        <v>5827578.8600000003</v>
      </c>
      <c r="CT44" s="185">
        <v>57397356.450000003</v>
      </c>
      <c r="CU44" s="185">
        <v>136852</v>
      </c>
      <c r="CV44" s="185">
        <v>10226447.869999999</v>
      </c>
      <c r="CW44" s="188">
        <v>74.73</v>
      </c>
      <c r="CX44" s="185">
        <v>112860918.03</v>
      </c>
      <c r="CY44" s="192">
        <v>824.69</v>
      </c>
    </row>
    <row r="45" spans="1:103">
      <c r="A45" s="149">
        <v>38</v>
      </c>
      <c r="B45" s="149" t="s">
        <v>292</v>
      </c>
      <c r="C45" s="149" t="s">
        <v>271</v>
      </c>
      <c r="D45" s="147">
        <v>307</v>
      </c>
      <c r="E45" s="147">
        <v>4498</v>
      </c>
      <c r="F45" s="147">
        <v>2970</v>
      </c>
      <c r="G45" s="147">
        <v>33976</v>
      </c>
      <c r="H45" s="147">
        <v>117043</v>
      </c>
      <c r="I45" s="147">
        <v>103355</v>
      </c>
      <c r="J45" s="147">
        <v>9556</v>
      </c>
      <c r="K45" s="147">
        <v>12268</v>
      </c>
      <c r="L45" s="147">
        <v>104440</v>
      </c>
      <c r="M45" s="147">
        <v>112224</v>
      </c>
      <c r="N45" s="147">
        <v>6017</v>
      </c>
      <c r="O45" s="147">
        <v>12836</v>
      </c>
      <c r="P45" s="147">
        <v>307</v>
      </c>
      <c r="Q45" s="147">
        <v>4501</v>
      </c>
      <c r="R45" s="147">
        <v>116694</v>
      </c>
      <c r="S45" s="147">
        <v>137333</v>
      </c>
      <c r="T45" s="147">
        <v>3610</v>
      </c>
      <c r="U45" s="147">
        <v>4495</v>
      </c>
      <c r="V45" s="147">
        <v>1</v>
      </c>
      <c r="W45" s="147">
        <v>0</v>
      </c>
      <c r="X45" s="147">
        <v>15</v>
      </c>
      <c r="Y45" s="147">
        <v>1</v>
      </c>
      <c r="Z45" s="147">
        <v>28912</v>
      </c>
      <c r="AA45" s="147">
        <v>9743</v>
      </c>
      <c r="AB45" s="147">
        <v>371</v>
      </c>
      <c r="AC45" s="147">
        <v>202</v>
      </c>
      <c r="AD45" s="147">
        <v>91037</v>
      </c>
      <c r="AE45" s="147">
        <v>131884</v>
      </c>
      <c r="AF45" s="147">
        <v>119234</v>
      </c>
      <c r="AG45" s="147">
        <v>141567</v>
      </c>
      <c r="AH45" s="147">
        <v>1086</v>
      </c>
      <c r="AI45" s="147">
        <v>262</v>
      </c>
      <c r="AJ45" s="147">
        <v>119887</v>
      </c>
      <c r="AK45" s="147">
        <v>141577</v>
      </c>
      <c r="AL45" s="147">
        <v>433</v>
      </c>
      <c r="AM45" s="147">
        <v>252</v>
      </c>
      <c r="AN45" s="147">
        <v>114422</v>
      </c>
      <c r="AO45" s="147">
        <v>128394</v>
      </c>
      <c r="AP45" s="147">
        <v>5898</v>
      </c>
      <c r="AQ45" s="147">
        <v>13435</v>
      </c>
      <c r="AR45" s="147">
        <v>106864</v>
      </c>
      <c r="AS45" s="147">
        <v>128076</v>
      </c>
      <c r="AT45" s="147">
        <v>13456</v>
      </c>
      <c r="AU45" s="147">
        <v>13753</v>
      </c>
      <c r="AV45" s="147">
        <v>307</v>
      </c>
      <c r="AW45" s="147">
        <v>4498</v>
      </c>
      <c r="AX45" s="147">
        <v>31059</v>
      </c>
      <c r="AY45" s="147">
        <v>11452</v>
      </c>
      <c r="AZ45" s="147">
        <v>48636</v>
      </c>
      <c r="BA45" s="147">
        <v>59941</v>
      </c>
      <c r="BB45" s="147">
        <v>31100</v>
      </c>
      <c r="BC45" s="147">
        <v>34509</v>
      </c>
      <c r="BD45" s="147">
        <v>4927</v>
      </c>
      <c r="BE45" s="147">
        <v>23971</v>
      </c>
      <c r="BF45" s="147">
        <v>4291</v>
      </c>
      <c r="BG45" s="147">
        <v>7458</v>
      </c>
      <c r="BH45" s="147">
        <v>120091</v>
      </c>
      <c r="BI45" s="147">
        <v>141405</v>
      </c>
      <c r="BJ45" s="147">
        <v>229</v>
      </c>
      <c r="BK45" s="147">
        <v>424</v>
      </c>
      <c r="BL45" s="147">
        <v>96188</v>
      </c>
      <c r="BM45" s="147">
        <v>73532</v>
      </c>
      <c r="BN45" s="147">
        <v>16509</v>
      </c>
      <c r="BO45" s="147">
        <v>57939</v>
      </c>
      <c r="BP45" s="147">
        <v>7623</v>
      </c>
      <c r="BQ45" s="147">
        <v>10358</v>
      </c>
      <c r="BR45" s="147">
        <v>83173</v>
      </c>
      <c r="BS45" s="147">
        <v>101860</v>
      </c>
      <c r="BT45" s="147">
        <v>37147</v>
      </c>
      <c r="BU45" s="147">
        <v>39969</v>
      </c>
      <c r="BV45" s="147">
        <v>120296</v>
      </c>
      <c r="BW45" s="147">
        <v>139485</v>
      </c>
      <c r="BX45" s="147">
        <v>24</v>
      </c>
      <c r="BY45" s="147">
        <v>2344</v>
      </c>
      <c r="CB45" s="173">
        <v>38</v>
      </c>
      <c r="CC45" s="174">
        <v>73.47</v>
      </c>
      <c r="CD45" s="174">
        <v>1049.99</v>
      </c>
      <c r="CE45" s="174">
        <v>75.14</v>
      </c>
      <c r="CF45" s="174">
        <v>766.33</v>
      </c>
      <c r="CG45" s="174">
        <v>74.37</v>
      </c>
      <c r="CH45" s="174">
        <v>896.52</v>
      </c>
      <c r="CJ45" s="178">
        <v>38</v>
      </c>
      <c r="CK45" s="185">
        <v>120320</v>
      </c>
      <c r="CL45" s="188">
        <v>73.47</v>
      </c>
      <c r="CM45" s="192">
        <v>1049.99</v>
      </c>
      <c r="CN45" s="185">
        <v>8839449.0199999996</v>
      </c>
      <c r="CO45" s="185">
        <v>126334250.45</v>
      </c>
      <c r="CP45" s="179">
        <v>141829</v>
      </c>
      <c r="CQ45" s="188">
        <v>75.14</v>
      </c>
      <c r="CR45" s="192">
        <v>766.33</v>
      </c>
      <c r="CS45" s="185">
        <v>10656373.310000001</v>
      </c>
      <c r="CT45" s="185">
        <v>108687602.23999999</v>
      </c>
      <c r="CU45" s="185">
        <v>262149</v>
      </c>
      <c r="CV45" s="185">
        <v>19495822.329999998</v>
      </c>
      <c r="CW45" s="188">
        <v>74.37</v>
      </c>
      <c r="CX45" s="185">
        <v>235021852.69</v>
      </c>
      <c r="CY45" s="192">
        <v>896.52</v>
      </c>
    </row>
    <row r="46" spans="1:103">
      <c r="A46" s="149">
        <v>39</v>
      </c>
      <c r="B46" s="149" t="s">
        <v>292</v>
      </c>
      <c r="C46" s="149" t="s">
        <v>271</v>
      </c>
      <c r="D46" s="147">
        <v>158</v>
      </c>
      <c r="E46" s="147">
        <v>1101</v>
      </c>
      <c r="F46" s="147">
        <v>1057</v>
      </c>
      <c r="G46" s="147">
        <v>9298</v>
      </c>
      <c r="H46" s="147">
        <v>27634</v>
      </c>
      <c r="I46" s="147">
        <v>25096</v>
      </c>
      <c r="J46" s="147">
        <v>1340</v>
      </c>
      <c r="K46" s="147">
        <v>1876</v>
      </c>
      <c r="L46" s="147">
        <v>25688</v>
      </c>
      <c r="M46" s="147">
        <v>29267</v>
      </c>
      <c r="N46" s="147">
        <v>1663</v>
      </c>
      <c r="O46" s="147">
        <v>3250</v>
      </c>
      <c r="P46" s="147">
        <v>158</v>
      </c>
      <c r="Q46" s="147">
        <v>1102</v>
      </c>
      <c r="R46" s="147">
        <v>28136</v>
      </c>
      <c r="S46" s="147">
        <v>34470</v>
      </c>
      <c r="T46" s="147">
        <v>709</v>
      </c>
      <c r="U46" s="147">
        <v>1025</v>
      </c>
      <c r="V46" s="147">
        <v>0</v>
      </c>
      <c r="W46" s="147">
        <v>0</v>
      </c>
      <c r="X46" s="147">
        <v>4</v>
      </c>
      <c r="Y46" s="147">
        <v>0</v>
      </c>
      <c r="Z46" s="147">
        <v>8291</v>
      </c>
      <c r="AA46" s="147">
        <v>3251</v>
      </c>
      <c r="AB46" s="147">
        <v>132</v>
      </c>
      <c r="AC46" s="147">
        <v>68</v>
      </c>
      <c r="AD46" s="147">
        <v>20426</v>
      </c>
      <c r="AE46" s="147">
        <v>32176</v>
      </c>
      <c r="AF46" s="147">
        <v>28817</v>
      </c>
      <c r="AG46" s="147">
        <v>35489</v>
      </c>
      <c r="AH46" s="147">
        <v>32</v>
      </c>
      <c r="AI46" s="147">
        <v>6</v>
      </c>
      <c r="AJ46" s="147">
        <v>28699</v>
      </c>
      <c r="AK46" s="147">
        <v>35381</v>
      </c>
      <c r="AL46" s="147">
        <v>150</v>
      </c>
      <c r="AM46" s="147">
        <v>114</v>
      </c>
      <c r="AN46" s="147">
        <v>27438</v>
      </c>
      <c r="AO46" s="147">
        <v>32503</v>
      </c>
      <c r="AP46" s="147">
        <v>1411</v>
      </c>
      <c r="AQ46" s="147">
        <v>2992</v>
      </c>
      <c r="AR46" s="147">
        <v>26296</v>
      </c>
      <c r="AS46" s="147">
        <v>32964</v>
      </c>
      <c r="AT46" s="147">
        <v>2553</v>
      </c>
      <c r="AU46" s="147">
        <v>2531</v>
      </c>
      <c r="AV46" s="147">
        <v>158</v>
      </c>
      <c r="AW46" s="147">
        <v>1101</v>
      </c>
      <c r="AX46" s="147">
        <v>8672</v>
      </c>
      <c r="AY46" s="147">
        <v>3659</v>
      </c>
      <c r="AZ46" s="147">
        <v>11900</v>
      </c>
      <c r="BA46" s="147">
        <v>15900</v>
      </c>
      <c r="BB46" s="147">
        <v>6248</v>
      </c>
      <c r="BC46" s="147">
        <v>7483</v>
      </c>
      <c r="BD46" s="147">
        <v>1087</v>
      </c>
      <c r="BE46" s="147">
        <v>6003</v>
      </c>
      <c r="BF46" s="147">
        <v>784</v>
      </c>
      <c r="BG46" s="147">
        <v>1349</v>
      </c>
      <c r="BH46" s="147">
        <v>28818</v>
      </c>
      <c r="BI46" s="147">
        <v>35417</v>
      </c>
      <c r="BJ46" s="147">
        <v>31</v>
      </c>
      <c r="BK46" s="147">
        <v>78</v>
      </c>
      <c r="BL46" s="147">
        <v>21543</v>
      </c>
      <c r="BM46" s="147">
        <v>16957</v>
      </c>
      <c r="BN46" s="147">
        <v>5264</v>
      </c>
      <c r="BO46" s="147">
        <v>16302</v>
      </c>
      <c r="BP46" s="147">
        <v>2042</v>
      </c>
      <c r="BQ46" s="147">
        <v>2236</v>
      </c>
      <c r="BR46" s="147">
        <v>17208</v>
      </c>
      <c r="BS46" s="147">
        <v>24155</v>
      </c>
      <c r="BT46" s="147">
        <v>11641</v>
      </c>
      <c r="BU46" s="147">
        <v>11340</v>
      </c>
      <c r="BV46" s="147">
        <v>28843</v>
      </c>
      <c r="BW46" s="147">
        <v>34885</v>
      </c>
      <c r="BX46" s="147">
        <v>6</v>
      </c>
      <c r="BY46" s="147">
        <v>610</v>
      </c>
      <c r="CB46" s="173">
        <v>39</v>
      </c>
      <c r="CC46" s="174">
        <v>73.430000000000007</v>
      </c>
      <c r="CD46" s="174">
        <v>936.03</v>
      </c>
      <c r="CE46" s="174">
        <v>75.33</v>
      </c>
      <c r="CF46" s="174">
        <v>731.74</v>
      </c>
      <c r="CG46" s="174">
        <v>74.48</v>
      </c>
      <c r="CH46" s="174">
        <v>823.34</v>
      </c>
      <c r="CJ46" s="178">
        <v>39</v>
      </c>
      <c r="CK46" s="185">
        <v>28849</v>
      </c>
      <c r="CL46" s="188">
        <v>73.430000000000007</v>
      </c>
      <c r="CM46" s="192">
        <v>936.03</v>
      </c>
      <c r="CN46" s="185">
        <v>2118516.58</v>
      </c>
      <c r="CO46" s="185">
        <v>27003590.100000001</v>
      </c>
      <c r="CP46" s="179">
        <v>35495</v>
      </c>
      <c r="CQ46" s="188">
        <v>75.33</v>
      </c>
      <c r="CR46" s="192">
        <v>731.74</v>
      </c>
      <c r="CS46" s="185">
        <v>2673739.7200000002</v>
      </c>
      <c r="CT46" s="185">
        <v>25973124.559999999</v>
      </c>
      <c r="CU46" s="185">
        <v>64344</v>
      </c>
      <c r="CV46" s="185">
        <v>4792256.3</v>
      </c>
      <c r="CW46" s="188">
        <v>74.48</v>
      </c>
      <c r="CX46" s="185">
        <v>52976714.659999996</v>
      </c>
      <c r="CY46" s="192">
        <v>823.34</v>
      </c>
    </row>
    <row r="47" spans="1:103">
      <c r="A47" s="149">
        <v>40</v>
      </c>
      <c r="B47" s="149" t="s">
        <v>292</v>
      </c>
      <c r="C47" s="149" t="s">
        <v>271</v>
      </c>
      <c r="D47" s="147">
        <v>289</v>
      </c>
      <c r="E47" s="147">
        <v>2452</v>
      </c>
      <c r="F47" s="147">
        <v>1595</v>
      </c>
      <c r="G47" s="147">
        <v>13930</v>
      </c>
      <c r="H47" s="147">
        <v>46461</v>
      </c>
      <c r="I47" s="147">
        <v>44675</v>
      </c>
      <c r="J47" s="147">
        <v>2368</v>
      </c>
      <c r="K47" s="147">
        <v>3310</v>
      </c>
      <c r="L47" s="147">
        <v>42899</v>
      </c>
      <c r="M47" s="147">
        <v>49765</v>
      </c>
      <c r="N47" s="147">
        <v>2789</v>
      </c>
      <c r="O47" s="147">
        <v>5529</v>
      </c>
      <c r="P47" s="147">
        <v>289</v>
      </c>
      <c r="Q47" s="147">
        <v>2453</v>
      </c>
      <c r="R47" s="147">
        <v>47110</v>
      </c>
      <c r="S47" s="147">
        <v>59018</v>
      </c>
      <c r="T47" s="147">
        <v>1230</v>
      </c>
      <c r="U47" s="147">
        <v>2038</v>
      </c>
      <c r="V47" s="147">
        <v>0</v>
      </c>
      <c r="W47" s="147">
        <v>0</v>
      </c>
      <c r="X47" s="147">
        <v>5</v>
      </c>
      <c r="Y47" s="147">
        <v>1</v>
      </c>
      <c r="Z47" s="147">
        <v>13112</v>
      </c>
      <c r="AA47" s="147">
        <v>5624</v>
      </c>
      <c r="AB47" s="147">
        <v>181</v>
      </c>
      <c r="AC47" s="147">
        <v>78</v>
      </c>
      <c r="AD47" s="147">
        <v>35052</v>
      </c>
      <c r="AE47" s="147">
        <v>55355</v>
      </c>
      <c r="AF47" s="147">
        <v>48118</v>
      </c>
      <c r="AG47" s="147">
        <v>61033</v>
      </c>
      <c r="AH47" s="147">
        <v>227</v>
      </c>
      <c r="AI47" s="147">
        <v>24</v>
      </c>
      <c r="AJ47" s="147">
        <v>48076</v>
      </c>
      <c r="AK47" s="147">
        <v>60843</v>
      </c>
      <c r="AL47" s="147">
        <v>269</v>
      </c>
      <c r="AM47" s="147">
        <v>214</v>
      </c>
      <c r="AN47" s="147">
        <v>45393</v>
      </c>
      <c r="AO47" s="147">
        <v>55254</v>
      </c>
      <c r="AP47" s="147">
        <v>2952</v>
      </c>
      <c r="AQ47" s="147">
        <v>5803</v>
      </c>
      <c r="AR47" s="147">
        <v>43886</v>
      </c>
      <c r="AS47" s="147">
        <v>56883</v>
      </c>
      <c r="AT47" s="147">
        <v>4459</v>
      </c>
      <c r="AU47" s="147">
        <v>4174</v>
      </c>
      <c r="AV47" s="147">
        <v>289</v>
      </c>
      <c r="AW47" s="147">
        <v>2452</v>
      </c>
      <c r="AX47" s="147">
        <v>13876</v>
      </c>
      <c r="AY47" s="147">
        <v>6289</v>
      </c>
      <c r="AZ47" s="147">
        <v>19929</v>
      </c>
      <c r="BA47" s="147">
        <v>26006</v>
      </c>
      <c r="BB47" s="147">
        <v>10817</v>
      </c>
      <c r="BC47" s="147">
        <v>12336</v>
      </c>
      <c r="BD47" s="147">
        <v>1813</v>
      </c>
      <c r="BE47" s="147">
        <v>11235</v>
      </c>
      <c r="BF47" s="147">
        <v>1621</v>
      </c>
      <c r="BG47" s="147">
        <v>2739</v>
      </c>
      <c r="BH47" s="147">
        <v>48301</v>
      </c>
      <c r="BI47" s="147">
        <v>60932</v>
      </c>
      <c r="BJ47" s="147">
        <v>44</v>
      </c>
      <c r="BK47" s="147">
        <v>125</v>
      </c>
      <c r="BL47" s="147">
        <v>34825</v>
      </c>
      <c r="BM47" s="147">
        <v>28885</v>
      </c>
      <c r="BN47" s="147">
        <v>9447</v>
      </c>
      <c r="BO47" s="147">
        <v>27898</v>
      </c>
      <c r="BP47" s="147">
        <v>4073</v>
      </c>
      <c r="BQ47" s="147">
        <v>4274</v>
      </c>
      <c r="BR47" s="147">
        <v>25938</v>
      </c>
      <c r="BS47" s="147">
        <v>39468</v>
      </c>
      <c r="BT47" s="147">
        <v>22407</v>
      </c>
      <c r="BU47" s="147">
        <v>21589</v>
      </c>
      <c r="BV47" s="147">
        <v>48329</v>
      </c>
      <c r="BW47" s="147">
        <v>59914</v>
      </c>
      <c r="BX47" s="147">
        <v>16</v>
      </c>
      <c r="BY47" s="147">
        <v>1143</v>
      </c>
      <c r="CB47" s="173">
        <v>40</v>
      </c>
      <c r="CC47" s="174">
        <v>73.44</v>
      </c>
      <c r="CD47" s="174">
        <v>879.46</v>
      </c>
      <c r="CE47" s="174">
        <v>75.03</v>
      </c>
      <c r="CF47" s="174">
        <v>691.13</v>
      </c>
      <c r="CG47" s="174">
        <v>74.33</v>
      </c>
      <c r="CH47" s="174">
        <v>774.35</v>
      </c>
      <c r="CJ47" s="178">
        <v>40</v>
      </c>
      <c r="CK47" s="185">
        <v>48345</v>
      </c>
      <c r="CL47" s="188">
        <v>73.44</v>
      </c>
      <c r="CM47" s="192">
        <v>879.46</v>
      </c>
      <c r="CN47" s="185">
        <v>3550539.03</v>
      </c>
      <c r="CO47" s="185">
        <v>42517261.799999997</v>
      </c>
      <c r="CP47" s="179">
        <v>61057</v>
      </c>
      <c r="CQ47" s="188">
        <v>75.03</v>
      </c>
      <c r="CR47" s="192">
        <v>691.13</v>
      </c>
      <c r="CS47" s="185">
        <v>4581344.3899999997</v>
      </c>
      <c r="CT47" s="185">
        <v>42198190.149999999</v>
      </c>
      <c r="CU47" s="185">
        <v>109402</v>
      </c>
      <c r="CV47" s="185">
        <v>8131883.4199999999</v>
      </c>
      <c r="CW47" s="188">
        <v>74.33</v>
      </c>
      <c r="CX47" s="185">
        <v>84715451.950000003</v>
      </c>
      <c r="CY47" s="192">
        <v>774.35</v>
      </c>
    </row>
    <row r="48" spans="1:103">
      <c r="A48" s="149">
        <v>41</v>
      </c>
      <c r="B48" s="149" t="s">
        <v>292</v>
      </c>
      <c r="C48" s="149" t="s">
        <v>271</v>
      </c>
      <c r="D48" s="147">
        <v>261</v>
      </c>
      <c r="E48" s="147">
        <v>1251</v>
      </c>
      <c r="F48" s="147">
        <v>1471</v>
      </c>
      <c r="G48" s="147">
        <v>11638</v>
      </c>
      <c r="H48" s="147">
        <v>36128</v>
      </c>
      <c r="I48" s="147">
        <v>34811</v>
      </c>
      <c r="J48" s="147">
        <v>1593</v>
      </c>
      <c r="K48" s="147">
        <v>2420</v>
      </c>
      <c r="L48" s="147">
        <v>34407</v>
      </c>
      <c r="M48" s="147">
        <v>40931</v>
      </c>
      <c r="N48" s="147">
        <v>1599</v>
      </c>
      <c r="O48" s="147">
        <v>3098</v>
      </c>
      <c r="P48" s="147">
        <v>261</v>
      </c>
      <c r="Q48" s="147">
        <v>1251</v>
      </c>
      <c r="R48" s="147">
        <v>36985</v>
      </c>
      <c r="S48" s="147">
        <v>46584</v>
      </c>
      <c r="T48" s="147">
        <v>870</v>
      </c>
      <c r="U48" s="147">
        <v>1114</v>
      </c>
      <c r="V48" s="147">
        <v>0</v>
      </c>
      <c r="W48" s="147">
        <v>0</v>
      </c>
      <c r="X48" s="147">
        <v>5</v>
      </c>
      <c r="Y48" s="147">
        <v>2</v>
      </c>
      <c r="Z48" s="147">
        <v>12574</v>
      </c>
      <c r="AA48" s="147">
        <v>6808</v>
      </c>
      <c r="AB48" s="147">
        <v>150</v>
      </c>
      <c r="AC48" s="147">
        <v>87</v>
      </c>
      <c r="AD48" s="147">
        <v>25136</v>
      </c>
      <c r="AE48" s="147">
        <v>40805</v>
      </c>
      <c r="AF48" s="147">
        <v>37832</v>
      </c>
      <c r="AG48" s="147">
        <v>47688</v>
      </c>
      <c r="AH48" s="147">
        <v>28</v>
      </c>
      <c r="AI48" s="147">
        <v>12</v>
      </c>
      <c r="AJ48" s="147">
        <v>37743</v>
      </c>
      <c r="AK48" s="147">
        <v>47638</v>
      </c>
      <c r="AL48" s="147">
        <v>117</v>
      </c>
      <c r="AM48" s="147">
        <v>62</v>
      </c>
      <c r="AN48" s="147">
        <v>36125</v>
      </c>
      <c r="AO48" s="147">
        <v>43907</v>
      </c>
      <c r="AP48" s="147">
        <v>1735</v>
      </c>
      <c r="AQ48" s="147">
        <v>3793</v>
      </c>
      <c r="AR48" s="147">
        <v>34693</v>
      </c>
      <c r="AS48" s="147">
        <v>44420</v>
      </c>
      <c r="AT48" s="147">
        <v>3167</v>
      </c>
      <c r="AU48" s="147">
        <v>3280</v>
      </c>
      <c r="AV48" s="147">
        <v>261</v>
      </c>
      <c r="AW48" s="147">
        <v>1251</v>
      </c>
      <c r="AX48" s="147">
        <v>12913</v>
      </c>
      <c r="AY48" s="147">
        <v>7111</v>
      </c>
      <c r="AZ48" s="147">
        <v>14995</v>
      </c>
      <c r="BA48" s="147">
        <v>21738</v>
      </c>
      <c r="BB48" s="147">
        <v>7455</v>
      </c>
      <c r="BC48" s="147">
        <v>9358</v>
      </c>
      <c r="BD48" s="147">
        <v>1248</v>
      </c>
      <c r="BE48" s="147">
        <v>6570</v>
      </c>
      <c r="BF48" s="147">
        <v>988</v>
      </c>
      <c r="BG48" s="147">
        <v>1672</v>
      </c>
      <c r="BH48" s="147">
        <v>37829</v>
      </c>
      <c r="BI48" s="147">
        <v>47630</v>
      </c>
      <c r="BJ48" s="147">
        <v>31</v>
      </c>
      <c r="BK48" s="147">
        <v>70</v>
      </c>
      <c r="BL48" s="147">
        <v>29286</v>
      </c>
      <c r="BM48" s="147">
        <v>25302</v>
      </c>
      <c r="BN48" s="147">
        <v>6180</v>
      </c>
      <c r="BO48" s="147">
        <v>19366</v>
      </c>
      <c r="BP48" s="147">
        <v>2394</v>
      </c>
      <c r="BQ48" s="147">
        <v>3032</v>
      </c>
      <c r="BR48" s="147">
        <v>22543</v>
      </c>
      <c r="BS48" s="147">
        <v>29674</v>
      </c>
      <c r="BT48" s="147">
        <v>15317</v>
      </c>
      <c r="BU48" s="147">
        <v>18026</v>
      </c>
      <c r="BV48" s="147">
        <v>37851</v>
      </c>
      <c r="BW48" s="147">
        <v>47063</v>
      </c>
      <c r="BX48" s="147">
        <v>9</v>
      </c>
      <c r="BY48" s="147">
        <v>637</v>
      </c>
      <c r="CB48" s="173">
        <v>41</v>
      </c>
      <c r="CC48" s="174">
        <v>73.510000000000005</v>
      </c>
      <c r="CD48" s="174">
        <v>959.43</v>
      </c>
      <c r="CE48" s="174">
        <v>75.36</v>
      </c>
      <c r="CF48" s="174">
        <v>764.49</v>
      </c>
      <c r="CG48" s="174">
        <v>74.540000000000006</v>
      </c>
      <c r="CH48" s="174">
        <v>850.75</v>
      </c>
      <c r="CJ48" s="178">
        <v>41</v>
      </c>
      <c r="CK48" s="185">
        <v>37860</v>
      </c>
      <c r="CL48" s="188">
        <v>73.510000000000005</v>
      </c>
      <c r="CM48" s="192">
        <v>959.43</v>
      </c>
      <c r="CN48" s="185">
        <v>2783244.66</v>
      </c>
      <c r="CO48" s="185">
        <v>36324044.579999998</v>
      </c>
      <c r="CP48" s="179">
        <v>47700</v>
      </c>
      <c r="CQ48" s="188">
        <v>75.36</v>
      </c>
      <c r="CR48" s="192">
        <v>764.49</v>
      </c>
      <c r="CS48" s="185">
        <v>3594574.63</v>
      </c>
      <c r="CT48" s="185">
        <v>36466057.020000003</v>
      </c>
      <c r="CU48" s="185">
        <v>85560</v>
      </c>
      <c r="CV48" s="185">
        <v>6377819.29</v>
      </c>
      <c r="CW48" s="188">
        <v>74.540000000000006</v>
      </c>
      <c r="CX48" s="185">
        <v>72790101.599999994</v>
      </c>
      <c r="CY48" s="192">
        <v>850.75</v>
      </c>
    </row>
    <row r="49" spans="1:103">
      <c r="A49" s="149">
        <v>42</v>
      </c>
      <c r="B49" s="149" t="s">
        <v>292</v>
      </c>
      <c r="C49" s="149" t="s">
        <v>271</v>
      </c>
      <c r="D49" s="147">
        <v>333</v>
      </c>
      <c r="E49" s="147">
        <v>3104</v>
      </c>
      <c r="F49" s="147">
        <v>3036</v>
      </c>
      <c r="G49" s="147">
        <v>28409</v>
      </c>
      <c r="H49" s="147">
        <v>77832</v>
      </c>
      <c r="I49" s="147">
        <v>71515</v>
      </c>
      <c r="J49" s="147">
        <v>5927</v>
      </c>
      <c r="K49" s="147">
        <v>8173</v>
      </c>
      <c r="L49" s="147">
        <v>70399</v>
      </c>
      <c r="M49" s="147">
        <v>80419</v>
      </c>
      <c r="N49" s="147">
        <v>4542</v>
      </c>
      <c r="O49" s="147">
        <v>11330</v>
      </c>
      <c r="P49" s="147">
        <v>333</v>
      </c>
      <c r="Q49" s="147">
        <v>3106</v>
      </c>
      <c r="R49" s="147">
        <v>78464</v>
      </c>
      <c r="S49" s="147">
        <v>99449</v>
      </c>
      <c r="T49" s="147">
        <v>2729</v>
      </c>
      <c r="U49" s="147">
        <v>3579</v>
      </c>
      <c r="V49" s="147">
        <v>0</v>
      </c>
      <c r="W49" s="147">
        <v>0</v>
      </c>
      <c r="X49" s="147">
        <v>8</v>
      </c>
      <c r="Y49" s="147">
        <v>0</v>
      </c>
      <c r="Z49" s="147">
        <v>22193</v>
      </c>
      <c r="AA49" s="147">
        <v>7457</v>
      </c>
      <c r="AB49" s="147">
        <v>325</v>
      </c>
      <c r="AC49" s="147">
        <v>172</v>
      </c>
      <c r="AD49" s="147">
        <v>58683</v>
      </c>
      <c r="AE49" s="147">
        <v>95399</v>
      </c>
      <c r="AF49" s="147">
        <v>80741</v>
      </c>
      <c r="AG49" s="147">
        <v>102902</v>
      </c>
      <c r="AH49" s="147">
        <v>460</v>
      </c>
      <c r="AI49" s="147">
        <v>126</v>
      </c>
      <c r="AJ49" s="147">
        <v>80811</v>
      </c>
      <c r="AK49" s="147">
        <v>102838</v>
      </c>
      <c r="AL49" s="147">
        <v>390</v>
      </c>
      <c r="AM49" s="147">
        <v>190</v>
      </c>
      <c r="AN49" s="147">
        <v>77655</v>
      </c>
      <c r="AO49" s="147">
        <v>95287</v>
      </c>
      <c r="AP49" s="147">
        <v>3546</v>
      </c>
      <c r="AQ49" s="147">
        <v>7741</v>
      </c>
      <c r="AR49" s="147">
        <v>74847</v>
      </c>
      <c r="AS49" s="147">
        <v>96072</v>
      </c>
      <c r="AT49" s="147">
        <v>6354</v>
      </c>
      <c r="AU49" s="147">
        <v>6956</v>
      </c>
      <c r="AV49" s="147">
        <v>333</v>
      </c>
      <c r="AW49" s="147">
        <v>3104</v>
      </c>
      <c r="AX49" s="147">
        <v>23562</v>
      </c>
      <c r="AY49" s="147">
        <v>8824</v>
      </c>
      <c r="AZ49" s="147">
        <v>36726</v>
      </c>
      <c r="BA49" s="147">
        <v>49524</v>
      </c>
      <c r="BB49" s="147">
        <v>15701</v>
      </c>
      <c r="BC49" s="147">
        <v>20727</v>
      </c>
      <c r="BD49" s="147">
        <v>2907</v>
      </c>
      <c r="BE49" s="147">
        <v>17264</v>
      </c>
      <c r="BF49" s="147">
        <v>1972</v>
      </c>
      <c r="BG49" s="147">
        <v>3585</v>
      </c>
      <c r="BH49" s="147">
        <v>81098</v>
      </c>
      <c r="BI49" s="147">
        <v>102697</v>
      </c>
      <c r="BJ49" s="147">
        <v>103</v>
      </c>
      <c r="BK49" s="147">
        <v>331</v>
      </c>
      <c r="BL49" s="147">
        <v>61520</v>
      </c>
      <c r="BM49" s="147">
        <v>45612</v>
      </c>
      <c r="BN49" s="147">
        <v>14633</v>
      </c>
      <c r="BO49" s="147">
        <v>51456</v>
      </c>
      <c r="BP49" s="147">
        <v>5048</v>
      </c>
      <c r="BQ49" s="147">
        <v>5960</v>
      </c>
      <c r="BR49" s="147">
        <v>54695</v>
      </c>
      <c r="BS49" s="147">
        <v>75964</v>
      </c>
      <c r="BT49" s="147">
        <v>26506</v>
      </c>
      <c r="BU49" s="147">
        <v>27064</v>
      </c>
      <c r="BV49" s="147">
        <v>81186</v>
      </c>
      <c r="BW49" s="147">
        <v>101049</v>
      </c>
      <c r="BX49" s="147">
        <v>15</v>
      </c>
      <c r="BY49" s="147">
        <v>1979</v>
      </c>
      <c r="CB49" s="173">
        <v>42</v>
      </c>
      <c r="CC49" s="174">
        <v>73.67</v>
      </c>
      <c r="CD49" s="174">
        <v>978.07</v>
      </c>
      <c r="CE49" s="174">
        <v>75.73</v>
      </c>
      <c r="CF49" s="174">
        <v>758.8</v>
      </c>
      <c r="CG49" s="174">
        <v>74.819999999999993</v>
      </c>
      <c r="CH49" s="174">
        <v>855.45</v>
      </c>
      <c r="CJ49" s="178">
        <v>42</v>
      </c>
      <c r="CK49" s="185">
        <v>81201</v>
      </c>
      <c r="CL49" s="188">
        <v>73.67</v>
      </c>
      <c r="CM49" s="192">
        <v>978.07</v>
      </c>
      <c r="CN49" s="185">
        <v>5981976.5899999999</v>
      </c>
      <c r="CO49" s="185">
        <v>79420262.939999998</v>
      </c>
      <c r="CP49" s="179">
        <v>103028</v>
      </c>
      <c r="CQ49" s="188">
        <v>75.73</v>
      </c>
      <c r="CR49" s="192">
        <v>758.8</v>
      </c>
      <c r="CS49" s="185">
        <v>7802724.7300000004</v>
      </c>
      <c r="CT49" s="185">
        <v>78177668.459999993</v>
      </c>
      <c r="CU49" s="185">
        <v>184229</v>
      </c>
      <c r="CV49" s="185">
        <v>13784701.32</v>
      </c>
      <c r="CW49" s="188">
        <v>74.819999999999993</v>
      </c>
      <c r="CX49" s="185">
        <v>157597931.40000001</v>
      </c>
      <c r="CY49" s="192">
        <v>855.45</v>
      </c>
    </row>
    <row r="50" spans="1:103">
      <c r="A50" s="149">
        <v>43</v>
      </c>
      <c r="B50" s="149" t="s">
        <v>292</v>
      </c>
      <c r="C50" s="149" t="s">
        <v>271</v>
      </c>
      <c r="D50" s="147">
        <v>193</v>
      </c>
      <c r="E50" s="147">
        <v>1078</v>
      </c>
      <c r="F50" s="147">
        <v>1198</v>
      </c>
      <c r="G50" s="147">
        <v>8311</v>
      </c>
      <c r="H50" s="147">
        <v>24633</v>
      </c>
      <c r="I50" s="147">
        <v>22774</v>
      </c>
      <c r="J50" s="147">
        <v>2446</v>
      </c>
      <c r="K50" s="147">
        <v>3195</v>
      </c>
      <c r="L50" s="147">
        <v>21152</v>
      </c>
      <c r="M50" s="147">
        <v>22882</v>
      </c>
      <c r="N50" s="147">
        <v>2233</v>
      </c>
      <c r="O50" s="147">
        <v>5007</v>
      </c>
      <c r="P50" s="147">
        <v>193</v>
      </c>
      <c r="Q50" s="147">
        <v>1079</v>
      </c>
      <c r="R50" s="147">
        <v>25329</v>
      </c>
      <c r="S50" s="147">
        <v>31173</v>
      </c>
      <c r="T50" s="147">
        <v>694</v>
      </c>
      <c r="U50" s="147">
        <v>987</v>
      </c>
      <c r="V50" s="147">
        <v>0</v>
      </c>
      <c r="W50" s="147">
        <v>1</v>
      </c>
      <c r="X50" s="147">
        <v>1</v>
      </c>
      <c r="Y50" s="147">
        <v>2</v>
      </c>
      <c r="Z50" s="147">
        <v>6959</v>
      </c>
      <c r="AA50" s="147">
        <v>2039</v>
      </c>
      <c r="AB50" s="147">
        <v>140</v>
      </c>
      <c r="AC50" s="147">
        <v>73</v>
      </c>
      <c r="AD50" s="147">
        <v>18925</v>
      </c>
      <c r="AE50" s="147">
        <v>30051</v>
      </c>
      <c r="AF50" s="147">
        <v>25957</v>
      </c>
      <c r="AG50" s="147">
        <v>32146</v>
      </c>
      <c r="AH50" s="147">
        <v>67</v>
      </c>
      <c r="AI50" s="147">
        <v>17</v>
      </c>
      <c r="AJ50" s="147">
        <v>25878</v>
      </c>
      <c r="AK50" s="147">
        <v>32101</v>
      </c>
      <c r="AL50" s="147">
        <v>146</v>
      </c>
      <c r="AM50" s="147">
        <v>62</v>
      </c>
      <c r="AN50" s="147">
        <v>24725</v>
      </c>
      <c r="AO50" s="147">
        <v>30004</v>
      </c>
      <c r="AP50" s="147">
        <v>1299</v>
      </c>
      <c r="AQ50" s="147">
        <v>2159</v>
      </c>
      <c r="AR50" s="147">
        <v>24164</v>
      </c>
      <c r="AS50" s="147">
        <v>29980</v>
      </c>
      <c r="AT50" s="147">
        <v>1860</v>
      </c>
      <c r="AU50" s="147">
        <v>2183</v>
      </c>
      <c r="AV50" s="147">
        <v>193</v>
      </c>
      <c r="AW50" s="147">
        <v>1078</v>
      </c>
      <c r="AX50" s="147">
        <v>7447</v>
      </c>
      <c r="AY50" s="147">
        <v>2657</v>
      </c>
      <c r="AZ50" s="147">
        <v>12310</v>
      </c>
      <c r="BA50" s="147">
        <v>16929</v>
      </c>
      <c r="BB50" s="147">
        <v>4731</v>
      </c>
      <c r="BC50" s="147">
        <v>6273</v>
      </c>
      <c r="BD50" s="147">
        <v>744</v>
      </c>
      <c r="BE50" s="147">
        <v>4173</v>
      </c>
      <c r="BF50" s="147">
        <v>599</v>
      </c>
      <c r="BG50" s="147">
        <v>1053</v>
      </c>
      <c r="BH50" s="147">
        <v>25979</v>
      </c>
      <c r="BI50" s="147">
        <v>31991</v>
      </c>
      <c r="BJ50" s="147">
        <v>45</v>
      </c>
      <c r="BK50" s="147">
        <v>172</v>
      </c>
      <c r="BL50" s="147">
        <v>17867</v>
      </c>
      <c r="BM50" s="147">
        <v>13516</v>
      </c>
      <c r="BN50" s="147">
        <v>6127</v>
      </c>
      <c r="BO50" s="147">
        <v>16599</v>
      </c>
      <c r="BP50" s="147">
        <v>2030</v>
      </c>
      <c r="BQ50" s="147">
        <v>2048</v>
      </c>
      <c r="BR50" s="147">
        <v>15304</v>
      </c>
      <c r="BS50" s="147">
        <v>21139</v>
      </c>
      <c r="BT50" s="147">
        <v>10720</v>
      </c>
      <c r="BU50" s="147">
        <v>11024</v>
      </c>
      <c r="BV50" s="147">
        <v>26018</v>
      </c>
      <c r="BW50" s="147">
        <v>31609</v>
      </c>
      <c r="BX50" s="147">
        <v>6</v>
      </c>
      <c r="BY50" s="147">
        <v>554</v>
      </c>
      <c r="CB50" s="173">
        <v>43</v>
      </c>
      <c r="CC50" s="174">
        <v>72.989999999999995</v>
      </c>
      <c r="CD50" s="174">
        <v>883.48</v>
      </c>
      <c r="CE50" s="174">
        <v>75.2</v>
      </c>
      <c r="CF50" s="174">
        <v>704.34</v>
      </c>
      <c r="CG50" s="174">
        <v>74.209999999999994</v>
      </c>
      <c r="CH50" s="174">
        <v>784.46</v>
      </c>
      <c r="CJ50" s="178">
        <v>43</v>
      </c>
      <c r="CK50" s="185">
        <v>26024</v>
      </c>
      <c r="CL50" s="188">
        <v>72.989999999999995</v>
      </c>
      <c r="CM50" s="192">
        <v>883.48</v>
      </c>
      <c r="CN50" s="185">
        <v>1899582.23</v>
      </c>
      <c r="CO50" s="185">
        <v>22991798.5</v>
      </c>
      <c r="CP50" s="179">
        <v>32163</v>
      </c>
      <c r="CQ50" s="188">
        <v>75.2</v>
      </c>
      <c r="CR50" s="192">
        <v>704.34</v>
      </c>
      <c r="CS50" s="185">
        <v>2418520</v>
      </c>
      <c r="CT50" s="185">
        <v>22653633.199999999</v>
      </c>
      <c r="CU50" s="185">
        <v>58187</v>
      </c>
      <c r="CV50" s="185">
        <v>4318102.2300000004</v>
      </c>
      <c r="CW50" s="188">
        <v>74.209999999999994</v>
      </c>
      <c r="CX50" s="185">
        <v>45645431.700000003</v>
      </c>
      <c r="CY50" s="192">
        <v>784.46</v>
      </c>
    </row>
    <row r="51" spans="1:103">
      <c r="A51" s="149">
        <v>44</v>
      </c>
      <c r="B51" s="149" t="s">
        <v>292</v>
      </c>
      <c r="C51" s="149" t="s">
        <v>271</v>
      </c>
      <c r="D51" s="147">
        <v>631</v>
      </c>
      <c r="E51" s="147">
        <v>5212</v>
      </c>
      <c r="F51" s="147">
        <v>3594</v>
      </c>
      <c r="G51" s="147">
        <v>39605</v>
      </c>
      <c r="H51" s="147">
        <v>122734</v>
      </c>
      <c r="I51" s="147">
        <v>121839</v>
      </c>
      <c r="J51" s="147">
        <v>6938</v>
      </c>
      <c r="K51" s="147">
        <v>10310</v>
      </c>
      <c r="L51" s="147">
        <v>113448</v>
      </c>
      <c r="M51" s="147">
        <v>134445</v>
      </c>
      <c r="N51" s="147">
        <v>5942</v>
      </c>
      <c r="O51" s="147">
        <v>16688</v>
      </c>
      <c r="P51" s="147">
        <v>631</v>
      </c>
      <c r="Q51" s="147">
        <v>5213</v>
      </c>
      <c r="R51" s="147">
        <v>123514</v>
      </c>
      <c r="S51" s="147">
        <v>161924</v>
      </c>
      <c r="T51" s="147">
        <v>3435</v>
      </c>
      <c r="U51" s="147">
        <v>4729</v>
      </c>
      <c r="V51" s="147">
        <v>0</v>
      </c>
      <c r="W51" s="147">
        <v>0</v>
      </c>
      <c r="X51" s="147">
        <v>10</v>
      </c>
      <c r="Y51" s="147">
        <v>3</v>
      </c>
      <c r="Z51" s="147">
        <v>36330</v>
      </c>
      <c r="AA51" s="147">
        <v>16369</v>
      </c>
      <c r="AB51" s="147">
        <v>561</v>
      </c>
      <c r="AC51" s="147">
        <v>307</v>
      </c>
      <c r="AD51" s="147">
        <v>90068</v>
      </c>
      <c r="AE51" s="147">
        <v>149980</v>
      </c>
      <c r="AF51" s="147">
        <v>124322</v>
      </c>
      <c r="AG51" s="147">
        <v>166526</v>
      </c>
      <c r="AH51" s="147">
        <v>2637</v>
      </c>
      <c r="AI51" s="147">
        <v>130</v>
      </c>
      <c r="AJ51" s="147">
        <v>126489</v>
      </c>
      <c r="AK51" s="147">
        <v>166245</v>
      </c>
      <c r="AL51" s="147">
        <v>470</v>
      </c>
      <c r="AM51" s="147">
        <v>411</v>
      </c>
      <c r="AN51" s="147">
        <v>120406</v>
      </c>
      <c r="AO51" s="147">
        <v>153654</v>
      </c>
      <c r="AP51" s="147">
        <v>6553</v>
      </c>
      <c r="AQ51" s="147">
        <v>13002</v>
      </c>
      <c r="AR51" s="147">
        <v>115237</v>
      </c>
      <c r="AS51" s="147">
        <v>154521</v>
      </c>
      <c r="AT51" s="147">
        <v>11722</v>
      </c>
      <c r="AU51" s="147">
        <v>12135</v>
      </c>
      <c r="AV51" s="147">
        <v>631</v>
      </c>
      <c r="AW51" s="147">
        <v>5212</v>
      </c>
      <c r="AX51" s="147">
        <v>40303</v>
      </c>
      <c r="AY51" s="147">
        <v>19315</v>
      </c>
      <c r="AZ51" s="147">
        <v>51322</v>
      </c>
      <c r="BA51" s="147">
        <v>74504</v>
      </c>
      <c r="BB51" s="147">
        <v>27240</v>
      </c>
      <c r="BC51" s="147">
        <v>32963</v>
      </c>
      <c r="BD51" s="147">
        <v>4007</v>
      </c>
      <c r="BE51" s="147">
        <v>28832</v>
      </c>
      <c r="BF51" s="147">
        <v>3456</v>
      </c>
      <c r="BG51" s="147">
        <v>5830</v>
      </c>
      <c r="BH51" s="147">
        <v>126734</v>
      </c>
      <c r="BI51" s="147">
        <v>165925</v>
      </c>
      <c r="BJ51" s="147">
        <v>225</v>
      </c>
      <c r="BK51" s="147">
        <v>731</v>
      </c>
      <c r="BL51" s="147">
        <v>97854</v>
      </c>
      <c r="BM51" s="147">
        <v>80154</v>
      </c>
      <c r="BN51" s="147">
        <v>19623</v>
      </c>
      <c r="BO51" s="147">
        <v>74938</v>
      </c>
      <c r="BP51" s="147">
        <v>9482</v>
      </c>
      <c r="BQ51" s="147">
        <v>11564</v>
      </c>
      <c r="BR51" s="147">
        <v>79242</v>
      </c>
      <c r="BS51" s="147">
        <v>112085</v>
      </c>
      <c r="BT51" s="147">
        <v>47717</v>
      </c>
      <c r="BU51" s="147">
        <v>54571</v>
      </c>
      <c r="BV51" s="147">
        <v>126935</v>
      </c>
      <c r="BW51" s="147">
        <v>163825</v>
      </c>
      <c r="BX51" s="147">
        <v>24</v>
      </c>
      <c r="BY51" s="147">
        <v>2831</v>
      </c>
      <c r="CB51" s="173">
        <v>44</v>
      </c>
      <c r="CC51" s="174">
        <v>72.98</v>
      </c>
      <c r="CD51" s="174">
        <v>997.34</v>
      </c>
      <c r="CE51" s="174">
        <v>74.959999999999994</v>
      </c>
      <c r="CF51" s="174">
        <v>749.92</v>
      </c>
      <c r="CG51" s="174">
        <v>74.099999999999994</v>
      </c>
      <c r="CH51" s="174">
        <v>856.9</v>
      </c>
      <c r="CJ51" s="178">
        <v>44</v>
      </c>
      <c r="CK51" s="185">
        <v>126959</v>
      </c>
      <c r="CL51" s="188">
        <v>72.98</v>
      </c>
      <c r="CM51" s="192">
        <v>997.34</v>
      </c>
      <c r="CN51" s="185">
        <v>9265214.2899999991</v>
      </c>
      <c r="CO51" s="185">
        <v>126620935.06999999</v>
      </c>
      <c r="CP51" s="179">
        <v>166656</v>
      </c>
      <c r="CQ51" s="188">
        <v>74.959999999999994</v>
      </c>
      <c r="CR51" s="192">
        <v>749.92</v>
      </c>
      <c r="CS51" s="185">
        <v>12492996.34</v>
      </c>
      <c r="CT51" s="185">
        <v>124978324.23999999</v>
      </c>
      <c r="CU51" s="185">
        <v>293615</v>
      </c>
      <c r="CV51" s="185">
        <v>21758210.629999999</v>
      </c>
      <c r="CW51" s="188">
        <v>74.099999999999994</v>
      </c>
      <c r="CX51" s="185">
        <v>251599259.31</v>
      </c>
      <c r="CY51" s="192">
        <v>856.9</v>
      </c>
    </row>
    <row r="52" spans="1:103">
      <c r="A52" s="149">
        <v>45</v>
      </c>
      <c r="B52" s="149" t="s">
        <v>292</v>
      </c>
      <c r="C52" s="149" t="s">
        <v>271</v>
      </c>
      <c r="D52" s="147">
        <v>234</v>
      </c>
      <c r="E52" s="147">
        <v>2239</v>
      </c>
      <c r="F52" s="147">
        <v>2168</v>
      </c>
      <c r="G52" s="147">
        <v>19543</v>
      </c>
      <c r="H52" s="147">
        <v>63077</v>
      </c>
      <c r="I52" s="147">
        <v>60043</v>
      </c>
      <c r="J52" s="147">
        <v>3274</v>
      </c>
      <c r="K52" s="147">
        <v>4991</v>
      </c>
      <c r="L52" s="147">
        <v>59231</v>
      </c>
      <c r="M52" s="147">
        <v>69197</v>
      </c>
      <c r="N52" s="147">
        <v>2740</v>
      </c>
      <c r="O52" s="147">
        <v>5397</v>
      </c>
      <c r="P52" s="147">
        <v>234</v>
      </c>
      <c r="Q52" s="147">
        <v>2240</v>
      </c>
      <c r="R52" s="147">
        <v>63611</v>
      </c>
      <c r="S52" s="147">
        <v>79598</v>
      </c>
      <c r="T52" s="147">
        <v>1857</v>
      </c>
      <c r="U52" s="147">
        <v>2225</v>
      </c>
      <c r="V52" s="147">
        <v>2</v>
      </c>
      <c r="W52" s="147">
        <v>0</v>
      </c>
      <c r="X52" s="147">
        <v>9</v>
      </c>
      <c r="Y52" s="147">
        <v>2</v>
      </c>
      <c r="Z52" s="147">
        <v>20263</v>
      </c>
      <c r="AA52" s="147">
        <v>11267</v>
      </c>
      <c r="AB52" s="147">
        <v>273</v>
      </c>
      <c r="AC52" s="147">
        <v>180</v>
      </c>
      <c r="AD52" s="147">
        <v>44943</v>
      </c>
      <c r="AE52" s="147">
        <v>70378</v>
      </c>
      <c r="AF52" s="147">
        <v>65434</v>
      </c>
      <c r="AG52" s="147">
        <v>81811</v>
      </c>
      <c r="AH52" s="147">
        <v>45</v>
      </c>
      <c r="AI52" s="147">
        <v>14</v>
      </c>
      <c r="AJ52" s="147">
        <v>65335</v>
      </c>
      <c r="AK52" s="147">
        <v>81768</v>
      </c>
      <c r="AL52" s="147">
        <v>144</v>
      </c>
      <c r="AM52" s="147">
        <v>57</v>
      </c>
      <c r="AN52" s="147">
        <v>62167</v>
      </c>
      <c r="AO52" s="147">
        <v>74333</v>
      </c>
      <c r="AP52" s="147">
        <v>3312</v>
      </c>
      <c r="AQ52" s="147">
        <v>7492</v>
      </c>
      <c r="AR52" s="147">
        <v>59225</v>
      </c>
      <c r="AS52" s="147">
        <v>75414</v>
      </c>
      <c r="AT52" s="147">
        <v>6254</v>
      </c>
      <c r="AU52" s="147">
        <v>6411</v>
      </c>
      <c r="AV52" s="147">
        <v>234</v>
      </c>
      <c r="AW52" s="147">
        <v>2239</v>
      </c>
      <c r="AX52" s="147">
        <v>20822</v>
      </c>
      <c r="AY52" s="147">
        <v>11853</v>
      </c>
      <c r="AZ52" s="147">
        <v>24861</v>
      </c>
      <c r="BA52" s="147">
        <v>35957</v>
      </c>
      <c r="BB52" s="147">
        <v>14656</v>
      </c>
      <c r="BC52" s="147">
        <v>17192</v>
      </c>
      <c r="BD52" s="147">
        <v>2795</v>
      </c>
      <c r="BE52" s="147">
        <v>11409</v>
      </c>
      <c r="BF52" s="147">
        <v>2111</v>
      </c>
      <c r="BG52" s="147">
        <v>3175</v>
      </c>
      <c r="BH52" s="147">
        <v>65407</v>
      </c>
      <c r="BI52" s="147">
        <v>81621</v>
      </c>
      <c r="BJ52" s="147">
        <v>72</v>
      </c>
      <c r="BK52" s="147">
        <v>204</v>
      </c>
      <c r="BL52" s="147">
        <v>51951</v>
      </c>
      <c r="BM52" s="147">
        <v>46845</v>
      </c>
      <c r="BN52" s="147">
        <v>9143</v>
      </c>
      <c r="BO52" s="147">
        <v>29455</v>
      </c>
      <c r="BP52" s="147">
        <v>4385</v>
      </c>
      <c r="BQ52" s="147">
        <v>5525</v>
      </c>
      <c r="BR52" s="147">
        <v>40756</v>
      </c>
      <c r="BS52" s="147">
        <v>55409</v>
      </c>
      <c r="BT52" s="147">
        <v>24723</v>
      </c>
      <c r="BU52" s="147">
        <v>26416</v>
      </c>
      <c r="BV52" s="147">
        <v>65460</v>
      </c>
      <c r="BW52" s="147">
        <v>80735</v>
      </c>
      <c r="BX52" s="147">
        <v>19</v>
      </c>
      <c r="BY52" s="147">
        <v>1090</v>
      </c>
      <c r="CB52" s="173">
        <v>45</v>
      </c>
      <c r="CC52" s="174">
        <v>73.430000000000007</v>
      </c>
      <c r="CD52" s="174">
        <v>991.68</v>
      </c>
      <c r="CE52" s="174">
        <v>75.099999999999994</v>
      </c>
      <c r="CF52" s="174">
        <v>792.46</v>
      </c>
      <c r="CG52" s="174">
        <v>74.36</v>
      </c>
      <c r="CH52" s="174">
        <v>881.01</v>
      </c>
      <c r="CJ52" s="178">
        <v>45</v>
      </c>
      <c r="CK52" s="185">
        <v>65479</v>
      </c>
      <c r="CL52" s="188">
        <v>73.430000000000007</v>
      </c>
      <c r="CM52" s="192">
        <v>991.68</v>
      </c>
      <c r="CN52" s="185">
        <v>4807897.38</v>
      </c>
      <c r="CO52" s="185">
        <v>64933957.289999999</v>
      </c>
      <c r="CP52" s="179">
        <v>81825</v>
      </c>
      <c r="CQ52" s="188">
        <v>75.099999999999994</v>
      </c>
      <c r="CR52" s="192">
        <v>792.46</v>
      </c>
      <c r="CS52" s="185">
        <v>6145240.5099999998</v>
      </c>
      <c r="CT52" s="185">
        <v>64842631.57</v>
      </c>
      <c r="CU52" s="185">
        <v>147304</v>
      </c>
      <c r="CV52" s="185">
        <v>10953137.890000001</v>
      </c>
      <c r="CW52" s="188">
        <v>74.36</v>
      </c>
      <c r="CX52" s="185">
        <v>129776588.86</v>
      </c>
      <c r="CY52" s="192">
        <v>881.01</v>
      </c>
    </row>
    <row r="53" spans="1:103">
      <c r="A53" s="149">
        <v>46</v>
      </c>
      <c r="B53" s="149" t="s">
        <v>292</v>
      </c>
      <c r="C53" s="149" t="s">
        <v>271</v>
      </c>
      <c r="D53" s="147">
        <v>170</v>
      </c>
      <c r="E53" s="147">
        <v>1067</v>
      </c>
      <c r="F53" s="147">
        <v>807</v>
      </c>
      <c r="G53" s="147">
        <v>5677</v>
      </c>
      <c r="H53" s="147">
        <v>20231</v>
      </c>
      <c r="I53" s="147">
        <v>19716</v>
      </c>
      <c r="J53" s="147">
        <v>1116</v>
      </c>
      <c r="K53" s="147">
        <v>1687</v>
      </c>
      <c r="L53" s="147">
        <v>18371</v>
      </c>
      <c r="M53" s="147">
        <v>20786</v>
      </c>
      <c r="N53" s="147">
        <v>1550</v>
      </c>
      <c r="O53" s="147">
        <v>2920</v>
      </c>
      <c r="P53" s="147">
        <v>171</v>
      </c>
      <c r="Q53" s="147">
        <v>1067</v>
      </c>
      <c r="R53" s="147">
        <v>20513</v>
      </c>
      <c r="S53" s="147">
        <v>25448</v>
      </c>
      <c r="T53" s="147">
        <v>694</v>
      </c>
      <c r="U53" s="147">
        <v>1012</v>
      </c>
      <c r="V53" s="147">
        <v>1</v>
      </c>
      <c r="W53" s="147">
        <v>0</v>
      </c>
      <c r="X53" s="147">
        <v>0</v>
      </c>
      <c r="Y53" s="147">
        <v>0</v>
      </c>
      <c r="Z53" s="147">
        <v>4514</v>
      </c>
      <c r="AA53" s="147">
        <v>1877</v>
      </c>
      <c r="AB53" s="147">
        <v>56</v>
      </c>
      <c r="AC53" s="147">
        <v>30</v>
      </c>
      <c r="AD53" s="147">
        <v>16638</v>
      </c>
      <c r="AE53" s="147">
        <v>24553</v>
      </c>
      <c r="AF53" s="147">
        <v>21137</v>
      </c>
      <c r="AG53" s="147">
        <v>26454</v>
      </c>
      <c r="AH53" s="147">
        <v>71</v>
      </c>
      <c r="AI53" s="147">
        <v>6</v>
      </c>
      <c r="AJ53" s="147">
        <v>21135</v>
      </c>
      <c r="AK53" s="147">
        <v>26441</v>
      </c>
      <c r="AL53" s="147">
        <v>73</v>
      </c>
      <c r="AM53" s="147">
        <v>19</v>
      </c>
      <c r="AN53" s="147">
        <v>19736</v>
      </c>
      <c r="AO53" s="147">
        <v>24140</v>
      </c>
      <c r="AP53" s="147">
        <v>1472</v>
      </c>
      <c r="AQ53" s="147">
        <v>2320</v>
      </c>
      <c r="AR53" s="147">
        <v>19068</v>
      </c>
      <c r="AS53" s="147">
        <v>24170</v>
      </c>
      <c r="AT53" s="147">
        <v>2140</v>
      </c>
      <c r="AU53" s="147">
        <v>2290</v>
      </c>
      <c r="AV53" s="147">
        <v>170</v>
      </c>
      <c r="AW53" s="147">
        <v>1067</v>
      </c>
      <c r="AX53" s="147">
        <v>4753</v>
      </c>
      <c r="AY53" s="147">
        <v>2175</v>
      </c>
      <c r="AZ53" s="147">
        <v>8904</v>
      </c>
      <c r="BA53" s="147">
        <v>11739</v>
      </c>
      <c r="BB53" s="147">
        <v>5391</v>
      </c>
      <c r="BC53" s="147">
        <v>6038</v>
      </c>
      <c r="BD53" s="147">
        <v>1084</v>
      </c>
      <c r="BE53" s="147">
        <v>4039</v>
      </c>
      <c r="BF53" s="147">
        <v>906</v>
      </c>
      <c r="BG53" s="147">
        <v>1402</v>
      </c>
      <c r="BH53" s="147">
        <v>21187</v>
      </c>
      <c r="BI53" s="147">
        <v>26381</v>
      </c>
      <c r="BJ53" s="147">
        <v>21</v>
      </c>
      <c r="BK53" s="147">
        <v>79</v>
      </c>
      <c r="BL53" s="147">
        <v>14125</v>
      </c>
      <c r="BM53" s="147">
        <v>12507</v>
      </c>
      <c r="BN53" s="147">
        <v>5251</v>
      </c>
      <c r="BO53" s="147">
        <v>12044</v>
      </c>
      <c r="BP53" s="147">
        <v>1832</v>
      </c>
      <c r="BQ53" s="147">
        <v>1909</v>
      </c>
      <c r="BR53" s="147">
        <v>11147</v>
      </c>
      <c r="BS53" s="147">
        <v>16061</v>
      </c>
      <c r="BT53" s="147">
        <v>10061</v>
      </c>
      <c r="BU53" s="147">
        <v>10399</v>
      </c>
      <c r="BV53" s="147">
        <v>21200</v>
      </c>
      <c r="BW53" s="147">
        <v>25953</v>
      </c>
      <c r="BX53" s="147">
        <v>8</v>
      </c>
      <c r="BY53" s="147">
        <v>507</v>
      </c>
      <c r="CB53" s="173">
        <v>46</v>
      </c>
      <c r="CC53" s="174">
        <v>73.8</v>
      </c>
      <c r="CD53" s="174">
        <v>845.38</v>
      </c>
      <c r="CE53" s="174">
        <v>75.319999999999993</v>
      </c>
      <c r="CF53" s="174">
        <v>687.27</v>
      </c>
      <c r="CG53" s="174">
        <v>74.64</v>
      </c>
      <c r="CH53" s="174">
        <v>757.61</v>
      </c>
      <c r="CJ53" s="178">
        <v>46</v>
      </c>
      <c r="CK53" s="185">
        <v>21208</v>
      </c>
      <c r="CL53" s="188">
        <v>73.8</v>
      </c>
      <c r="CM53" s="192">
        <v>845.38</v>
      </c>
      <c r="CN53" s="185">
        <v>1565065.14</v>
      </c>
      <c r="CO53" s="185">
        <v>17928804.940000001</v>
      </c>
      <c r="CP53" s="179">
        <v>26460</v>
      </c>
      <c r="CQ53" s="188">
        <v>75.319999999999993</v>
      </c>
      <c r="CR53" s="192">
        <v>687.27</v>
      </c>
      <c r="CS53" s="185">
        <v>1993038.97</v>
      </c>
      <c r="CT53" s="185">
        <v>18185156.93</v>
      </c>
      <c r="CU53" s="185">
        <v>47668</v>
      </c>
      <c r="CV53" s="185">
        <v>3558104.11</v>
      </c>
      <c r="CW53" s="188">
        <v>74.64</v>
      </c>
      <c r="CX53" s="185">
        <v>36113961.869999997</v>
      </c>
      <c r="CY53" s="192">
        <v>757.61</v>
      </c>
    </row>
    <row r="54" spans="1:103">
      <c r="A54" s="149">
        <v>47</v>
      </c>
      <c r="B54" s="149" t="s">
        <v>292</v>
      </c>
      <c r="C54" s="149" t="s">
        <v>271</v>
      </c>
      <c r="D54" s="147">
        <v>286</v>
      </c>
      <c r="E54" s="147">
        <v>2098</v>
      </c>
      <c r="F54" s="147">
        <v>1539</v>
      </c>
      <c r="G54" s="147">
        <v>11465</v>
      </c>
      <c r="H54" s="147">
        <v>34249</v>
      </c>
      <c r="I54" s="147">
        <v>33093</v>
      </c>
      <c r="J54" s="147">
        <v>1928</v>
      </c>
      <c r="K54" s="147">
        <v>2480</v>
      </c>
      <c r="L54" s="147">
        <v>31094</v>
      </c>
      <c r="M54" s="147">
        <v>36437</v>
      </c>
      <c r="N54" s="147">
        <v>2766</v>
      </c>
      <c r="O54" s="147">
        <v>5636</v>
      </c>
      <c r="P54" s="147">
        <v>286</v>
      </c>
      <c r="Q54" s="147">
        <v>2103</v>
      </c>
      <c r="R54" s="147">
        <v>34620</v>
      </c>
      <c r="S54" s="147">
        <v>44436</v>
      </c>
      <c r="T54" s="147">
        <v>1453</v>
      </c>
      <c r="U54" s="147">
        <v>2219</v>
      </c>
      <c r="V54" s="147">
        <v>0</v>
      </c>
      <c r="W54" s="147">
        <v>0</v>
      </c>
      <c r="X54" s="147">
        <v>1</v>
      </c>
      <c r="Y54" s="147">
        <v>1</v>
      </c>
      <c r="Z54" s="147">
        <v>7642</v>
      </c>
      <c r="AA54" s="147">
        <v>2919</v>
      </c>
      <c r="AB54" s="147">
        <v>112</v>
      </c>
      <c r="AC54" s="147">
        <v>56</v>
      </c>
      <c r="AD54" s="147">
        <v>28320</v>
      </c>
      <c r="AE54" s="147">
        <v>43681</v>
      </c>
      <c r="AF54" s="147">
        <v>35574</v>
      </c>
      <c r="AG54" s="147">
        <v>46594</v>
      </c>
      <c r="AH54" s="147">
        <v>500</v>
      </c>
      <c r="AI54" s="147">
        <v>62</v>
      </c>
      <c r="AJ54" s="147">
        <v>35868</v>
      </c>
      <c r="AK54" s="147">
        <v>46553</v>
      </c>
      <c r="AL54" s="147">
        <v>206</v>
      </c>
      <c r="AM54" s="147">
        <v>103</v>
      </c>
      <c r="AN54" s="147">
        <v>34101</v>
      </c>
      <c r="AO54" s="147">
        <v>43103</v>
      </c>
      <c r="AP54" s="147">
        <v>1973</v>
      </c>
      <c r="AQ54" s="147">
        <v>3553</v>
      </c>
      <c r="AR54" s="147">
        <v>32622</v>
      </c>
      <c r="AS54" s="147">
        <v>42857</v>
      </c>
      <c r="AT54" s="147">
        <v>3452</v>
      </c>
      <c r="AU54" s="147">
        <v>3799</v>
      </c>
      <c r="AV54" s="147">
        <v>286</v>
      </c>
      <c r="AW54" s="147">
        <v>2098</v>
      </c>
      <c r="AX54" s="147">
        <v>8468</v>
      </c>
      <c r="AY54" s="147">
        <v>3367</v>
      </c>
      <c r="AZ54" s="147">
        <v>15652</v>
      </c>
      <c r="BA54" s="147">
        <v>20484</v>
      </c>
      <c r="BB54" s="147">
        <v>8547</v>
      </c>
      <c r="BC54" s="147">
        <v>10300</v>
      </c>
      <c r="BD54" s="147">
        <v>1744</v>
      </c>
      <c r="BE54" s="147">
        <v>8022</v>
      </c>
      <c r="BF54" s="147">
        <v>1377</v>
      </c>
      <c r="BG54" s="147">
        <v>2385</v>
      </c>
      <c r="BH54" s="147">
        <v>36046</v>
      </c>
      <c r="BI54" s="147">
        <v>46576</v>
      </c>
      <c r="BJ54" s="147">
        <v>28</v>
      </c>
      <c r="BK54" s="147">
        <v>80</v>
      </c>
      <c r="BL54" s="147">
        <v>23981</v>
      </c>
      <c r="BM54" s="147">
        <v>19776</v>
      </c>
      <c r="BN54" s="147">
        <v>9258</v>
      </c>
      <c r="BO54" s="147">
        <v>23806</v>
      </c>
      <c r="BP54" s="147">
        <v>2835</v>
      </c>
      <c r="BQ54" s="147">
        <v>3074</v>
      </c>
      <c r="BR54" s="147">
        <v>17699</v>
      </c>
      <c r="BS54" s="147">
        <v>26253</v>
      </c>
      <c r="BT54" s="147">
        <v>18375</v>
      </c>
      <c r="BU54" s="147">
        <v>20403</v>
      </c>
      <c r="BV54" s="147">
        <v>36060</v>
      </c>
      <c r="BW54" s="147">
        <v>45706</v>
      </c>
      <c r="BX54" s="147">
        <v>14</v>
      </c>
      <c r="BY54" s="147">
        <v>950</v>
      </c>
      <c r="CB54" s="173">
        <v>47</v>
      </c>
      <c r="CC54" s="174">
        <v>74.069999999999993</v>
      </c>
      <c r="CD54" s="174">
        <v>842.41</v>
      </c>
      <c r="CE54" s="174">
        <v>75.739999999999995</v>
      </c>
      <c r="CF54" s="174">
        <v>670.18</v>
      </c>
      <c r="CG54" s="174">
        <v>75.010000000000005</v>
      </c>
      <c r="CH54" s="174">
        <v>745.28</v>
      </c>
      <c r="CJ54" s="178">
        <v>47</v>
      </c>
      <c r="CK54" s="185">
        <v>36074</v>
      </c>
      <c r="CL54" s="188">
        <v>74.069999999999993</v>
      </c>
      <c r="CM54" s="192">
        <v>842.41</v>
      </c>
      <c r="CN54" s="185">
        <v>2672010.4700000002</v>
      </c>
      <c r="CO54" s="185">
        <v>30389111.550000001</v>
      </c>
      <c r="CP54" s="179">
        <v>46656</v>
      </c>
      <c r="CQ54" s="188">
        <v>75.739999999999995</v>
      </c>
      <c r="CR54" s="192">
        <v>670.18</v>
      </c>
      <c r="CS54" s="185">
        <v>3533732.13</v>
      </c>
      <c r="CT54" s="185">
        <v>31267978.98</v>
      </c>
      <c r="CU54" s="185">
        <v>82730</v>
      </c>
      <c r="CV54" s="185">
        <v>6205742.5999999996</v>
      </c>
      <c r="CW54" s="188">
        <v>75.010000000000005</v>
      </c>
      <c r="CX54" s="185">
        <v>61657090.530000001</v>
      </c>
      <c r="CY54" s="192">
        <v>745.28</v>
      </c>
    </row>
    <row r="55" spans="1:103">
      <c r="A55" s="149">
        <v>48</v>
      </c>
      <c r="B55" s="149" t="s">
        <v>292</v>
      </c>
      <c r="C55" s="149" t="s">
        <v>271</v>
      </c>
      <c r="D55" s="147">
        <v>93</v>
      </c>
      <c r="E55" s="147">
        <v>426</v>
      </c>
      <c r="F55" s="147">
        <v>304</v>
      </c>
      <c r="G55" s="147">
        <v>2104</v>
      </c>
      <c r="H55" s="147">
        <v>7560</v>
      </c>
      <c r="I55" s="147">
        <v>7129</v>
      </c>
      <c r="J55" s="147">
        <v>649</v>
      </c>
      <c r="K55" s="147">
        <v>654</v>
      </c>
      <c r="L55" s="147">
        <v>6241</v>
      </c>
      <c r="M55" s="147">
        <v>7016</v>
      </c>
      <c r="N55" s="147">
        <v>974</v>
      </c>
      <c r="O55" s="147">
        <v>1563</v>
      </c>
      <c r="P55" s="147">
        <v>93</v>
      </c>
      <c r="Q55" s="147">
        <v>426</v>
      </c>
      <c r="R55" s="147">
        <v>7607</v>
      </c>
      <c r="S55" s="147">
        <v>9300</v>
      </c>
      <c r="T55" s="147">
        <v>350</v>
      </c>
      <c r="U55" s="147">
        <v>359</v>
      </c>
      <c r="V55" s="147">
        <v>0</v>
      </c>
      <c r="W55" s="147">
        <v>0</v>
      </c>
      <c r="X55" s="147">
        <v>0</v>
      </c>
      <c r="Y55" s="147">
        <v>0</v>
      </c>
      <c r="Z55" s="147">
        <v>1477</v>
      </c>
      <c r="AA55" s="147">
        <v>506</v>
      </c>
      <c r="AB55" s="147">
        <v>28</v>
      </c>
      <c r="AC55" s="147">
        <v>20</v>
      </c>
      <c r="AD55" s="147">
        <v>6452</v>
      </c>
      <c r="AE55" s="147">
        <v>9133</v>
      </c>
      <c r="AF55" s="147">
        <v>7943</v>
      </c>
      <c r="AG55" s="147">
        <v>9657</v>
      </c>
      <c r="AH55" s="147">
        <v>14</v>
      </c>
      <c r="AI55" s="147">
        <v>2</v>
      </c>
      <c r="AJ55" s="147">
        <v>7899</v>
      </c>
      <c r="AK55" s="147">
        <v>9632</v>
      </c>
      <c r="AL55" s="147">
        <v>58</v>
      </c>
      <c r="AM55" s="147">
        <v>27</v>
      </c>
      <c r="AN55" s="147">
        <v>7407</v>
      </c>
      <c r="AO55" s="147">
        <v>8969</v>
      </c>
      <c r="AP55" s="147">
        <v>550</v>
      </c>
      <c r="AQ55" s="147">
        <v>690</v>
      </c>
      <c r="AR55" s="147">
        <v>7077</v>
      </c>
      <c r="AS55" s="147">
        <v>8709</v>
      </c>
      <c r="AT55" s="147">
        <v>880</v>
      </c>
      <c r="AU55" s="147">
        <v>950</v>
      </c>
      <c r="AV55" s="147">
        <v>93</v>
      </c>
      <c r="AW55" s="147">
        <v>426</v>
      </c>
      <c r="AX55" s="147">
        <v>1618</v>
      </c>
      <c r="AY55" s="147">
        <v>671</v>
      </c>
      <c r="AZ55" s="147">
        <v>3614</v>
      </c>
      <c r="BA55" s="147">
        <v>4363</v>
      </c>
      <c r="BB55" s="147">
        <v>1980</v>
      </c>
      <c r="BC55" s="147">
        <v>2261</v>
      </c>
      <c r="BD55" s="147">
        <v>330</v>
      </c>
      <c r="BE55" s="147">
        <v>1362</v>
      </c>
      <c r="BF55" s="147">
        <v>322</v>
      </c>
      <c r="BG55" s="147">
        <v>576</v>
      </c>
      <c r="BH55" s="147">
        <v>7942</v>
      </c>
      <c r="BI55" s="147">
        <v>9619</v>
      </c>
      <c r="BJ55" s="147">
        <v>15</v>
      </c>
      <c r="BK55" s="147">
        <v>40</v>
      </c>
      <c r="BL55" s="147">
        <v>4761</v>
      </c>
      <c r="BM55" s="147">
        <v>4199</v>
      </c>
      <c r="BN55" s="147">
        <v>2435</v>
      </c>
      <c r="BO55" s="147">
        <v>4720</v>
      </c>
      <c r="BP55" s="147">
        <v>761</v>
      </c>
      <c r="BQ55" s="147">
        <v>740</v>
      </c>
      <c r="BR55" s="147">
        <v>3653</v>
      </c>
      <c r="BS55" s="147">
        <v>5479</v>
      </c>
      <c r="BT55" s="147">
        <v>4304</v>
      </c>
      <c r="BU55" s="147">
        <v>4180</v>
      </c>
      <c r="BV55" s="147">
        <v>7950</v>
      </c>
      <c r="BW55" s="147">
        <v>9480</v>
      </c>
      <c r="BX55" s="147">
        <v>7</v>
      </c>
      <c r="BY55" s="147">
        <v>179</v>
      </c>
      <c r="CB55" s="173">
        <v>48</v>
      </c>
      <c r="CC55" s="174">
        <v>73.48</v>
      </c>
      <c r="CD55" s="174">
        <v>763.96</v>
      </c>
      <c r="CE55" s="174">
        <v>75.45</v>
      </c>
      <c r="CF55" s="174">
        <v>654.62</v>
      </c>
      <c r="CG55" s="174">
        <v>74.56</v>
      </c>
      <c r="CH55" s="174">
        <v>704.01</v>
      </c>
      <c r="CJ55" s="178">
        <v>48</v>
      </c>
      <c r="CK55" s="185">
        <v>7957</v>
      </c>
      <c r="CL55" s="188">
        <v>73.48</v>
      </c>
      <c r="CM55" s="192">
        <v>763.96</v>
      </c>
      <c r="CN55" s="185">
        <v>584651.92000000004</v>
      </c>
      <c r="CO55" s="185">
        <v>6078853.54</v>
      </c>
      <c r="CP55" s="179">
        <v>9659</v>
      </c>
      <c r="CQ55" s="188">
        <v>75.45</v>
      </c>
      <c r="CR55" s="192">
        <v>654.62</v>
      </c>
      <c r="CS55" s="185">
        <v>728779.22</v>
      </c>
      <c r="CT55" s="185">
        <v>6323003.7000000002</v>
      </c>
      <c r="CU55" s="185">
        <v>17616</v>
      </c>
      <c r="CV55" s="185">
        <v>1313431.1399999999</v>
      </c>
      <c r="CW55" s="188">
        <v>74.56</v>
      </c>
      <c r="CX55" s="185">
        <v>12401857.24</v>
      </c>
      <c r="CY55" s="192">
        <v>704.01</v>
      </c>
    </row>
    <row r="56" spans="1:103">
      <c r="A56" s="149">
        <v>49</v>
      </c>
      <c r="B56" s="149" t="s">
        <v>292</v>
      </c>
      <c r="C56" s="149" t="s">
        <v>271</v>
      </c>
      <c r="D56" s="147">
        <v>831</v>
      </c>
      <c r="E56" s="147">
        <v>2509</v>
      </c>
      <c r="F56" s="147">
        <v>2997</v>
      </c>
      <c r="G56" s="147">
        <v>23287</v>
      </c>
      <c r="H56" s="147">
        <v>72088</v>
      </c>
      <c r="I56" s="147">
        <v>75431</v>
      </c>
      <c r="J56" s="147">
        <v>3555</v>
      </c>
      <c r="K56" s="147">
        <v>5447</v>
      </c>
      <c r="L56" s="147">
        <v>68547</v>
      </c>
      <c r="M56" s="147">
        <v>86138</v>
      </c>
      <c r="N56" s="147">
        <v>2983</v>
      </c>
      <c r="O56" s="147">
        <v>7132</v>
      </c>
      <c r="P56" s="147">
        <v>831</v>
      </c>
      <c r="Q56" s="147">
        <v>2510</v>
      </c>
      <c r="R56" s="147">
        <v>74288</v>
      </c>
      <c r="S56" s="147">
        <v>98636</v>
      </c>
      <c r="T56" s="147">
        <v>1627</v>
      </c>
      <c r="U56" s="147">
        <v>2590</v>
      </c>
      <c r="V56" s="147">
        <v>0</v>
      </c>
      <c r="W56" s="147">
        <v>0</v>
      </c>
      <c r="X56" s="147">
        <v>1</v>
      </c>
      <c r="Y56" s="147">
        <v>1</v>
      </c>
      <c r="Z56" s="147">
        <v>25843</v>
      </c>
      <c r="AA56" s="147">
        <v>12254</v>
      </c>
      <c r="AB56" s="147">
        <v>373</v>
      </c>
      <c r="AC56" s="147">
        <v>216</v>
      </c>
      <c r="AD56" s="147">
        <v>49700</v>
      </c>
      <c r="AE56" s="147">
        <v>88757</v>
      </c>
      <c r="AF56" s="147">
        <v>75415</v>
      </c>
      <c r="AG56" s="147">
        <v>100829</v>
      </c>
      <c r="AH56" s="147">
        <v>501</v>
      </c>
      <c r="AI56" s="147">
        <v>398</v>
      </c>
      <c r="AJ56" s="147">
        <v>75524</v>
      </c>
      <c r="AK56" s="147">
        <v>100862</v>
      </c>
      <c r="AL56" s="147">
        <v>392</v>
      </c>
      <c r="AM56" s="147">
        <v>365</v>
      </c>
      <c r="AN56" s="147">
        <v>72746</v>
      </c>
      <c r="AO56" s="147">
        <v>95010</v>
      </c>
      <c r="AP56" s="147">
        <v>3170</v>
      </c>
      <c r="AQ56" s="147">
        <v>6217</v>
      </c>
      <c r="AR56" s="147">
        <v>69712</v>
      </c>
      <c r="AS56" s="147">
        <v>94802</v>
      </c>
      <c r="AT56" s="147">
        <v>6204</v>
      </c>
      <c r="AU56" s="147">
        <v>6425</v>
      </c>
      <c r="AV56" s="147">
        <v>831</v>
      </c>
      <c r="AW56" s="147">
        <v>2509</v>
      </c>
      <c r="AX56" s="147">
        <v>27402</v>
      </c>
      <c r="AY56" s="147">
        <v>14487</v>
      </c>
      <c r="AZ56" s="147">
        <v>29258</v>
      </c>
      <c r="BA56" s="147">
        <v>48736</v>
      </c>
      <c r="BB56" s="147">
        <v>14224</v>
      </c>
      <c r="BC56" s="147">
        <v>18070</v>
      </c>
      <c r="BD56" s="147">
        <v>2394</v>
      </c>
      <c r="BE56" s="147">
        <v>14606</v>
      </c>
      <c r="BF56" s="147">
        <v>1807</v>
      </c>
      <c r="BG56" s="147">
        <v>2819</v>
      </c>
      <c r="BH56" s="147">
        <v>75776</v>
      </c>
      <c r="BI56" s="147">
        <v>100773</v>
      </c>
      <c r="BJ56" s="147">
        <v>140</v>
      </c>
      <c r="BK56" s="147">
        <v>454</v>
      </c>
      <c r="BL56" s="147">
        <v>57875</v>
      </c>
      <c r="BM56" s="147">
        <v>48256</v>
      </c>
      <c r="BN56" s="147">
        <v>12954</v>
      </c>
      <c r="BO56" s="147">
        <v>46865</v>
      </c>
      <c r="BP56" s="147">
        <v>5087</v>
      </c>
      <c r="BQ56" s="147">
        <v>6106</v>
      </c>
      <c r="BR56" s="147">
        <v>44144</v>
      </c>
      <c r="BS56" s="147">
        <v>62101</v>
      </c>
      <c r="BT56" s="147">
        <v>31772</v>
      </c>
      <c r="BU56" s="147">
        <v>39126</v>
      </c>
      <c r="BV56" s="147">
        <v>75900</v>
      </c>
      <c r="BW56" s="147">
        <v>100042</v>
      </c>
      <c r="BX56" s="147">
        <v>16</v>
      </c>
      <c r="BY56" s="147">
        <v>1185</v>
      </c>
      <c r="CB56" s="173">
        <v>49</v>
      </c>
      <c r="CC56" s="174">
        <v>73.16</v>
      </c>
      <c r="CD56" s="174">
        <v>955.06</v>
      </c>
      <c r="CE56" s="174">
        <v>75.25</v>
      </c>
      <c r="CF56" s="174">
        <v>751.46</v>
      </c>
      <c r="CG56" s="174">
        <v>74.349999999999994</v>
      </c>
      <c r="CH56" s="174">
        <v>838.71</v>
      </c>
      <c r="CJ56" s="178">
        <v>49</v>
      </c>
      <c r="CK56" s="185">
        <v>75916</v>
      </c>
      <c r="CL56" s="188">
        <v>73.16</v>
      </c>
      <c r="CM56" s="192">
        <v>955.06</v>
      </c>
      <c r="CN56" s="185">
        <v>5554303.8700000001</v>
      </c>
      <c r="CO56" s="185">
        <v>72504251.310000002</v>
      </c>
      <c r="CP56" s="179">
        <v>101227</v>
      </c>
      <c r="CQ56" s="188">
        <v>75.25</v>
      </c>
      <c r="CR56" s="192">
        <v>751.46</v>
      </c>
      <c r="CS56" s="185">
        <v>7617103.2300000004</v>
      </c>
      <c r="CT56" s="185">
        <v>76067800.140000001</v>
      </c>
      <c r="CU56" s="185">
        <v>177143</v>
      </c>
      <c r="CV56" s="185">
        <v>13171407.1</v>
      </c>
      <c r="CW56" s="188">
        <v>74.349999999999994</v>
      </c>
      <c r="CX56" s="185">
        <v>148572051.44999999</v>
      </c>
      <c r="CY56" s="192">
        <v>838.71</v>
      </c>
    </row>
    <row r="57" spans="1:103">
      <c r="A57" s="149">
        <v>50</v>
      </c>
      <c r="B57" s="149" t="s">
        <v>292</v>
      </c>
      <c r="C57" s="149" t="s">
        <v>271</v>
      </c>
      <c r="D57" s="147">
        <v>520</v>
      </c>
      <c r="E57" s="147">
        <v>2627</v>
      </c>
      <c r="F57" s="147">
        <v>1870</v>
      </c>
      <c r="G57" s="147">
        <v>16900</v>
      </c>
      <c r="H57" s="147">
        <v>52120</v>
      </c>
      <c r="I57" s="147">
        <v>51010</v>
      </c>
      <c r="J57" s="147">
        <v>3015</v>
      </c>
      <c r="K57" s="147">
        <v>4274</v>
      </c>
      <c r="L57" s="147">
        <v>48155</v>
      </c>
      <c r="M57" s="147">
        <v>56138</v>
      </c>
      <c r="N57" s="147">
        <v>2820</v>
      </c>
      <c r="O57" s="147">
        <v>7498</v>
      </c>
      <c r="P57" s="147">
        <v>520</v>
      </c>
      <c r="Q57" s="147">
        <v>2627</v>
      </c>
      <c r="R57" s="147">
        <v>53376</v>
      </c>
      <c r="S57" s="147">
        <v>68638</v>
      </c>
      <c r="T57" s="147">
        <v>1132</v>
      </c>
      <c r="U57" s="147">
        <v>1898</v>
      </c>
      <c r="V57" s="147">
        <v>0</v>
      </c>
      <c r="W57" s="147">
        <v>0</v>
      </c>
      <c r="X57" s="147">
        <v>2</v>
      </c>
      <c r="Y57" s="147">
        <v>1</v>
      </c>
      <c r="Z57" s="147">
        <v>17487</v>
      </c>
      <c r="AA57" s="147">
        <v>7755</v>
      </c>
      <c r="AB57" s="147">
        <v>268</v>
      </c>
      <c r="AC57" s="147">
        <v>143</v>
      </c>
      <c r="AD57" s="147">
        <v>36755</v>
      </c>
      <c r="AE57" s="147">
        <v>62639</v>
      </c>
      <c r="AF57" s="147">
        <v>53216</v>
      </c>
      <c r="AG57" s="147">
        <v>70002</v>
      </c>
      <c r="AH57" s="147">
        <v>1294</v>
      </c>
      <c r="AI57" s="147">
        <v>535</v>
      </c>
      <c r="AJ57" s="147">
        <v>54301</v>
      </c>
      <c r="AK57" s="147">
        <v>70396</v>
      </c>
      <c r="AL57" s="147">
        <v>209</v>
      </c>
      <c r="AM57" s="147">
        <v>141</v>
      </c>
      <c r="AN57" s="147">
        <v>51842</v>
      </c>
      <c r="AO57" s="147">
        <v>64808</v>
      </c>
      <c r="AP57" s="147">
        <v>2668</v>
      </c>
      <c r="AQ57" s="147">
        <v>5729</v>
      </c>
      <c r="AR57" s="147">
        <v>50638</v>
      </c>
      <c r="AS57" s="147">
        <v>66322</v>
      </c>
      <c r="AT57" s="147">
        <v>3872</v>
      </c>
      <c r="AU57" s="147">
        <v>4215</v>
      </c>
      <c r="AV57" s="147">
        <v>520</v>
      </c>
      <c r="AW57" s="147">
        <v>2627</v>
      </c>
      <c r="AX57" s="147">
        <v>19302</v>
      </c>
      <c r="AY57" s="147">
        <v>9185</v>
      </c>
      <c r="AZ57" s="147">
        <v>22717</v>
      </c>
      <c r="BA57" s="147">
        <v>33777</v>
      </c>
      <c r="BB57" s="147">
        <v>9551</v>
      </c>
      <c r="BC57" s="147">
        <v>12725</v>
      </c>
      <c r="BD57" s="147">
        <v>1201</v>
      </c>
      <c r="BE57" s="147">
        <v>10043</v>
      </c>
      <c r="BF57" s="147">
        <v>1219</v>
      </c>
      <c r="BG57" s="147">
        <v>2180</v>
      </c>
      <c r="BH57" s="147">
        <v>54450</v>
      </c>
      <c r="BI57" s="147">
        <v>70320</v>
      </c>
      <c r="BJ57" s="147">
        <v>60</v>
      </c>
      <c r="BK57" s="147">
        <v>217</v>
      </c>
      <c r="BL57" s="147">
        <v>39429</v>
      </c>
      <c r="BM57" s="147">
        <v>31306</v>
      </c>
      <c r="BN57" s="147">
        <v>10794</v>
      </c>
      <c r="BO57" s="147">
        <v>34652</v>
      </c>
      <c r="BP57" s="147">
        <v>4287</v>
      </c>
      <c r="BQ57" s="147">
        <v>4579</v>
      </c>
      <c r="BR57" s="147">
        <v>28550</v>
      </c>
      <c r="BS57" s="147">
        <v>42483</v>
      </c>
      <c r="BT57" s="147">
        <v>25960</v>
      </c>
      <c r="BU57" s="147">
        <v>28054</v>
      </c>
      <c r="BV57" s="147">
        <v>54495</v>
      </c>
      <c r="BW57" s="147">
        <v>69283</v>
      </c>
      <c r="BX57" s="147">
        <v>15</v>
      </c>
      <c r="BY57" s="147">
        <v>1254</v>
      </c>
      <c r="CB57" s="173">
        <v>50</v>
      </c>
      <c r="CC57" s="174">
        <v>72.92</v>
      </c>
      <c r="CD57" s="174">
        <v>900.91</v>
      </c>
      <c r="CE57" s="174">
        <v>75.069999999999993</v>
      </c>
      <c r="CF57" s="174">
        <v>694.99</v>
      </c>
      <c r="CG57" s="174">
        <v>74.13</v>
      </c>
      <c r="CH57" s="174">
        <v>784.75</v>
      </c>
      <c r="CJ57" s="178">
        <v>50</v>
      </c>
      <c r="CK57" s="185">
        <v>54510</v>
      </c>
      <c r="CL57" s="188">
        <v>72.92</v>
      </c>
      <c r="CM57" s="192">
        <v>900.91</v>
      </c>
      <c r="CN57" s="185">
        <v>3974771.05</v>
      </c>
      <c r="CO57" s="185">
        <v>49108683.060000002</v>
      </c>
      <c r="CP57" s="179">
        <v>70537</v>
      </c>
      <c r="CQ57" s="188">
        <v>75.069999999999993</v>
      </c>
      <c r="CR57" s="192">
        <v>694.99</v>
      </c>
      <c r="CS57" s="185">
        <v>5295147.6399999997</v>
      </c>
      <c r="CT57" s="185">
        <v>49022384.5</v>
      </c>
      <c r="CU57" s="185">
        <v>125047</v>
      </c>
      <c r="CV57" s="185">
        <v>9269918.6899999995</v>
      </c>
      <c r="CW57" s="188">
        <v>74.13</v>
      </c>
      <c r="CX57" s="185">
        <v>98131067.560000002</v>
      </c>
      <c r="CY57" s="192">
        <v>784.75</v>
      </c>
    </row>
    <row r="58" spans="1:103">
      <c r="A58" s="149">
        <v>51</v>
      </c>
      <c r="B58" s="149" t="s">
        <v>292</v>
      </c>
      <c r="C58" s="149" t="s">
        <v>271</v>
      </c>
      <c r="D58" s="147">
        <v>197</v>
      </c>
      <c r="E58" s="147">
        <v>2620</v>
      </c>
      <c r="F58" s="147">
        <v>1386</v>
      </c>
      <c r="G58" s="147">
        <v>16183</v>
      </c>
      <c r="H58" s="147">
        <v>46418</v>
      </c>
      <c r="I58" s="147">
        <v>45227</v>
      </c>
      <c r="J58" s="147">
        <v>2413</v>
      </c>
      <c r="K58" s="147">
        <v>3391</v>
      </c>
      <c r="L58" s="147">
        <v>43339</v>
      </c>
      <c r="M58" s="147">
        <v>53483</v>
      </c>
      <c r="N58" s="147">
        <v>2052</v>
      </c>
      <c r="O58" s="147">
        <v>4533</v>
      </c>
      <c r="P58" s="147">
        <v>197</v>
      </c>
      <c r="Q58" s="147">
        <v>2623</v>
      </c>
      <c r="R58" s="147">
        <v>46625</v>
      </c>
      <c r="S58" s="147">
        <v>61803</v>
      </c>
      <c r="T58" s="147">
        <v>1373</v>
      </c>
      <c r="U58" s="147">
        <v>2227</v>
      </c>
      <c r="V58" s="147">
        <v>0</v>
      </c>
      <c r="W58" s="147">
        <v>0</v>
      </c>
      <c r="X58" s="147">
        <v>3</v>
      </c>
      <c r="Y58" s="147">
        <v>0</v>
      </c>
      <c r="Z58" s="147">
        <v>15151</v>
      </c>
      <c r="AA58" s="147">
        <v>6593</v>
      </c>
      <c r="AB58" s="147">
        <v>195</v>
      </c>
      <c r="AC58" s="147">
        <v>88</v>
      </c>
      <c r="AD58" s="147">
        <v>32655</v>
      </c>
      <c r="AE58" s="147">
        <v>57349</v>
      </c>
      <c r="AF58" s="147">
        <v>47794</v>
      </c>
      <c r="AG58" s="147">
        <v>63989</v>
      </c>
      <c r="AH58" s="147">
        <v>207</v>
      </c>
      <c r="AI58" s="147">
        <v>41</v>
      </c>
      <c r="AJ58" s="147">
        <v>47842</v>
      </c>
      <c r="AK58" s="147">
        <v>63946</v>
      </c>
      <c r="AL58" s="147">
        <v>159</v>
      </c>
      <c r="AM58" s="147">
        <v>84</v>
      </c>
      <c r="AN58" s="147">
        <v>45690</v>
      </c>
      <c r="AO58" s="147">
        <v>57042</v>
      </c>
      <c r="AP58" s="147">
        <v>2311</v>
      </c>
      <c r="AQ58" s="147">
        <v>6988</v>
      </c>
      <c r="AR58" s="147">
        <v>43006</v>
      </c>
      <c r="AS58" s="147">
        <v>58438</v>
      </c>
      <c r="AT58" s="147">
        <v>4995</v>
      </c>
      <c r="AU58" s="147">
        <v>5592</v>
      </c>
      <c r="AV58" s="147">
        <v>197</v>
      </c>
      <c r="AW58" s="147">
        <v>2620</v>
      </c>
      <c r="AX58" s="147">
        <v>15803</v>
      </c>
      <c r="AY58" s="147">
        <v>7146</v>
      </c>
      <c r="AZ58" s="147">
        <v>18494</v>
      </c>
      <c r="BA58" s="147">
        <v>26966</v>
      </c>
      <c r="BB58" s="147">
        <v>10111</v>
      </c>
      <c r="BC58" s="147">
        <v>13545</v>
      </c>
      <c r="BD58" s="147">
        <v>1756</v>
      </c>
      <c r="BE58" s="147">
        <v>10407</v>
      </c>
      <c r="BF58" s="147">
        <v>1640</v>
      </c>
      <c r="BG58" s="147">
        <v>3346</v>
      </c>
      <c r="BH58" s="147">
        <v>47964</v>
      </c>
      <c r="BI58" s="147">
        <v>63907</v>
      </c>
      <c r="BJ58" s="147">
        <v>37</v>
      </c>
      <c r="BK58" s="147">
        <v>123</v>
      </c>
      <c r="BL58" s="147">
        <v>37007</v>
      </c>
      <c r="BM58" s="147">
        <v>32858</v>
      </c>
      <c r="BN58" s="147">
        <v>7627</v>
      </c>
      <c r="BO58" s="147">
        <v>26646</v>
      </c>
      <c r="BP58" s="147">
        <v>3367</v>
      </c>
      <c r="BQ58" s="147">
        <v>4526</v>
      </c>
      <c r="BR58" s="147">
        <v>28983</v>
      </c>
      <c r="BS58" s="147">
        <v>42969</v>
      </c>
      <c r="BT58" s="147">
        <v>19018</v>
      </c>
      <c r="BU58" s="147">
        <v>21061</v>
      </c>
      <c r="BV58" s="147">
        <v>47994</v>
      </c>
      <c r="BW58" s="147">
        <v>62930</v>
      </c>
      <c r="BX58" s="147">
        <v>7</v>
      </c>
      <c r="BY58" s="147">
        <v>1100</v>
      </c>
      <c r="CB58" s="173">
        <v>51</v>
      </c>
      <c r="CC58" s="174">
        <v>73.25</v>
      </c>
      <c r="CD58" s="174">
        <v>958.66</v>
      </c>
      <c r="CE58" s="174">
        <v>75</v>
      </c>
      <c r="CF58" s="174">
        <v>730.22</v>
      </c>
      <c r="CG58" s="174">
        <v>74.25</v>
      </c>
      <c r="CH58" s="174">
        <v>828.09</v>
      </c>
      <c r="CJ58" s="178">
        <v>51</v>
      </c>
      <c r="CK58" s="185">
        <v>48001</v>
      </c>
      <c r="CL58" s="188">
        <v>73.25</v>
      </c>
      <c r="CM58" s="192">
        <v>958.66</v>
      </c>
      <c r="CN58" s="185">
        <v>3516181.99</v>
      </c>
      <c r="CO58" s="185">
        <v>46016476</v>
      </c>
      <c r="CP58" s="179">
        <v>64030</v>
      </c>
      <c r="CQ58" s="188">
        <v>75</v>
      </c>
      <c r="CR58" s="192">
        <v>730.22</v>
      </c>
      <c r="CS58" s="185">
        <v>4802106.82</v>
      </c>
      <c r="CT58" s="185">
        <v>46755742.530000001</v>
      </c>
      <c r="CU58" s="185">
        <v>112031</v>
      </c>
      <c r="CV58" s="185">
        <v>8318288.8099999996</v>
      </c>
      <c r="CW58" s="188">
        <v>74.25</v>
      </c>
      <c r="CX58" s="185">
        <v>92772218.530000001</v>
      </c>
      <c r="CY58" s="192">
        <v>828.09</v>
      </c>
    </row>
    <row r="59" spans="1:103">
      <c r="A59" s="149">
        <v>52</v>
      </c>
      <c r="B59" s="149" t="s">
        <v>292</v>
      </c>
      <c r="C59" s="149" t="s">
        <v>271</v>
      </c>
      <c r="D59" s="147">
        <v>140</v>
      </c>
      <c r="E59" s="147">
        <v>1015</v>
      </c>
      <c r="F59" s="147">
        <v>788</v>
      </c>
      <c r="G59" s="147">
        <v>6758</v>
      </c>
      <c r="H59" s="147">
        <v>18215</v>
      </c>
      <c r="I59" s="147">
        <v>16649</v>
      </c>
      <c r="J59" s="147">
        <v>1192</v>
      </c>
      <c r="K59" s="147">
        <v>1292</v>
      </c>
      <c r="L59" s="147">
        <v>16912</v>
      </c>
      <c r="M59" s="147">
        <v>19991</v>
      </c>
      <c r="N59" s="147">
        <v>899</v>
      </c>
      <c r="O59" s="147">
        <v>2124</v>
      </c>
      <c r="P59" s="147">
        <v>140</v>
      </c>
      <c r="Q59" s="147">
        <v>1015</v>
      </c>
      <c r="R59" s="147">
        <v>18636</v>
      </c>
      <c r="S59" s="147">
        <v>23579</v>
      </c>
      <c r="T59" s="147">
        <v>507</v>
      </c>
      <c r="U59" s="147">
        <v>843</v>
      </c>
      <c r="V59" s="147">
        <v>0</v>
      </c>
      <c r="W59" s="147">
        <v>0</v>
      </c>
      <c r="X59" s="147">
        <v>0</v>
      </c>
      <c r="Y59" s="147">
        <v>0</v>
      </c>
      <c r="Z59" s="147">
        <v>5893</v>
      </c>
      <c r="AA59" s="147">
        <v>2215</v>
      </c>
      <c r="AB59" s="147">
        <v>125</v>
      </c>
      <c r="AC59" s="147">
        <v>54</v>
      </c>
      <c r="AD59" s="147">
        <v>13125</v>
      </c>
      <c r="AE59" s="147">
        <v>22153</v>
      </c>
      <c r="AF59" s="147">
        <v>18756</v>
      </c>
      <c r="AG59" s="147">
        <v>24255</v>
      </c>
      <c r="AH59" s="147">
        <v>387</v>
      </c>
      <c r="AI59" s="147">
        <v>167</v>
      </c>
      <c r="AJ59" s="147">
        <v>19005</v>
      </c>
      <c r="AK59" s="147">
        <v>24319</v>
      </c>
      <c r="AL59" s="147">
        <v>138</v>
      </c>
      <c r="AM59" s="147">
        <v>103</v>
      </c>
      <c r="AN59" s="147">
        <v>18203</v>
      </c>
      <c r="AO59" s="147">
        <v>21864</v>
      </c>
      <c r="AP59" s="147">
        <v>940</v>
      </c>
      <c r="AQ59" s="147">
        <v>2558</v>
      </c>
      <c r="AR59" s="147">
        <v>17716</v>
      </c>
      <c r="AS59" s="147">
        <v>22804</v>
      </c>
      <c r="AT59" s="147">
        <v>1427</v>
      </c>
      <c r="AU59" s="147">
        <v>1618</v>
      </c>
      <c r="AV59" s="147">
        <v>140</v>
      </c>
      <c r="AW59" s="147">
        <v>1015</v>
      </c>
      <c r="AX59" s="147">
        <v>6542</v>
      </c>
      <c r="AY59" s="147">
        <v>2628</v>
      </c>
      <c r="AZ59" s="147">
        <v>8076</v>
      </c>
      <c r="BA59" s="147">
        <v>10835</v>
      </c>
      <c r="BB59" s="147">
        <v>3261</v>
      </c>
      <c r="BC59" s="147">
        <v>4679</v>
      </c>
      <c r="BD59" s="147">
        <v>632</v>
      </c>
      <c r="BE59" s="147">
        <v>4299</v>
      </c>
      <c r="BF59" s="147">
        <v>492</v>
      </c>
      <c r="BG59" s="147">
        <v>966</v>
      </c>
      <c r="BH59" s="147">
        <v>19130</v>
      </c>
      <c r="BI59" s="147">
        <v>24385</v>
      </c>
      <c r="BJ59" s="147">
        <v>13</v>
      </c>
      <c r="BK59" s="147">
        <v>37</v>
      </c>
      <c r="BL59" s="147">
        <v>14399</v>
      </c>
      <c r="BM59" s="147">
        <v>11200</v>
      </c>
      <c r="BN59" s="147">
        <v>3412</v>
      </c>
      <c r="BO59" s="147">
        <v>11805</v>
      </c>
      <c r="BP59" s="147">
        <v>1332</v>
      </c>
      <c r="BQ59" s="147">
        <v>1417</v>
      </c>
      <c r="BR59" s="147">
        <v>11583</v>
      </c>
      <c r="BS59" s="147">
        <v>16713</v>
      </c>
      <c r="BT59" s="147">
        <v>7560</v>
      </c>
      <c r="BU59" s="147">
        <v>7709</v>
      </c>
      <c r="BV59" s="147">
        <v>19139</v>
      </c>
      <c r="BW59" s="147">
        <v>23897</v>
      </c>
      <c r="BX59" s="147">
        <v>4</v>
      </c>
      <c r="BY59" s="147">
        <v>525</v>
      </c>
      <c r="CB59" s="173">
        <v>52</v>
      </c>
      <c r="CC59" s="174">
        <v>73.099999999999994</v>
      </c>
      <c r="CD59" s="174">
        <v>918.3</v>
      </c>
      <c r="CE59" s="174">
        <v>75.2</v>
      </c>
      <c r="CF59" s="174">
        <v>715.59</v>
      </c>
      <c r="CG59" s="174">
        <v>74.28</v>
      </c>
      <c r="CH59" s="174">
        <v>804.67</v>
      </c>
      <c r="CJ59" s="178">
        <v>52</v>
      </c>
      <c r="CK59" s="185">
        <v>19143</v>
      </c>
      <c r="CL59" s="188">
        <v>73.099999999999994</v>
      </c>
      <c r="CM59" s="192">
        <v>918.3</v>
      </c>
      <c r="CN59" s="185">
        <v>1399361.13</v>
      </c>
      <c r="CO59" s="185">
        <v>17579001.100000001</v>
      </c>
      <c r="CP59" s="179">
        <v>24422</v>
      </c>
      <c r="CQ59" s="188">
        <v>75.2</v>
      </c>
      <c r="CR59" s="192">
        <v>715.59</v>
      </c>
      <c r="CS59" s="185">
        <v>1836506.51</v>
      </c>
      <c r="CT59" s="185">
        <v>17476248.390000001</v>
      </c>
      <c r="CU59" s="185">
        <v>43565</v>
      </c>
      <c r="CV59" s="185">
        <v>3235867.64</v>
      </c>
      <c r="CW59" s="188">
        <v>74.28</v>
      </c>
      <c r="CX59" s="185">
        <v>35055249.490000002</v>
      </c>
      <c r="CY59" s="192">
        <v>804.67</v>
      </c>
    </row>
    <row r="60" spans="1:103">
      <c r="A60" s="149">
        <v>53</v>
      </c>
      <c r="B60" s="149" t="s">
        <v>292</v>
      </c>
      <c r="C60" s="149" t="s">
        <v>271</v>
      </c>
      <c r="D60" s="147">
        <v>439</v>
      </c>
      <c r="E60" s="147">
        <v>1071</v>
      </c>
      <c r="F60" s="147">
        <v>1246</v>
      </c>
      <c r="G60" s="147">
        <v>8851</v>
      </c>
      <c r="H60" s="147">
        <v>28440</v>
      </c>
      <c r="I60" s="147">
        <v>29425</v>
      </c>
      <c r="J60" s="147">
        <v>1635</v>
      </c>
      <c r="K60" s="147">
        <v>2507</v>
      </c>
      <c r="L60" s="147">
        <v>26864</v>
      </c>
      <c r="M60" s="147">
        <v>32619</v>
      </c>
      <c r="N60" s="147">
        <v>1187</v>
      </c>
      <c r="O60" s="147">
        <v>3149</v>
      </c>
      <c r="P60" s="147">
        <v>439</v>
      </c>
      <c r="Q60" s="147">
        <v>1072</v>
      </c>
      <c r="R60" s="147">
        <v>29533</v>
      </c>
      <c r="S60" s="147">
        <v>38417</v>
      </c>
      <c r="T60" s="147">
        <v>591</v>
      </c>
      <c r="U60" s="147">
        <v>930</v>
      </c>
      <c r="V60" s="147">
        <v>0</v>
      </c>
      <c r="W60" s="147">
        <v>0</v>
      </c>
      <c r="X60" s="147">
        <v>1</v>
      </c>
      <c r="Y60" s="147">
        <v>0</v>
      </c>
      <c r="Z60" s="147">
        <v>11589</v>
      </c>
      <c r="AA60" s="147">
        <v>6478</v>
      </c>
      <c r="AB60" s="147">
        <v>191</v>
      </c>
      <c r="AC60" s="147">
        <v>113</v>
      </c>
      <c r="AD60" s="147">
        <v>18345</v>
      </c>
      <c r="AE60" s="147">
        <v>32756</v>
      </c>
      <c r="AF60" s="147">
        <v>29775</v>
      </c>
      <c r="AG60" s="147">
        <v>38922</v>
      </c>
      <c r="AH60" s="147">
        <v>350</v>
      </c>
      <c r="AI60" s="147">
        <v>425</v>
      </c>
      <c r="AJ60" s="147">
        <v>29986</v>
      </c>
      <c r="AK60" s="147">
        <v>39225</v>
      </c>
      <c r="AL60" s="147">
        <v>139</v>
      </c>
      <c r="AM60" s="147">
        <v>122</v>
      </c>
      <c r="AN60" s="147">
        <v>29086</v>
      </c>
      <c r="AO60" s="147">
        <v>37257</v>
      </c>
      <c r="AP60" s="147">
        <v>1039</v>
      </c>
      <c r="AQ60" s="147">
        <v>2090</v>
      </c>
      <c r="AR60" s="147">
        <v>28130</v>
      </c>
      <c r="AS60" s="147">
        <v>37129</v>
      </c>
      <c r="AT60" s="147">
        <v>1995</v>
      </c>
      <c r="AU60" s="147">
        <v>2218</v>
      </c>
      <c r="AV60" s="147">
        <v>439</v>
      </c>
      <c r="AW60" s="147">
        <v>1071</v>
      </c>
      <c r="AX60" s="147">
        <v>12306</v>
      </c>
      <c r="AY60" s="147">
        <v>7432</v>
      </c>
      <c r="AZ60" s="147">
        <v>11554</v>
      </c>
      <c r="BA60" s="147">
        <v>19711</v>
      </c>
      <c r="BB60" s="147">
        <v>4669</v>
      </c>
      <c r="BC60" s="147">
        <v>6278</v>
      </c>
      <c r="BD60" s="147">
        <v>598</v>
      </c>
      <c r="BE60" s="147">
        <v>3929</v>
      </c>
      <c r="BF60" s="147">
        <v>559</v>
      </c>
      <c r="BG60" s="147">
        <v>926</v>
      </c>
      <c r="BH60" s="147">
        <v>30099</v>
      </c>
      <c r="BI60" s="147">
        <v>39253</v>
      </c>
      <c r="BJ60" s="147">
        <v>26</v>
      </c>
      <c r="BK60" s="147">
        <v>94</v>
      </c>
      <c r="BL60" s="147">
        <v>22749</v>
      </c>
      <c r="BM60" s="147">
        <v>18208</v>
      </c>
      <c r="BN60" s="147">
        <v>5461</v>
      </c>
      <c r="BO60" s="147">
        <v>18638</v>
      </c>
      <c r="BP60" s="147">
        <v>1915</v>
      </c>
      <c r="BQ60" s="147">
        <v>2501</v>
      </c>
      <c r="BR60" s="147">
        <v>16459</v>
      </c>
      <c r="BS60" s="147">
        <v>21962</v>
      </c>
      <c r="BT60" s="147">
        <v>13666</v>
      </c>
      <c r="BU60" s="147">
        <v>17385</v>
      </c>
      <c r="BV60" s="147">
        <v>30118</v>
      </c>
      <c r="BW60" s="147">
        <v>38895</v>
      </c>
      <c r="BX60" s="147">
        <v>7</v>
      </c>
      <c r="BY60" s="147">
        <v>452</v>
      </c>
      <c r="CB60" s="173">
        <v>53</v>
      </c>
      <c r="CC60" s="174">
        <v>72.88</v>
      </c>
      <c r="CD60" s="174">
        <v>926.39</v>
      </c>
      <c r="CE60" s="174">
        <v>74.97</v>
      </c>
      <c r="CF60" s="174">
        <v>716.98</v>
      </c>
      <c r="CG60" s="174">
        <v>74.06</v>
      </c>
      <c r="CH60" s="174">
        <v>807.79</v>
      </c>
      <c r="CJ60" s="178">
        <v>53</v>
      </c>
      <c r="CK60" s="185">
        <v>30125</v>
      </c>
      <c r="CL60" s="188">
        <v>72.88</v>
      </c>
      <c r="CM60" s="192">
        <v>926.39</v>
      </c>
      <c r="CN60" s="185">
        <v>2195407.73</v>
      </c>
      <c r="CO60" s="185">
        <v>27907636.02</v>
      </c>
      <c r="CP60" s="179">
        <v>39347</v>
      </c>
      <c r="CQ60" s="188">
        <v>74.97</v>
      </c>
      <c r="CR60" s="192">
        <v>716.98</v>
      </c>
      <c r="CS60" s="185">
        <v>2949934.61</v>
      </c>
      <c r="CT60" s="185">
        <v>28210819.059999999</v>
      </c>
      <c r="CU60" s="185">
        <v>69472</v>
      </c>
      <c r="CV60" s="185">
        <v>5145342.34</v>
      </c>
      <c r="CW60" s="188">
        <v>74.06</v>
      </c>
      <c r="CX60" s="185">
        <v>56118455.079999998</v>
      </c>
      <c r="CY60" s="192">
        <v>807.79</v>
      </c>
    </row>
    <row r="61" spans="1:103">
      <c r="A61" s="149">
        <v>54</v>
      </c>
      <c r="B61" s="149" t="s">
        <v>292</v>
      </c>
      <c r="C61" s="149" t="s">
        <v>271</v>
      </c>
      <c r="D61" s="147">
        <v>225</v>
      </c>
      <c r="E61" s="147">
        <v>3829</v>
      </c>
      <c r="F61" s="147">
        <v>1881</v>
      </c>
      <c r="G61" s="147">
        <v>22494</v>
      </c>
      <c r="H61" s="147">
        <v>63660</v>
      </c>
      <c r="I61" s="147">
        <v>58122</v>
      </c>
      <c r="J61" s="147">
        <v>3011</v>
      </c>
      <c r="K61" s="147">
        <v>3752</v>
      </c>
      <c r="L61" s="147">
        <v>59264</v>
      </c>
      <c r="M61" s="147">
        <v>70106</v>
      </c>
      <c r="N61" s="147">
        <v>3266</v>
      </c>
      <c r="O61" s="147">
        <v>6756</v>
      </c>
      <c r="P61" s="147">
        <v>225</v>
      </c>
      <c r="Q61" s="147">
        <v>3831</v>
      </c>
      <c r="R61" s="147">
        <v>63507</v>
      </c>
      <c r="S61" s="147">
        <v>81518</v>
      </c>
      <c r="T61" s="147">
        <v>2251</v>
      </c>
      <c r="U61" s="147">
        <v>2927</v>
      </c>
      <c r="V61" s="147">
        <v>1</v>
      </c>
      <c r="W61" s="147">
        <v>0</v>
      </c>
      <c r="X61" s="147">
        <v>7</v>
      </c>
      <c r="Y61" s="147">
        <v>0</v>
      </c>
      <c r="Z61" s="147">
        <v>18457</v>
      </c>
      <c r="AA61" s="147">
        <v>7156</v>
      </c>
      <c r="AB61" s="147">
        <v>317</v>
      </c>
      <c r="AC61" s="147">
        <v>180</v>
      </c>
      <c r="AD61" s="147">
        <v>46992</v>
      </c>
      <c r="AE61" s="147">
        <v>77109</v>
      </c>
      <c r="AF61" s="147">
        <v>65253</v>
      </c>
      <c r="AG61" s="147">
        <v>84353</v>
      </c>
      <c r="AH61" s="147">
        <v>513</v>
      </c>
      <c r="AI61" s="147">
        <v>92</v>
      </c>
      <c r="AJ61" s="147">
        <v>65514</v>
      </c>
      <c r="AK61" s="147">
        <v>84324</v>
      </c>
      <c r="AL61" s="147">
        <v>252</v>
      </c>
      <c r="AM61" s="147">
        <v>121</v>
      </c>
      <c r="AN61" s="147">
        <v>61920</v>
      </c>
      <c r="AO61" s="147">
        <v>74157</v>
      </c>
      <c r="AP61" s="147">
        <v>3846</v>
      </c>
      <c r="AQ61" s="147">
        <v>10288</v>
      </c>
      <c r="AR61" s="147">
        <v>59143</v>
      </c>
      <c r="AS61" s="147">
        <v>77335</v>
      </c>
      <c r="AT61" s="147">
        <v>6623</v>
      </c>
      <c r="AU61" s="147">
        <v>7110</v>
      </c>
      <c r="AV61" s="147">
        <v>225</v>
      </c>
      <c r="AW61" s="147">
        <v>3829</v>
      </c>
      <c r="AX61" s="147">
        <v>19641</v>
      </c>
      <c r="AY61" s="147">
        <v>8118</v>
      </c>
      <c r="AZ61" s="147">
        <v>26402</v>
      </c>
      <c r="BA61" s="147">
        <v>33599</v>
      </c>
      <c r="BB61" s="147">
        <v>14044</v>
      </c>
      <c r="BC61" s="147">
        <v>17815</v>
      </c>
      <c r="BD61" s="147">
        <v>3259</v>
      </c>
      <c r="BE61" s="147">
        <v>16654</v>
      </c>
      <c r="BF61" s="147">
        <v>2195</v>
      </c>
      <c r="BG61" s="147">
        <v>4430</v>
      </c>
      <c r="BH61" s="147">
        <v>65707</v>
      </c>
      <c r="BI61" s="147">
        <v>84198</v>
      </c>
      <c r="BJ61" s="147">
        <v>59</v>
      </c>
      <c r="BK61" s="147">
        <v>247</v>
      </c>
      <c r="BL61" s="147">
        <v>50017</v>
      </c>
      <c r="BM61" s="147">
        <v>42217</v>
      </c>
      <c r="BN61" s="147">
        <v>10532</v>
      </c>
      <c r="BO61" s="147">
        <v>36334</v>
      </c>
      <c r="BP61" s="147">
        <v>5217</v>
      </c>
      <c r="BQ61" s="147">
        <v>5894</v>
      </c>
      <c r="BR61" s="147">
        <v>40008</v>
      </c>
      <c r="BS61" s="147">
        <v>61730</v>
      </c>
      <c r="BT61" s="147">
        <v>25758</v>
      </c>
      <c r="BU61" s="147">
        <v>22715</v>
      </c>
      <c r="BV61" s="147">
        <v>65756</v>
      </c>
      <c r="BW61" s="147">
        <v>82391</v>
      </c>
      <c r="BX61" s="147">
        <v>10</v>
      </c>
      <c r="BY61" s="147">
        <v>2054</v>
      </c>
      <c r="CB61" s="173">
        <v>54</v>
      </c>
      <c r="CC61" s="174">
        <v>73.33</v>
      </c>
      <c r="CD61" s="174">
        <v>938.35</v>
      </c>
      <c r="CE61" s="174">
        <v>75.16</v>
      </c>
      <c r="CF61" s="174">
        <v>729.02</v>
      </c>
      <c r="CG61" s="174">
        <v>74.36</v>
      </c>
      <c r="CH61" s="174">
        <v>820.67</v>
      </c>
      <c r="CJ61" s="178">
        <v>54</v>
      </c>
      <c r="CK61" s="185">
        <v>65766</v>
      </c>
      <c r="CL61" s="188">
        <v>73.33</v>
      </c>
      <c r="CM61" s="192">
        <v>938.35</v>
      </c>
      <c r="CN61" s="185">
        <v>4822373.13</v>
      </c>
      <c r="CO61" s="185">
        <v>61711803.609999999</v>
      </c>
      <c r="CP61" s="179">
        <v>84445</v>
      </c>
      <c r="CQ61" s="188">
        <v>75.16</v>
      </c>
      <c r="CR61" s="192">
        <v>729.02</v>
      </c>
      <c r="CS61" s="185">
        <v>6347110.8200000003</v>
      </c>
      <c r="CT61" s="185">
        <v>61561729.560000002</v>
      </c>
      <c r="CU61" s="185">
        <v>150211</v>
      </c>
      <c r="CV61" s="185">
        <v>11169483.949999999</v>
      </c>
      <c r="CW61" s="188">
        <v>74.36</v>
      </c>
      <c r="CX61" s="185">
        <v>123273533.17</v>
      </c>
      <c r="CY61" s="192">
        <v>820.67</v>
      </c>
    </row>
    <row r="62" spans="1:103">
      <c r="A62" s="149">
        <v>55</v>
      </c>
      <c r="B62" s="149" t="s">
        <v>292</v>
      </c>
      <c r="C62" s="149" t="s">
        <v>271</v>
      </c>
      <c r="D62" s="147">
        <v>106</v>
      </c>
      <c r="E62" s="147">
        <v>1069</v>
      </c>
      <c r="F62" s="147">
        <v>708</v>
      </c>
      <c r="G62" s="147">
        <v>6553</v>
      </c>
      <c r="H62" s="147">
        <v>18453</v>
      </c>
      <c r="I62" s="147">
        <v>16081</v>
      </c>
      <c r="J62" s="147">
        <v>1005</v>
      </c>
      <c r="K62" s="147">
        <v>1158</v>
      </c>
      <c r="L62" s="147">
        <v>17162</v>
      </c>
      <c r="M62" s="147">
        <v>19010</v>
      </c>
      <c r="N62" s="147">
        <v>994</v>
      </c>
      <c r="O62" s="147">
        <v>2466</v>
      </c>
      <c r="P62" s="147">
        <v>106</v>
      </c>
      <c r="Q62" s="147">
        <v>1069</v>
      </c>
      <c r="R62" s="147">
        <v>18698</v>
      </c>
      <c r="S62" s="147">
        <v>22865</v>
      </c>
      <c r="T62" s="147">
        <v>569</v>
      </c>
      <c r="U62" s="147">
        <v>838</v>
      </c>
      <c r="V62" s="147">
        <v>0</v>
      </c>
      <c r="W62" s="147">
        <v>0</v>
      </c>
      <c r="X62" s="147">
        <v>0</v>
      </c>
      <c r="Y62" s="147">
        <v>0</v>
      </c>
      <c r="Z62" s="147">
        <v>6449</v>
      </c>
      <c r="AA62" s="147">
        <v>2165</v>
      </c>
      <c r="AB62" s="147">
        <v>118</v>
      </c>
      <c r="AC62" s="147">
        <v>58</v>
      </c>
      <c r="AD62" s="147">
        <v>12700</v>
      </c>
      <c r="AE62" s="147">
        <v>21480</v>
      </c>
      <c r="AF62" s="147">
        <v>19206</v>
      </c>
      <c r="AG62" s="147">
        <v>23696</v>
      </c>
      <c r="AH62" s="147">
        <v>61</v>
      </c>
      <c r="AI62" s="147">
        <v>7</v>
      </c>
      <c r="AJ62" s="147">
        <v>19169</v>
      </c>
      <c r="AK62" s="147">
        <v>23652</v>
      </c>
      <c r="AL62" s="147">
        <v>98</v>
      </c>
      <c r="AM62" s="147">
        <v>51</v>
      </c>
      <c r="AN62" s="147">
        <v>18329</v>
      </c>
      <c r="AO62" s="147">
        <v>21103</v>
      </c>
      <c r="AP62" s="147">
        <v>938</v>
      </c>
      <c r="AQ62" s="147">
        <v>2600</v>
      </c>
      <c r="AR62" s="147">
        <v>17721</v>
      </c>
      <c r="AS62" s="147">
        <v>22124</v>
      </c>
      <c r="AT62" s="147">
        <v>1546</v>
      </c>
      <c r="AU62" s="147">
        <v>1579</v>
      </c>
      <c r="AV62" s="147">
        <v>106</v>
      </c>
      <c r="AW62" s="147">
        <v>1069</v>
      </c>
      <c r="AX62" s="147">
        <v>6796</v>
      </c>
      <c r="AY62" s="147">
        <v>2477</v>
      </c>
      <c r="AZ62" s="147">
        <v>7926</v>
      </c>
      <c r="BA62" s="147">
        <v>10249</v>
      </c>
      <c r="BB62" s="147">
        <v>3383</v>
      </c>
      <c r="BC62" s="147">
        <v>4583</v>
      </c>
      <c r="BD62" s="147">
        <v>577</v>
      </c>
      <c r="BE62" s="147">
        <v>4242</v>
      </c>
      <c r="BF62" s="147">
        <v>479</v>
      </c>
      <c r="BG62" s="147">
        <v>1083</v>
      </c>
      <c r="BH62" s="147">
        <v>19235</v>
      </c>
      <c r="BI62" s="147">
        <v>23648</v>
      </c>
      <c r="BJ62" s="147">
        <v>32</v>
      </c>
      <c r="BK62" s="147">
        <v>55</v>
      </c>
      <c r="BL62" s="147">
        <v>14375</v>
      </c>
      <c r="BM62" s="147">
        <v>10300</v>
      </c>
      <c r="BN62" s="147">
        <v>3496</v>
      </c>
      <c r="BO62" s="147">
        <v>11743</v>
      </c>
      <c r="BP62" s="147">
        <v>1396</v>
      </c>
      <c r="BQ62" s="147">
        <v>1660</v>
      </c>
      <c r="BR62" s="147">
        <v>11197</v>
      </c>
      <c r="BS62" s="147">
        <v>16159</v>
      </c>
      <c r="BT62" s="147">
        <v>8070</v>
      </c>
      <c r="BU62" s="147">
        <v>7544</v>
      </c>
      <c r="BV62" s="147">
        <v>19261</v>
      </c>
      <c r="BW62" s="147">
        <v>23185</v>
      </c>
      <c r="BX62" s="147">
        <v>6</v>
      </c>
      <c r="BY62" s="147">
        <v>518</v>
      </c>
      <c r="CB62" s="173">
        <v>55</v>
      </c>
      <c r="CC62" s="174">
        <v>72.84</v>
      </c>
      <c r="CD62" s="174">
        <v>909.91</v>
      </c>
      <c r="CE62" s="174">
        <v>75.06</v>
      </c>
      <c r="CF62" s="174">
        <v>689.27</v>
      </c>
      <c r="CG62" s="174">
        <v>74.06</v>
      </c>
      <c r="CH62" s="174">
        <v>788.2</v>
      </c>
      <c r="CJ62" s="178">
        <v>55</v>
      </c>
      <c r="CK62" s="185">
        <v>19267</v>
      </c>
      <c r="CL62" s="188">
        <v>72.84</v>
      </c>
      <c r="CM62" s="192">
        <v>909.91</v>
      </c>
      <c r="CN62" s="185">
        <v>1403432.23</v>
      </c>
      <c r="CO62" s="185">
        <v>17531212.539999999</v>
      </c>
      <c r="CP62" s="179">
        <v>23703</v>
      </c>
      <c r="CQ62" s="188">
        <v>75.06</v>
      </c>
      <c r="CR62" s="192">
        <v>689.27</v>
      </c>
      <c r="CS62" s="185">
        <v>1779091.81</v>
      </c>
      <c r="CT62" s="185">
        <v>16337707.6</v>
      </c>
      <c r="CU62" s="185">
        <v>42970</v>
      </c>
      <c r="CV62" s="185">
        <v>3182524.04</v>
      </c>
      <c r="CW62" s="188">
        <v>74.06</v>
      </c>
      <c r="CX62" s="185">
        <v>33868920.140000001</v>
      </c>
      <c r="CY62" s="192">
        <v>788.2</v>
      </c>
    </row>
    <row r="63" spans="1:103">
      <c r="A63" s="149">
        <v>56</v>
      </c>
      <c r="B63" s="149" t="s">
        <v>292</v>
      </c>
      <c r="C63" s="149" t="s">
        <v>271</v>
      </c>
      <c r="D63" s="147">
        <v>509</v>
      </c>
      <c r="E63" s="147">
        <v>3583</v>
      </c>
      <c r="F63" s="147">
        <v>2577</v>
      </c>
      <c r="G63" s="147">
        <v>25575</v>
      </c>
      <c r="H63" s="147">
        <v>83123</v>
      </c>
      <c r="I63" s="147">
        <v>84158</v>
      </c>
      <c r="J63" s="147">
        <v>5383</v>
      </c>
      <c r="K63" s="147">
        <v>8056</v>
      </c>
      <c r="L63" s="147">
        <v>75462</v>
      </c>
      <c r="M63" s="147">
        <v>90088</v>
      </c>
      <c r="N63" s="147">
        <v>4855</v>
      </c>
      <c r="O63" s="147">
        <v>11588</v>
      </c>
      <c r="P63" s="147">
        <v>509</v>
      </c>
      <c r="Q63" s="147">
        <v>3584</v>
      </c>
      <c r="R63" s="147">
        <v>84232</v>
      </c>
      <c r="S63" s="147">
        <v>110438</v>
      </c>
      <c r="T63" s="147">
        <v>1973</v>
      </c>
      <c r="U63" s="147">
        <v>2878</v>
      </c>
      <c r="V63" s="147">
        <v>1</v>
      </c>
      <c r="W63" s="147">
        <v>0</v>
      </c>
      <c r="X63" s="147">
        <v>3</v>
      </c>
      <c r="Y63" s="147">
        <v>0</v>
      </c>
      <c r="Z63" s="147">
        <v>22108</v>
      </c>
      <c r="AA63" s="147">
        <v>10746</v>
      </c>
      <c r="AB63" s="147">
        <v>398</v>
      </c>
      <c r="AC63" s="147">
        <v>253</v>
      </c>
      <c r="AD63" s="147">
        <v>63703</v>
      </c>
      <c r="AE63" s="147">
        <v>102317</v>
      </c>
      <c r="AF63" s="147">
        <v>84756</v>
      </c>
      <c r="AG63" s="147">
        <v>113238</v>
      </c>
      <c r="AH63" s="147">
        <v>1453</v>
      </c>
      <c r="AI63" s="147">
        <v>78</v>
      </c>
      <c r="AJ63" s="147">
        <v>85733</v>
      </c>
      <c r="AK63" s="147">
        <v>112847</v>
      </c>
      <c r="AL63" s="147">
        <v>476</v>
      </c>
      <c r="AM63" s="147">
        <v>469</v>
      </c>
      <c r="AN63" s="147">
        <v>80830</v>
      </c>
      <c r="AO63" s="147">
        <v>103670</v>
      </c>
      <c r="AP63" s="147">
        <v>5379</v>
      </c>
      <c r="AQ63" s="147">
        <v>9646</v>
      </c>
      <c r="AR63" s="147">
        <v>78726</v>
      </c>
      <c r="AS63" s="147">
        <v>105984</v>
      </c>
      <c r="AT63" s="147">
        <v>7483</v>
      </c>
      <c r="AU63" s="147">
        <v>7332</v>
      </c>
      <c r="AV63" s="147">
        <v>509</v>
      </c>
      <c r="AW63" s="147">
        <v>3583</v>
      </c>
      <c r="AX63" s="147">
        <v>24608</v>
      </c>
      <c r="AY63" s="147">
        <v>12541</v>
      </c>
      <c r="AZ63" s="147">
        <v>36871</v>
      </c>
      <c r="BA63" s="147">
        <v>52596</v>
      </c>
      <c r="BB63" s="147">
        <v>18808</v>
      </c>
      <c r="BC63" s="147">
        <v>22175</v>
      </c>
      <c r="BD63" s="147">
        <v>2983</v>
      </c>
      <c r="BE63" s="147">
        <v>18365</v>
      </c>
      <c r="BF63" s="147">
        <v>2430</v>
      </c>
      <c r="BG63" s="147">
        <v>4056</v>
      </c>
      <c r="BH63" s="147">
        <v>86092</v>
      </c>
      <c r="BI63" s="147">
        <v>112985</v>
      </c>
      <c r="BJ63" s="147">
        <v>117</v>
      </c>
      <c r="BK63" s="147">
        <v>331</v>
      </c>
      <c r="BL63" s="147">
        <v>63651</v>
      </c>
      <c r="BM63" s="147">
        <v>55687</v>
      </c>
      <c r="BN63" s="147">
        <v>15538</v>
      </c>
      <c r="BO63" s="147">
        <v>49962</v>
      </c>
      <c r="BP63" s="147">
        <v>7020</v>
      </c>
      <c r="BQ63" s="147">
        <v>7667</v>
      </c>
      <c r="BR63" s="147">
        <v>46230</v>
      </c>
      <c r="BS63" s="147">
        <v>70361</v>
      </c>
      <c r="BT63" s="147">
        <v>39979</v>
      </c>
      <c r="BU63" s="147">
        <v>42955</v>
      </c>
      <c r="BV63" s="147">
        <v>86187</v>
      </c>
      <c r="BW63" s="147">
        <v>111495</v>
      </c>
      <c r="BX63" s="147">
        <v>22</v>
      </c>
      <c r="BY63" s="147">
        <v>1821</v>
      </c>
      <c r="CB63" s="173">
        <v>56</v>
      </c>
      <c r="CC63" s="174">
        <v>72.98</v>
      </c>
      <c r="CD63" s="174">
        <v>910.12</v>
      </c>
      <c r="CE63" s="174">
        <v>74.94</v>
      </c>
      <c r="CF63" s="174">
        <v>719.76</v>
      </c>
      <c r="CG63" s="174">
        <v>74.09</v>
      </c>
      <c r="CH63" s="174">
        <v>802.01</v>
      </c>
      <c r="CJ63" s="178">
        <v>56</v>
      </c>
      <c r="CK63" s="185">
        <v>86209</v>
      </c>
      <c r="CL63" s="188">
        <v>72.98</v>
      </c>
      <c r="CM63" s="192">
        <v>910.12</v>
      </c>
      <c r="CN63" s="185">
        <v>6291639.6799999997</v>
      </c>
      <c r="CO63" s="185">
        <v>78460949.730000004</v>
      </c>
      <c r="CP63" s="179">
        <v>113316</v>
      </c>
      <c r="CQ63" s="188">
        <v>74.94</v>
      </c>
      <c r="CR63" s="192">
        <v>719.76</v>
      </c>
      <c r="CS63" s="185">
        <v>8492054.7300000004</v>
      </c>
      <c r="CT63" s="185">
        <v>81560850.170000002</v>
      </c>
      <c r="CU63" s="185">
        <v>199525</v>
      </c>
      <c r="CV63" s="185">
        <v>14783694.41</v>
      </c>
      <c r="CW63" s="188">
        <v>74.09</v>
      </c>
      <c r="CX63" s="185">
        <v>160021799.90000001</v>
      </c>
      <c r="CY63" s="192">
        <v>802.01</v>
      </c>
    </row>
    <row r="64" spans="1:103">
      <c r="A64" s="149">
        <v>57</v>
      </c>
      <c r="B64" s="149" t="s">
        <v>292</v>
      </c>
      <c r="C64" s="149" t="s">
        <v>271</v>
      </c>
      <c r="D64" s="147">
        <v>282</v>
      </c>
      <c r="E64" s="147">
        <v>6839</v>
      </c>
      <c r="F64" s="147">
        <v>2378</v>
      </c>
      <c r="G64" s="147">
        <v>32792</v>
      </c>
      <c r="H64" s="147">
        <v>92884</v>
      </c>
      <c r="I64" s="147">
        <v>80178</v>
      </c>
      <c r="J64" s="147">
        <v>5700</v>
      </c>
      <c r="K64" s="147">
        <v>5546</v>
      </c>
      <c r="L64" s="147">
        <v>84355</v>
      </c>
      <c r="M64" s="147">
        <v>91819</v>
      </c>
      <c r="N64" s="147">
        <v>5207</v>
      </c>
      <c r="O64" s="147">
        <v>15602</v>
      </c>
      <c r="P64" s="147">
        <v>282</v>
      </c>
      <c r="Q64" s="147">
        <v>6842</v>
      </c>
      <c r="R64" s="147">
        <v>92988</v>
      </c>
      <c r="S64" s="147">
        <v>116047</v>
      </c>
      <c r="T64" s="147">
        <v>2546</v>
      </c>
      <c r="U64" s="147">
        <v>3762</v>
      </c>
      <c r="V64" s="147">
        <v>3</v>
      </c>
      <c r="W64" s="147">
        <v>0</v>
      </c>
      <c r="X64" s="147">
        <v>7</v>
      </c>
      <c r="Y64" s="147">
        <v>0</v>
      </c>
      <c r="Z64" s="147">
        <v>26988</v>
      </c>
      <c r="AA64" s="147">
        <v>9015</v>
      </c>
      <c r="AB64" s="147">
        <v>440</v>
      </c>
      <c r="AC64" s="147">
        <v>219</v>
      </c>
      <c r="AD64" s="147">
        <v>68116</v>
      </c>
      <c r="AE64" s="147">
        <v>110575</v>
      </c>
      <c r="AF64" s="147">
        <v>94933</v>
      </c>
      <c r="AG64" s="147">
        <v>119475</v>
      </c>
      <c r="AH64" s="147">
        <v>611</v>
      </c>
      <c r="AI64" s="147">
        <v>334</v>
      </c>
      <c r="AJ64" s="147">
        <v>95168</v>
      </c>
      <c r="AK64" s="147">
        <v>119474</v>
      </c>
      <c r="AL64" s="147">
        <v>376</v>
      </c>
      <c r="AM64" s="147">
        <v>335</v>
      </c>
      <c r="AN64" s="147">
        <v>89250</v>
      </c>
      <c r="AO64" s="147">
        <v>106281</v>
      </c>
      <c r="AP64" s="147">
        <v>6294</v>
      </c>
      <c r="AQ64" s="147">
        <v>13528</v>
      </c>
      <c r="AR64" s="147">
        <v>85555</v>
      </c>
      <c r="AS64" s="147">
        <v>111348</v>
      </c>
      <c r="AT64" s="147">
        <v>9989</v>
      </c>
      <c r="AU64" s="147">
        <v>8461</v>
      </c>
      <c r="AV64" s="147">
        <v>282</v>
      </c>
      <c r="AW64" s="147">
        <v>6839</v>
      </c>
      <c r="AX64" s="147">
        <v>28644</v>
      </c>
      <c r="AY64" s="147">
        <v>10584</v>
      </c>
      <c r="AZ64" s="147">
        <v>38520</v>
      </c>
      <c r="BA64" s="147">
        <v>45864</v>
      </c>
      <c r="BB64" s="147">
        <v>20072</v>
      </c>
      <c r="BC64" s="147">
        <v>24904</v>
      </c>
      <c r="BD64" s="147">
        <v>5160</v>
      </c>
      <c r="BE64" s="147">
        <v>24435</v>
      </c>
      <c r="BF64" s="147">
        <v>2866</v>
      </c>
      <c r="BG64" s="147">
        <v>7183</v>
      </c>
      <c r="BH64" s="147">
        <v>95445</v>
      </c>
      <c r="BI64" s="147">
        <v>119545</v>
      </c>
      <c r="BJ64" s="147">
        <v>99</v>
      </c>
      <c r="BK64" s="147">
        <v>264</v>
      </c>
      <c r="BL64" s="147">
        <v>70898</v>
      </c>
      <c r="BM64" s="147">
        <v>53031</v>
      </c>
      <c r="BN64" s="147">
        <v>17123</v>
      </c>
      <c r="BO64" s="147">
        <v>59895</v>
      </c>
      <c r="BP64" s="147">
        <v>7523</v>
      </c>
      <c r="BQ64" s="147">
        <v>6883</v>
      </c>
      <c r="BR64" s="147">
        <v>51152</v>
      </c>
      <c r="BS64" s="147">
        <v>87469</v>
      </c>
      <c r="BT64" s="147">
        <v>44392</v>
      </c>
      <c r="BU64" s="147">
        <v>32340</v>
      </c>
      <c r="BV64" s="147">
        <v>95532</v>
      </c>
      <c r="BW64" s="147">
        <v>116431</v>
      </c>
      <c r="BX64" s="147">
        <v>12</v>
      </c>
      <c r="BY64" s="147">
        <v>3378</v>
      </c>
      <c r="CB64" s="173">
        <v>57</v>
      </c>
      <c r="CC64" s="174">
        <v>72.959999999999994</v>
      </c>
      <c r="CD64" s="174">
        <v>901.36</v>
      </c>
      <c r="CE64" s="174">
        <v>74.67</v>
      </c>
      <c r="CF64" s="174">
        <v>695.34</v>
      </c>
      <c r="CG64" s="174">
        <v>73.91</v>
      </c>
      <c r="CH64" s="174">
        <v>786.74</v>
      </c>
      <c r="CJ64" s="178">
        <v>57</v>
      </c>
      <c r="CK64" s="185">
        <v>95544</v>
      </c>
      <c r="CL64" s="188">
        <v>72.959999999999994</v>
      </c>
      <c r="CM64" s="192">
        <v>901.36</v>
      </c>
      <c r="CN64" s="185">
        <v>6970843.6900000004</v>
      </c>
      <c r="CO64" s="185">
        <v>86119507.689999998</v>
      </c>
      <c r="CP64" s="179">
        <v>119809</v>
      </c>
      <c r="CQ64" s="188">
        <v>74.67</v>
      </c>
      <c r="CR64" s="192">
        <v>695.34</v>
      </c>
      <c r="CS64" s="185">
        <v>8946027.1500000004</v>
      </c>
      <c r="CT64" s="185">
        <v>83308083.25</v>
      </c>
      <c r="CU64" s="185">
        <v>215353</v>
      </c>
      <c r="CV64" s="185">
        <v>15916870.84</v>
      </c>
      <c r="CW64" s="188">
        <v>73.91</v>
      </c>
      <c r="CX64" s="185">
        <v>169427590.94</v>
      </c>
      <c r="CY64" s="192">
        <v>786.74</v>
      </c>
    </row>
    <row r="65" spans="1:103">
      <c r="A65" s="149">
        <v>58</v>
      </c>
      <c r="B65" s="149" t="s">
        <v>292</v>
      </c>
      <c r="C65" s="149" t="s">
        <v>271</v>
      </c>
      <c r="D65" s="147">
        <v>179</v>
      </c>
      <c r="E65" s="147">
        <v>1154</v>
      </c>
      <c r="F65" s="147">
        <v>1081</v>
      </c>
      <c r="G65" s="147">
        <v>9440</v>
      </c>
      <c r="H65" s="147">
        <v>24461</v>
      </c>
      <c r="I65" s="147">
        <v>22942</v>
      </c>
      <c r="J65" s="147">
        <v>1600</v>
      </c>
      <c r="K65" s="147">
        <v>2262</v>
      </c>
      <c r="L65" s="147">
        <v>22235</v>
      </c>
      <c r="M65" s="147">
        <v>26622</v>
      </c>
      <c r="N65" s="147">
        <v>1707</v>
      </c>
      <c r="O65" s="147">
        <v>3498</v>
      </c>
      <c r="P65" s="147">
        <v>179</v>
      </c>
      <c r="Q65" s="147">
        <v>1154</v>
      </c>
      <c r="R65" s="147">
        <v>24906</v>
      </c>
      <c r="S65" s="147">
        <v>32328</v>
      </c>
      <c r="T65" s="147">
        <v>815</v>
      </c>
      <c r="U65" s="147">
        <v>1208</v>
      </c>
      <c r="V65" s="147">
        <v>0</v>
      </c>
      <c r="W65" s="147">
        <v>0</v>
      </c>
      <c r="X65" s="147">
        <v>0</v>
      </c>
      <c r="Y65" s="147">
        <v>0</v>
      </c>
      <c r="Z65" s="147">
        <v>7156</v>
      </c>
      <c r="AA65" s="147">
        <v>2911</v>
      </c>
      <c r="AB65" s="147">
        <v>109</v>
      </c>
      <c r="AC65" s="147">
        <v>64</v>
      </c>
      <c r="AD65" s="147">
        <v>18456</v>
      </c>
      <c r="AE65" s="147">
        <v>30561</v>
      </c>
      <c r="AF65" s="147">
        <v>25581</v>
      </c>
      <c r="AG65" s="147">
        <v>33491</v>
      </c>
      <c r="AH65" s="147">
        <v>140</v>
      </c>
      <c r="AI65" s="147">
        <v>45</v>
      </c>
      <c r="AJ65" s="147">
        <v>25633</v>
      </c>
      <c r="AK65" s="147">
        <v>33476</v>
      </c>
      <c r="AL65" s="147">
        <v>88</v>
      </c>
      <c r="AM65" s="147">
        <v>60</v>
      </c>
      <c r="AN65" s="147">
        <v>24011</v>
      </c>
      <c r="AO65" s="147">
        <v>30506</v>
      </c>
      <c r="AP65" s="147">
        <v>1710</v>
      </c>
      <c r="AQ65" s="147">
        <v>3030</v>
      </c>
      <c r="AR65" s="147">
        <v>23782</v>
      </c>
      <c r="AS65" s="147">
        <v>31324</v>
      </c>
      <c r="AT65" s="147">
        <v>1939</v>
      </c>
      <c r="AU65" s="147">
        <v>2212</v>
      </c>
      <c r="AV65" s="147">
        <v>179</v>
      </c>
      <c r="AW65" s="147">
        <v>1154</v>
      </c>
      <c r="AX65" s="147">
        <v>7514</v>
      </c>
      <c r="AY65" s="147">
        <v>3195</v>
      </c>
      <c r="AZ65" s="147">
        <v>11513</v>
      </c>
      <c r="BA65" s="147">
        <v>15677</v>
      </c>
      <c r="BB65" s="147">
        <v>4873</v>
      </c>
      <c r="BC65" s="147">
        <v>6662</v>
      </c>
      <c r="BD65" s="147">
        <v>866</v>
      </c>
      <c r="BE65" s="147">
        <v>5388</v>
      </c>
      <c r="BF65" s="147">
        <v>776</v>
      </c>
      <c r="BG65" s="147">
        <v>1460</v>
      </c>
      <c r="BH65" s="147">
        <v>25702</v>
      </c>
      <c r="BI65" s="147">
        <v>33500</v>
      </c>
      <c r="BJ65" s="147">
        <v>19</v>
      </c>
      <c r="BK65" s="147">
        <v>36</v>
      </c>
      <c r="BL65" s="147">
        <v>18569</v>
      </c>
      <c r="BM65" s="147">
        <v>16044</v>
      </c>
      <c r="BN65" s="147">
        <v>5147</v>
      </c>
      <c r="BO65" s="147">
        <v>15293</v>
      </c>
      <c r="BP65" s="147">
        <v>2005</v>
      </c>
      <c r="BQ65" s="147">
        <v>2199</v>
      </c>
      <c r="BR65" s="147">
        <v>15181</v>
      </c>
      <c r="BS65" s="147">
        <v>22994</v>
      </c>
      <c r="BT65" s="147">
        <v>10540</v>
      </c>
      <c r="BU65" s="147">
        <v>10542</v>
      </c>
      <c r="BV65" s="147">
        <v>25707</v>
      </c>
      <c r="BW65" s="147">
        <v>32849</v>
      </c>
      <c r="BX65" s="147">
        <v>14</v>
      </c>
      <c r="BY65" s="147">
        <v>687</v>
      </c>
      <c r="CB65" s="173">
        <v>58</v>
      </c>
      <c r="CC65" s="174">
        <v>73.510000000000005</v>
      </c>
      <c r="CD65" s="174">
        <v>883.6</v>
      </c>
      <c r="CE65" s="174">
        <v>75.73</v>
      </c>
      <c r="CF65" s="174">
        <v>726.87</v>
      </c>
      <c r="CG65" s="174">
        <v>74.77</v>
      </c>
      <c r="CH65" s="174">
        <v>794.9</v>
      </c>
      <c r="CJ65" s="178">
        <v>58</v>
      </c>
      <c r="CK65" s="185">
        <v>25721</v>
      </c>
      <c r="CL65" s="188">
        <v>73.510000000000005</v>
      </c>
      <c r="CM65" s="192">
        <v>883.6</v>
      </c>
      <c r="CN65" s="185">
        <v>1890773.28</v>
      </c>
      <c r="CO65" s="185">
        <v>22726971.510000002</v>
      </c>
      <c r="CP65" s="179">
        <v>33536</v>
      </c>
      <c r="CQ65" s="188">
        <v>75.73</v>
      </c>
      <c r="CR65" s="192">
        <v>726.87</v>
      </c>
      <c r="CS65" s="185">
        <v>2539605.12</v>
      </c>
      <c r="CT65" s="185">
        <v>24376385.579999998</v>
      </c>
      <c r="CU65" s="185">
        <v>59257</v>
      </c>
      <c r="CV65" s="185">
        <v>4430378.4000000004</v>
      </c>
      <c r="CW65" s="188">
        <v>74.77</v>
      </c>
      <c r="CX65" s="185">
        <v>47103357.090000004</v>
      </c>
      <c r="CY65" s="192">
        <v>794.9</v>
      </c>
    </row>
    <row r="66" spans="1:103">
      <c r="A66" s="149">
        <v>59</v>
      </c>
      <c r="B66" s="149" t="s">
        <v>292</v>
      </c>
      <c r="C66" s="149" t="s">
        <v>271</v>
      </c>
      <c r="D66" s="147">
        <v>819</v>
      </c>
      <c r="E66" s="147">
        <v>12759</v>
      </c>
      <c r="F66" s="147">
        <v>8385</v>
      </c>
      <c r="G66" s="147">
        <v>85333</v>
      </c>
      <c r="H66" s="147">
        <v>199214</v>
      </c>
      <c r="I66" s="147">
        <v>182872</v>
      </c>
      <c r="J66" s="147">
        <v>15583</v>
      </c>
      <c r="K66" s="147">
        <v>16758</v>
      </c>
      <c r="L66" s="147">
        <v>180794</v>
      </c>
      <c r="M66" s="147">
        <v>218310</v>
      </c>
      <c r="N66" s="147">
        <v>11221</v>
      </c>
      <c r="O66" s="147">
        <v>33116</v>
      </c>
      <c r="P66" s="147">
        <v>820</v>
      </c>
      <c r="Q66" s="147">
        <v>12780</v>
      </c>
      <c r="R66" s="147">
        <v>199186</v>
      </c>
      <c r="S66" s="147">
        <v>268522</v>
      </c>
      <c r="T66" s="147">
        <v>9219</v>
      </c>
      <c r="U66" s="147">
        <v>12440</v>
      </c>
      <c r="V66" s="147">
        <v>2</v>
      </c>
      <c r="W66" s="147">
        <v>0</v>
      </c>
      <c r="X66" s="147">
        <v>11</v>
      </c>
      <c r="Y66" s="147">
        <v>2</v>
      </c>
      <c r="Z66" s="147">
        <v>54055</v>
      </c>
      <c r="AA66" s="147">
        <v>23210</v>
      </c>
      <c r="AB66" s="147">
        <v>838</v>
      </c>
      <c r="AC66" s="147">
        <v>404</v>
      </c>
      <c r="AD66" s="147">
        <v>153525</v>
      </c>
      <c r="AE66" s="147">
        <v>257350</v>
      </c>
      <c r="AF66" s="147">
        <v>205679</v>
      </c>
      <c r="AG66" s="147">
        <v>280773</v>
      </c>
      <c r="AH66" s="147">
        <v>2739</v>
      </c>
      <c r="AI66" s="147">
        <v>191</v>
      </c>
      <c r="AJ66" s="147">
        <v>207893</v>
      </c>
      <c r="AK66" s="147">
        <v>280726</v>
      </c>
      <c r="AL66" s="147">
        <v>525</v>
      </c>
      <c r="AM66" s="147">
        <v>238</v>
      </c>
      <c r="AN66" s="147">
        <v>198596</v>
      </c>
      <c r="AO66" s="147">
        <v>247609</v>
      </c>
      <c r="AP66" s="147">
        <v>9822</v>
      </c>
      <c r="AQ66" s="147">
        <v>33355</v>
      </c>
      <c r="AR66" s="147">
        <v>190024</v>
      </c>
      <c r="AS66" s="147">
        <v>263680</v>
      </c>
      <c r="AT66" s="147">
        <v>18394</v>
      </c>
      <c r="AU66" s="147">
        <v>17284</v>
      </c>
      <c r="AV66" s="147">
        <v>819</v>
      </c>
      <c r="AW66" s="147">
        <v>12759</v>
      </c>
      <c r="AX66" s="147">
        <v>58358</v>
      </c>
      <c r="AY66" s="147">
        <v>25248</v>
      </c>
      <c r="AZ66" s="147">
        <v>91025</v>
      </c>
      <c r="BA66" s="147">
        <v>133718</v>
      </c>
      <c r="BB66" s="147">
        <v>43283</v>
      </c>
      <c r="BC66" s="147">
        <v>52675</v>
      </c>
      <c r="BD66" s="147">
        <v>9005</v>
      </c>
      <c r="BE66" s="147">
        <v>45236</v>
      </c>
      <c r="BF66" s="147">
        <v>5928</v>
      </c>
      <c r="BG66" s="147">
        <v>11328</v>
      </c>
      <c r="BH66" s="147">
        <v>208178</v>
      </c>
      <c r="BI66" s="147">
        <v>280452</v>
      </c>
      <c r="BJ66" s="147">
        <v>240</v>
      </c>
      <c r="BK66" s="147">
        <v>512</v>
      </c>
      <c r="BL66" s="147">
        <v>160574</v>
      </c>
      <c r="BM66" s="147">
        <v>134671</v>
      </c>
      <c r="BN66" s="147">
        <v>34213</v>
      </c>
      <c r="BO66" s="147">
        <v>129607</v>
      </c>
      <c r="BP66" s="147">
        <v>13631</v>
      </c>
      <c r="BQ66" s="147">
        <v>16686</v>
      </c>
      <c r="BR66" s="147">
        <v>142672</v>
      </c>
      <c r="BS66" s="147">
        <v>217473</v>
      </c>
      <c r="BT66" s="147">
        <v>65746</v>
      </c>
      <c r="BU66" s="147">
        <v>63491</v>
      </c>
      <c r="BV66" s="147">
        <v>208355</v>
      </c>
      <c r="BW66" s="147">
        <v>274559</v>
      </c>
      <c r="BX66" s="147">
        <v>63</v>
      </c>
      <c r="BY66" s="147">
        <v>6405</v>
      </c>
      <c r="CB66" s="173">
        <v>59</v>
      </c>
      <c r="CC66" s="174">
        <v>72.709999999999994</v>
      </c>
      <c r="CD66" s="174">
        <v>996.55</v>
      </c>
      <c r="CE66" s="174">
        <v>74.599999999999994</v>
      </c>
      <c r="CF66" s="174">
        <v>764.93</v>
      </c>
      <c r="CG66" s="174">
        <v>73.8</v>
      </c>
      <c r="CH66" s="174">
        <v>863.57</v>
      </c>
      <c r="CJ66" s="178">
        <v>59</v>
      </c>
      <c r="CK66" s="185">
        <v>208418</v>
      </c>
      <c r="CL66" s="188">
        <v>72.709999999999994</v>
      </c>
      <c r="CM66" s="192">
        <v>996.55</v>
      </c>
      <c r="CN66" s="185">
        <v>15155003.970000001</v>
      </c>
      <c r="CO66" s="185">
        <v>207699106.31</v>
      </c>
      <c r="CP66" s="179">
        <v>280964</v>
      </c>
      <c r="CQ66" s="188">
        <v>74.599999999999994</v>
      </c>
      <c r="CR66" s="192">
        <v>764.93</v>
      </c>
      <c r="CS66" s="185">
        <v>20960527.199999999</v>
      </c>
      <c r="CT66" s="185">
        <v>214916915.53</v>
      </c>
      <c r="CU66" s="185">
        <v>489382</v>
      </c>
      <c r="CV66" s="185">
        <v>36115531.170000002</v>
      </c>
      <c r="CW66" s="188">
        <v>73.8</v>
      </c>
      <c r="CX66" s="185">
        <v>422616021.83999997</v>
      </c>
      <c r="CY66" s="192">
        <v>863.57</v>
      </c>
    </row>
    <row r="67" spans="1:103">
      <c r="A67" s="149">
        <v>60</v>
      </c>
      <c r="B67" s="149" t="s">
        <v>292</v>
      </c>
      <c r="C67" s="149" t="s">
        <v>271</v>
      </c>
      <c r="D67" s="147">
        <v>228</v>
      </c>
      <c r="E67" s="147">
        <v>3143</v>
      </c>
      <c r="F67" s="147">
        <v>1988</v>
      </c>
      <c r="G67" s="147">
        <v>22182</v>
      </c>
      <c r="H67" s="147">
        <v>70710</v>
      </c>
      <c r="I67" s="147">
        <v>62016</v>
      </c>
      <c r="J67" s="147">
        <v>5090</v>
      </c>
      <c r="K67" s="147">
        <v>7127</v>
      </c>
      <c r="L67" s="147">
        <v>63896</v>
      </c>
      <c r="M67" s="147">
        <v>68528</v>
      </c>
      <c r="N67" s="147">
        <v>3712</v>
      </c>
      <c r="O67" s="147">
        <v>8541</v>
      </c>
      <c r="P67" s="147">
        <v>228</v>
      </c>
      <c r="Q67" s="147">
        <v>3145</v>
      </c>
      <c r="R67" s="147">
        <v>70904</v>
      </c>
      <c r="S67" s="147">
        <v>84787</v>
      </c>
      <c r="T67" s="147">
        <v>2016</v>
      </c>
      <c r="U67" s="147">
        <v>2554</v>
      </c>
      <c r="V67" s="147">
        <v>0</v>
      </c>
      <c r="W67" s="147">
        <v>0</v>
      </c>
      <c r="X67" s="147">
        <v>6</v>
      </c>
      <c r="Y67" s="147">
        <v>0</v>
      </c>
      <c r="Z67" s="147">
        <v>21918</v>
      </c>
      <c r="AA67" s="147">
        <v>9748</v>
      </c>
      <c r="AB67" s="147">
        <v>188</v>
      </c>
      <c r="AC67" s="147">
        <v>116</v>
      </c>
      <c r="AD67" s="147">
        <v>50820</v>
      </c>
      <c r="AE67" s="147">
        <v>77477</v>
      </c>
      <c r="AF67" s="147">
        <v>72260</v>
      </c>
      <c r="AG67" s="147">
        <v>86914</v>
      </c>
      <c r="AH67" s="147">
        <v>666</v>
      </c>
      <c r="AI67" s="147">
        <v>427</v>
      </c>
      <c r="AJ67" s="147">
        <v>72725</v>
      </c>
      <c r="AK67" s="147">
        <v>87225</v>
      </c>
      <c r="AL67" s="147">
        <v>201</v>
      </c>
      <c r="AM67" s="147">
        <v>116</v>
      </c>
      <c r="AN67" s="147">
        <v>69881</v>
      </c>
      <c r="AO67" s="147">
        <v>78277</v>
      </c>
      <c r="AP67" s="147">
        <v>3045</v>
      </c>
      <c r="AQ67" s="147">
        <v>9064</v>
      </c>
      <c r="AR67" s="147">
        <v>65959</v>
      </c>
      <c r="AS67" s="147">
        <v>81197</v>
      </c>
      <c r="AT67" s="147">
        <v>6967</v>
      </c>
      <c r="AU67" s="147">
        <v>6144</v>
      </c>
      <c r="AV67" s="147">
        <v>228</v>
      </c>
      <c r="AW67" s="147">
        <v>3143</v>
      </c>
      <c r="AX67" s="147">
        <v>23010</v>
      </c>
      <c r="AY67" s="147">
        <v>10598</v>
      </c>
      <c r="AZ67" s="147">
        <v>29278</v>
      </c>
      <c r="BA67" s="147">
        <v>40345</v>
      </c>
      <c r="BB67" s="147">
        <v>15022</v>
      </c>
      <c r="BC67" s="147">
        <v>17060</v>
      </c>
      <c r="BD67" s="147">
        <v>2867</v>
      </c>
      <c r="BE67" s="147">
        <v>12140</v>
      </c>
      <c r="BF67" s="147">
        <v>2521</v>
      </c>
      <c r="BG67" s="147">
        <v>4055</v>
      </c>
      <c r="BH67" s="147">
        <v>72872</v>
      </c>
      <c r="BI67" s="147">
        <v>87242</v>
      </c>
      <c r="BJ67" s="147">
        <v>54</v>
      </c>
      <c r="BK67" s="147">
        <v>99</v>
      </c>
      <c r="BL67" s="147">
        <v>60625</v>
      </c>
      <c r="BM67" s="147">
        <v>50045</v>
      </c>
      <c r="BN67" s="147">
        <v>8347</v>
      </c>
      <c r="BO67" s="147">
        <v>31747</v>
      </c>
      <c r="BP67" s="147">
        <v>3954</v>
      </c>
      <c r="BQ67" s="147">
        <v>5549</v>
      </c>
      <c r="BR67" s="147">
        <v>50759</v>
      </c>
      <c r="BS67" s="147">
        <v>63516</v>
      </c>
      <c r="BT67" s="147">
        <v>22167</v>
      </c>
      <c r="BU67" s="147">
        <v>23825</v>
      </c>
      <c r="BV67" s="147">
        <v>72911</v>
      </c>
      <c r="BW67" s="147">
        <v>86131</v>
      </c>
      <c r="BX67" s="147">
        <v>15</v>
      </c>
      <c r="BY67" s="147">
        <v>1210</v>
      </c>
      <c r="CB67" s="173">
        <v>60</v>
      </c>
      <c r="CC67" s="174">
        <v>72.739999999999995</v>
      </c>
      <c r="CD67" s="174">
        <v>1073.29</v>
      </c>
      <c r="CE67" s="174">
        <v>74.31</v>
      </c>
      <c r="CF67" s="174">
        <v>809.55</v>
      </c>
      <c r="CG67" s="174">
        <v>73.599999999999994</v>
      </c>
      <c r="CH67" s="174">
        <v>929.56</v>
      </c>
      <c r="CJ67" s="178">
        <v>60</v>
      </c>
      <c r="CK67" s="185">
        <v>72926</v>
      </c>
      <c r="CL67" s="188">
        <v>72.739999999999995</v>
      </c>
      <c r="CM67" s="192">
        <v>1073.29</v>
      </c>
      <c r="CN67" s="185">
        <v>5304861.67</v>
      </c>
      <c r="CO67" s="185">
        <v>78271001.120000005</v>
      </c>
      <c r="CP67" s="179">
        <v>87341</v>
      </c>
      <c r="CQ67" s="188">
        <v>74.31</v>
      </c>
      <c r="CR67" s="192">
        <v>809.55</v>
      </c>
      <c r="CS67" s="185">
        <v>6490723.7300000004</v>
      </c>
      <c r="CT67" s="185">
        <v>70707057.629999995</v>
      </c>
      <c r="CU67" s="185">
        <v>160267</v>
      </c>
      <c r="CV67" s="185">
        <v>11795585.4</v>
      </c>
      <c r="CW67" s="188">
        <v>73.599999999999994</v>
      </c>
      <c r="CX67" s="185">
        <v>148978058.75</v>
      </c>
      <c r="CY67" s="192">
        <v>929.56</v>
      </c>
    </row>
    <row r="68" spans="1:103">
      <c r="A68" s="149">
        <v>61</v>
      </c>
      <c r="B68" s="149" t="s">
        <v>292</v>
      </c>
      <c r="C68" s="149" t="s">
        <v>271</v>
      </c>
      <c r="D68" s="147">
        <v>287</v>
      </c>
      <c r="E68" s="147">
        <v>1243</v>
      </c>
      <c r="F68" s="147">
        <v>1361</v>
      </c>
      <c r="G68" s="147">
        <v>10662</v>
      </c>
      <c r="H68" s="147">
        <v>30111</v>
      </c>
      <c r="I68" s="147">
        <v>29247</v>
      </c>
      <c r="J68" s="147">
        <v>1881</v>
      </c>
      <c r="K68" s="147">
        <v>2803</v>
      </c>
      <c r="L68" s="147">
        <v>27804</v>
      </c>
      <c r="M68" s="147">
        <v>33220</v>
      </c>
      <c r="N68" s="147">
        <v>1787</v>
      </c>
      <c r="O68" s="147">
        <v>3885</v>
      </c>
      <c r="P68" s="147">
        <v>287</v>
      </c>
      <c r="Q68" s="147">
        <v>1244</v>
      </c>
      <c r="R68" s="147">
        <v>30788</v>
      </c>
      <c r="S68" s="147">
        <v>39914</v>
      </c>
      <c r="T68" s="147">
        <v>969</v>
      </c>
      <c r="U68" s="147">
        <v>1238</v>
      </c>
      <c r="V68" s="147">
        <v>0</v>
      </c>
      <c r="W68" s="147">
        <v>0</v>
      </c>
      <c r="X68" s="147">
        <v>2</v>
      </c>
      <c r="Y68" s="147">
        <v>0</v>
      </c>
      <c r="Z68" s="147">
        <v>10487</v>
      </c>
      <c r="AA68" s="147">
        <v>5253</v>
      </c>
      <c r="AB68" s="147">
        <v>188</v>
      </c>
      <c r="AC68" s="147">
        <v>117</v>
      </c>
      <c r="AD68" s="147">
        <v>21084</v>
      </c>
      <c r="AE68" s="147">
        <v>35782</v>
      </c>
      <c r="AF68" s="147">
        <v>31326</v>
      </c>
      <c r="AG68" s="147">
        <v>40719</v>
      </c>
      <c r="AH68" s="147">
        <v>433</v>
      </c>
      <c r="AI68" s="147">
        <v>433</v>
      </c>
      <c r="AJ68" s="147">
        <v>31598</v>
      </c>
      <c r="AK68" s="147">
        <v>41038</v>
      </c>
      <c r="AL68" s="147">
        <v>161</v>
      </c>
      <c r="AM68" s="147">
        <v>114</v>
      </c>
      <c r="AN68" s="147">
        <v>30443</v>
      </c>
      <c r="AO68" s="147">
        <v>38190</v>
      </c>
      <c r="AP68" s="147">
        <v>1316</v>
      </c>
      <c r="AQ68" s="147">
        <v>2962</v>
      </c>
      <c r="AR68" s="147">
        <v>29390</v>
      </c>
      <c r="AS68" s="147">
        <v>38544</v>
      </c>
      <c r="AT68" s="147">
        <v>2369</v>
      </c>
      <c r="AU68" s="147">
        <v>2608</v>
      </c>
      <c r="AV68" s="147">
        <v>287</v>
      </c>
      <c r="AW68" s="147">
        <v>1243</v>
      </c>
      <c r="AX68" s="147">
        <v>11285</v>
      </c>
      <c r="AY68" s="147">
        <v>6153</v>
      </c>
      <c r="AZ68" s="147">
        <v>13044</v>
      </c>
      <c r="BA68" s="147">
        <v>20125</v>
      </c>
      <c r="BB68" s="147">
        <v>5523</v>
      </c>
      <c r="BC68" s="147">
        <v>7837</v>
      </c>
      <c r="BD68" s="147">
        <v>848</v>
      </c>
      <c r="BE68" s="147">
        <v>4476</v>
      </c>
      <c r="BF68" s="147">
        <v>772</v>
      </c>
      <c r="BG68" s="147">
        <v>1318</v>
      </c>
      <c r="BH68" s="147">
        <v>31740</v>
      </c>
      <c r="BI68" s="147">
        <v>41059</v>
      </c>
      <c r="BJ68" s="147">
        <v>19</v>
      </c>
      <c r="BK68" s="147">
        <v>93</v>
      </c>
      <c r="BL68" s="147">
        <v>24076</v>
      </c>
      <c r="BM68" s="147">
        <v>20151</v>
      </c>
      <c r="BN68" s="147">
        <v>5748</v>
      </c>
      <c r="BO68" s="147">
        <v>18431</v>
      </c>
      <c r="BP68" s="147">
        <v>1935</v>
      </c>
      <c r="BQ68" s="147">
        <v>2570</v>
      </c>
      <c r="BR68" s="147">
        <v>18604</v>
      </c>
      <c r="BS68" s="147">
        <v>25136</v>
      </c>
      <c r="BT68" s="147">
        <v>13155</v>
      </c>
      <c r="BU68" s="147">
        <v>16016</v>
      </c>
      <c r="BV68" s="147">
        <v>31749</v>
      </c>
      <c r="BW68" s="147">
        <v>40558</v>
      </c>
      <c r="BX68" s="147">
        <v>10</v>
      </c>
      <c r="BY68" s="147">
        <v>594</v>
      </c>
      <c r="CB68" s="173">
        <v>61</v>
      </c>
      <c r="CC68" s="174">
        <v>73.28</v>
      </c>
      <c r="CD68" s="174">
        <v>946.79</v>
      </c>
      <c r="CE68" s="174">
        <v>75.319999999999993</v>
      </c>
      <c r="CF68" s="174">
        <v>747.23</v>
      </c>
      <c r="CG68" s="174">
        <v>74.430000000000007</v>
      </c>
      <c r="CH68" s="174">
        <v>834.15</v>
      </c>
      <c r="CJ68" s="178">
        <v>61</v>
      </c>
      <c r="CK68" s="185">
        <v>31759</v>
      </c>
      <c r="CL68" s="188">
        <v>73.28</v>
      </c>
      <c r="CM68" s="192">
        <v>946.79</v>
      </c>
      <c r="CN68" s="185">
        <v>2327292.9500000002</v>
      </c>
      <c r="CO68" s="185">
        <v>30068960.280000001</v>
      </c>
      <c r="CP68" s="179">
        <v>41152</v>
      </c>
      <c r="CQ68" s="188">
        <v>75.319999999999993</v>
      </c>
      <c r="CR68" s="192">
        <v>747.23</v>
      </c>
      <c r="CS68" s="185">
        <v>3099573.84</v>
      </c>
      <c r="CT68" s="185">
        <v>30749893.93</v>
      </c>
      <c r="CU68" s="185">
        <v>72911</v>
      </c>
      <c r="CV68" s="185">
        <v>5426866.79</v>
      </c>
      <c r="CW68" s="188">
        <v>74.430000000000007</v>
      </c>
      <c r="CX68" s="185">
        <v>60818854.210000001</v>
      </c>
      <c r="CY68" s="192">
        <v>834.15</v>
      </c>
    </row>
    <row r="69" spans="1:103">
      <c r="A69" s="149">
        <v>62</v>
      </c>
      <c r="B69" s="149" t="s">
        <v>292</v>
      </c>
      <c r="C69" s="149" t="s">
        <v>271</v>
      </c>
      <c r="D69" s="147">
        <v>778</v>
      </c>
      <c r="E69" s="147">
        <v>8399</v>
      </c>
      <c r="F69" s="147">
        <v>5094</v>
      </c>
      <c r="G69" s="147">
        <v>51046</v>
      </c>
      <c r="H69" s="147">
        <v>121603</v>
      </c>
      <c r="I69" s="147">
        <v>113514</v>
      </c>
      <c r="J69" s="147">
        <v>10671</v>
      </c>
      <c r="K69" s="147">
        <v>11093</v>
      </c>
      <c r="L69" s="147">
        <v>109506</v>
      </c>
      <c r="M69" s="147">
        <v>131684</v>
      </c>
      <c r="N69" s="147">
        <v>6519</v>
      </c>
      <c r="O69" s="147">
        <v>21780</v>
      </c>
      <c r="P69" s="147">
        <v>779</v>
      </c>
      <c r="Q69" s="147">
        <v>8402</v>
      </c>
      <c r="R69" s="147">
        <v>123288</v>
      </c>
      <c r="S69" s="147">
        <v>165705</v>
      </c>
      <c r="T69" s="147">
        <v>4184</v>
      </c>
      <c r="U69" s="147">
        <v>7254</v>
      </c>
      <c r="V69" s="147">
        <v>0</v>
      </c>
      <c r="W69" s="147">
        <v>0</v>
      </c>
      <c r="X69" s="147">
        <v>3</v>
      </c>
      <c r="Y69" s="147">
        <v>0</v>
      </c>
      <c r="Z69" s="147">
        <v>37941</v>
      </c>
      <c r="AA69" s="147">
        <v>11604</v>
      </c>
      <c r="AB69" s="147">
        <v>722</v>
      </c>
      <c r="AC69" s="147">
        <v>329</v>
      </c>
      <c r="AD69" s="147">
        <v>88812</v>
      </c>
      <c r="AE69" s="147">
        <v>161026</v>
      </c>
      <c r="AF69" s="147">
        <v>125741</v>
      </c>
      <c r="AG69" s="147">
        <v>172446</v>
      </c>
      <c r="AH69" s="147">
        <v>1734</v>
      </c>
      <c r="AI69" s="147">
        <v>513</v>
      </c>
      <c r="AJ69" s="147">
        <v>126819</v>
      </c>
      <c r="AK69" s="147">
        <v>172684</v>
      </c>
      <c r="AL69" s="147">
        <v>656</v>
      </c>
      <c r="AM69" s="147">
        <v>275</v>
      </c>
      <c r="AN69" s="147">
        <v>121531</v>
      </c>
      <c r="AO69" s="147">
        <v>151705</v>
      </c>
      <c r="AP69" s="147">
        <v>5944</v>
      </c>
      <c r="AQ69" s="147">
        <v>21254</v>
      </c>
      <c r="AR69" s="147">
        <v>118047</v>
      </c>
      <c r="AS69" s="147">
        <v>163900</v>
      </c>
      <c r="AT69" s="147">
        <v>9428</v>
      </c>
      <c r="AU69" s="147">
        <v>9059</v>
      </c>
      <c r="AV69" s="147">
        <v>778</v>
      </c>
      <c r="AW69" s="147">
        <v>8399</v>
      </c>
      <c r="AX69" s="147">
        <v>41174</v>
      </c>
      <c r="AY69" s="147">
        <v>13253</v>
      </c>
      <c r="AZ69" s="147">
        <v>57495</v>
      </c>
      <c r="BA69" s="147">
        <v>82216</v>
      </c>
      <c r="BB69" s="147">
        <v>21752</v>
      </c>
      <c r="BC69" s="147">
        <v>30314</v>
      </c>
      <c r="BD69" s="147">
        <v>3330</v>
      </c>
      <c r="BE69" s="147">
        <v>30305</v>
      </c>
      <c r="BF69" s="147">
        <v>2946</v>
      </c>
      <c r="BG69" s="147">
        <v>8472</v>
      </c>
      <c r="BH69" s="147">
        <v>127354</v>
      </c>
      <c r="BI69" s="147">
        <v>172713</v>
      </c>
      <c r="BJ69" s="147">
        <v>121</v>
      </c>
      <c r="BK69" s="147">
        <v>246</v>
      </c>
      <c r="BL69" s="147">
        <v>96891</v>
      </c>
      <c r="BM69" s="147">
        <v>73829</v>
      </c>
      <c r="BN69" s="147">
        <v>21638</v>
      </c>
      <c r="BO69" s="147">
        <v>89808</v>
      </c>
      <c r="BP69" s="147">
        <v>8946</v>
      </c>
      <c r="BQ69" s="147">
        <v>9322</v>
      </c>
      <c r="BR69" s="147">
        <v>82346</v>
      </c>
      <c r="BS69" s="147">
        <v>133699</v>
      </c>
      <c r="BT69" s="147">
        <v>45129</v>
      </c>
      <c r="BU69" s="147">
        <v>39260</v>
      </c>
      <c r="BV69" s="147">
        <v>127429</v>
      </c>
      <c r="BW69" s="147">
        <v>168596</v>
      </c>
      <c r="BX69" s="147">
        <v>46</v>
      </c>
      <c r="BY69" s="147">
        <v>4363</v>
      </c>
      <c r="CB69" s="173">
        <v>62</v>
      </c>
      <c r="CC69" s="174">
        <v>72</v>
      </c>
      <c r="CD69" s="174">
        <v>968.22</v>
      </c>
      <c r="CE69" s="174">
        <v>74.31</v>
      </c>
      <c r="CF69" s="174">
        <v>715.57</v>
      </c>
      <c r="CG69" s="174">
        <v>73.33</v>
      </c>
      <c r="CH69" s="174">
        <v>822.77</v>
      </c>
      <c r="CJ69" s="178">
        <v>62</v>
      </c>
      <c r="CK69" s="185">
        <v>127475</v>
      </c>
      <c r="CL69" s="188">
        <v>72</v>
      </c>
      <c r="CM69" s="192">
        <v>968.22</v>
      </c>
      <c r="CN69" s="185">
        <v>9178818.4499999993</v>
      </c>
      <c r="CO69" s="185">
        <v>123423518.36</v>
      </c>
      <c r="CP69" s="179">
        <v>172959</v>
      </c>
      <c r="CQ69" s="188">
        <v>74.31</v>
      </c>
      <c r="CR69" s="192">
        <v>715.57</v>
      </c>
      <c r="CS69" s="185">
        <v>12853321.76</v>
      </c>
      <c r="CT69" s="185">
        <v>123764019.01000001</v>
      </c>
      <c r="CU69" s="185">
        <v>300434</v>
      </c>
      <c r="CV69" s="185">
        <v>22032140.210000001</v>
      </c>
      <c r="CW69" s="188">
        <v>73.33</v>
      </c>
      <c r="CX69" s="185">
        <v>247187537.37</v>
      </c>
      <c r="CY69" s="192">
        <v>822.77</v>
      </c>
    </row>
    <row r="70" spans="1:103">
      <c r="A70" s="149">
        <v>63</v>
      </c>
      <c r="B70" s="149" t="s">
        <v>292</v>
      </c>
      <c r="C70" s="149" t="s">
        <v>271</v>
      </c>
      <c r="D70" s="147">
        <v>322</v>
      </c>
      <c r="E70" s="147">
        <v>3212</v>
      </c>
      <c r="F70" s="147">
        <v>2175</v>
      </c>
      <c r="G70" s="147">
        <v>20532</v>
      </c>
      <c r="H70" s="147">
        <v>64061</v>
      </c>
      <c r="I70" s="147">
        <v>59456</v>
      </c>
      <c r="J70" s="147">
        <v>4391</v>
      </c>
      <c r="K70" s="147">
        <v>6280</v>
      </c>
      <c r="L70" s="147">
        <v>57486</v>
      </c>
      <c r="M70" s="147">
        <v>61934</v>
      </c>
      <c r="N70" s="147">
        <v>4359</v>
      </c>
      <c r="O70" s="147">
        <v>11772</v>
      </c>
      <c r="P70" s="147">
        <v>322</v>
      </c>
      <c r="Q70" s="147">
        <v>3214</v>
      </c>
      <c r="R70" s="147">
        <v>64587</v>
      </c>
      <c r="S70" s="147">
        <v>80392</v>
      </c>
      <c r="T70" s="147">
        <v>1971</v>
      </c>
      <c r="U70" s="147">
        <v>2807</v>
      </c>
      <c r="V70" s="147">
        <v>0</v>
      </c>
      <c r="W70" s="147">
        <v>0</v>
      </c>
      <c r="X70" s="147">
        <v>0</v>
      </c>
      <c r="Y70" s="147">
        <v>1</v>
      </c>
      <c r="Z70" s="147">
        <v>17148</v>
      </c>
      <c r="AA70" s="147">
        <v>5991</v>
      </c>
      <c r="AB70" s="147">
        <v>331</v>
      </c>
      <c r="AC70" s="147">
        <v>206</v>
      </c>
      <c r="AD70" s="147">
        <v>49079</v>
      </c>
      <c r="AE70" s="147">
        <v>77003</v>
      </c>
      <c r="AF70" s="147">
        <v>66050</v>
      </c>
      <c r="AG70" s="147">
        <v>83100</v>
      </c>
      <c r="AH70" s="147">
        <v>508</v>
      </c>
      <c r="AI70" s="147">
        <v>100</v>
      </c>
      <c r="AJ70" s="147">
        <v>66314</v>
      </c>
      <c r="AK70" s="147">
        <v>83071</v>
      </c>
      <c r="AL70" s="147">
        <v>244</v>
      </c>
      <c r="AM70" s="147">
        <v>129</v>
      </c>
      <c r="AN70" s="147">
        <v>63222</v>
      </c>
      <c r="AO70" s="147">
        <v>77292</v>
      </c>
      <c r="AP70" s="147">
        <v>3336</v>
      </c>
      <c r="AQ70" s="147">
        <v>5908</v>
      </c>
      <c r="AR70" s="147">
        <v>60545</v>
      </c>
      <c r="AS70" s="147">
        <v>75873</v>
      </c>
      <c r="AT70" s="147">
        <v>6013</v>
      </c>
      <c r="AU70" s="147">
        <v>7327</v>
      </c>
      <c r="AV70" s="147">
        <v>322</v>
      </c>
      <c r="AW70" s="147">
        <v>3212</v>
      </c>
      <c r="AX70" s="147">
        <v>18365</v>
      </c>
      <c r="AY70" s="147">
        <v>6937</v>
      </c>
      <c r="AZ70" s="147">
        <v>28519</v>
      </c>
      <c r="BA70" s="147">
        <v>37828</v>
      </c>
      <c r="BB70" s="147">
        <v>14649</v>
      </c>
      <c r="BC70" s="147">
        <v>19102</v>
      </c>
      <c r="BD70" s="147">
        <v>2670</v>
      </c>
      <c r="BE70" s="147">
        <v>12138</v>
      </c>
      <c r="BF70" s="147">
        <v>2033</v>
      </c>
      <c r="BG70" s="147">
        <v>3983</v>
      </c>
      <c r="BH70" s="147">
        <v>66484</v>
      </c>
      <c r="BI70" s="147">
        <v>83009</v>
      </c>
      <c r="BJ70" s="147">
        <v>74</v>
      </c>
      <c r="BK70" s="147">
        <v>191</v>
      </c>
      <c r="BL70" s="147">
        <v>48986</v>
      </c>
      <c r="BM70" s="147">
        <v>38577</v>
      </c>
      <c r="BN70" s="147">
        <v>12383</v>
      </c>
      <c r="BO70" s="147">
        <v>37923</v>
      </c>
      <c r="BP70" s="147">
        <v>5189</v>
      </c>
      <c r="BQ70" s="147">
        <v>6700</v>
      </c>
      <c r="BR70" s="147">
        <v>41277</v>
      </c>
      <c r="BS70" s="147">
        <v>57150</v>
      </c>
      <c r="BT70" s="147">
        <v>25281</v>
      </c>
      <c r="BU70" s="147">
        <v>26050</v>
      </c>
      <c r="BV70" s="147">
        <v>66540</v>
      </c>
      <c r="BW70" s="147">
        <v>81699</v>
      </c>
      <c r="BX70" s="147">
        <v>18</v>
      </c>
      <c r="BY70" s="147">
        <v>1501</v>
      </c>
      <c r="CB70" s="173">
        <v>63</v>
      </c>
      <c r="CC70" s="174">
        <v>73.239999999999995</v>
      </c>
      <c r="CD70" s="174">
        <v>939.58</v>
      </c>
      <c r="CE70" s="174">
        <v>75.25</v>
      </c>
      <c r="CF70" s="174">
        <v>722.13</v>
      </c>
      <c r="CG70" s="174">
        <v>74.36</v>
      </c>
      <c r="CH70" s="174">
        <v>818.78</v>
      </c>
      <c r="CJ70" s="178">
        <v>63</v>
      </c>
      <c r="CK70" s="185">
        <v>66558</v>
      </c>
      <c r="CL70" s="188">
        <v>73.239999999999995</v>
      </c>
      <c r="CM70" s="192">
        <v>939.58</v>
      </c>
      <c r="CN70" s="185">
        <v>4874737.72</v>
      </c>
      <c r="CO70" s="185">
        <v>62536819.469999999</v>
      </c>
      <c r="CP70" s="179">
        <v>83200</v>
      </c>
      <c r="CQ70" s="188">
        <v>75.25</v>
      </c>
      <c r="CR70" s="192">
        <v>722.13</v>
      </c>
      <c r="CS70" s="185">
        <v>6261208.2300000004</v>
      </c>
      <c r="CT70" s="185">
        <v>60081374.020000003</v>
      </c>
      <c r="CU70" s="185">
        <v>149758</v>
      </c>
      <c r="CV70" s="185">
        <v>11135945.949999999</v>
      </c>
      <c r="CW70" s="188">
        <v>74.36</v>
      </c>
      <c r="CX70" s="185">
        <v>122618193.48999999</v>
      </c>
      <c r="CY70" s="192">
        <v>818.78</v>
      </c>
    </row>
    <row r="71" spans="1:103">
      <c r="A71" s="149">
        <v>64</v>
      </c>
      <c r="B71" s="149" t="s">
        <v>292</v>
      </c>
      <c r="C71" s="149" t="s">
        <v>271</v>
      </c>
      <c r="D71" s="147">
        <v>382</v>
      </c>
      <c r="E71" s="147">
        <v>3208</v>
      </c>
      <c r="F71" s="147">
        <v>2224</v>
      </c>
      <c r="G71" s="147">
        <v>21982</v>
      </c>
      <c r="H71" s="147">
        <v>69987</v>
      </c>
      <c r="I71" s="147">
        <v>70056</v>
      </c>
      <c r="J71" s="147">
        <v>3246</v>
      </c>
      <c r="K71" s="147">
        <v>4643</v>
      </c>
      <c r="L71" s="147">
        <v>64483</v>
      </c>
      <c r="M71" s="147">
        <v>78769</v>
      </c>
      <c r="N71" s="147">
        <v>4482</v>
      </c>
      <c r="O71" s="147">
        <v>8626</v>
      </c>
      <c r="P71" s="147">
        <v>382</v>
      </c>
      <c r="Q71" s="147">
        <v>3208</v>
      </c>
      <c r="R71" s="147">
        <v>70344</v>
      </c>
      <c r="S71" s="147">
        <v>91336</v>
      </c>
      <c r="T71" s="147">
        <v>2245</v>
      </c>
      <c r="U71" s="147">
        <v>3908</v>
      </c>
      <c r="V71" s="147">
        <v>0</v>
      </c>
      <c r="W71" s="147">
        <v>0</v>
      </c>
      <c r="X71" s="147">
        <v>4</v>
      </c>
      <c r="Y71" s="147">
        <v>2</v>
      </c>
      <c r="Z71" s="147">
        <v>17907</v>
      </c>
      <c r="AA71" s="147">
        <v>7355</v>
      </c>
      <c r="AB71" s="147">
        <v>273</v>
      </c>
      <c r="AC71" s="147">
        <v>157</v>
      </c>
      <c r="AD71" s="147">
        <v>54413</v>
      </c>
      <c r="AE71" s="147">
        <v>87734</v>
      </c>
      <c r="AF71" s="147">
        <v>72475</v>
      </c>
      <c r="AG71" s="147">
        <v>95234</v>
      </c>
      <c r="AH71" s="147">
        <v>118</v>
      </c>
      <c r="AI71" s="147">
        <v>12</v>
      </c>
      <c r="AJ71" s="147">
        <v>72280</v>
      </c>
      <c r="AK71" s="147">
        <v>95001</v>
      </c>
      <c r="AL71" s="147">
        <v>313</v>
      </c>
      <c r="AM71" s="147">
        <v>245</v>
      </c>
      <c r="AN71" s="147">
        <v>68247</v>
      </c>
      <c r="AO71" s="147">
        <v>87010</v>
      </c>
      <c r="AP71" s="147">
        <v>4346</v>
      </c>
      <c r="AQ71" s="147">
        <v>8236</v>
      </c>
      <c r="AR71" s="147">
        <v>65006</v>
      </c>
      <c r="AS71" s="147">
        <v>87557</v>
      </c>
      <c r="AT71" s="147">
        <v>7587</v>
      </c>
      <c r="AU71" s="147">
        <v>7689</v>
      </c>
      <c r="AV71" s="147">
        <v>382</v>
      </c>
      <c r="AW71" s="147">
        <v>3208</v>
      </c>
      <c r="AX71" s="147">
        <v>18970</v>
      </c>
      <c r="AY71" s="147">
        <v>8902</v>
      </c>
      <c r="AZ71" s="147">
        <v>28724</v>
      </c>
      <c r="BA71" s="147">
        <v>38899</v>
      </c>
      <c r="BB71" s="147">
        <v>18241</v>
      </c>
      <c r="BC71" s="147">
        <v>20369</v>
      </c>
      <c r="BD71" s="147">
        <v>3400</v>
      </c>
      <c r="BE71" s="147">
        <v>18626</v>
      </c>
      <c r="BF71" s="147">
        <v>2876</v>
      </c>
      <c r="BG71" s="147">
        <v>5242</v>
      </c>
      <c r="BH71" s="147">
        <v>72466</v>
      </c>
      <c r="BI71" s="147">
        <v>94861</v>
      </c>
      <c r="BJ71" s="147">
        <v>127</v>
      </c>
      <c r="BK71" s="147">
        <v>385</v>
      </c>
      <c r="BL71" s="147">
        <v>53027</v>
      </c>
      <c r="BM71" s="147">
        <v>45568</v>
      </c>
      <c r="BN71" s="147">
        <v>14266</v>
      </c>
      <c r="BO71" s="147">
        <v>43842</v>
      </c>
      <c r="BP71" s="147">
        <v>5300</v>
      </c>
      <c r="BQ71" s="147">
        <v>5836</v>
      </c>
      <c r="BR71" s="147">
        <v>42323</v>
      </c>
      <c r="BS71" s="147">
        <v>65834</v>
      </c>
      <c r="BT71" s="147">
        <v>30270</v>
      </c>
      <c r="BU71" s="147">
        <v>29412</v>
      </c>
      <c r="BV71" s="147">
        <v>72569</v>
      </c>
      <c r="BW71" s="147">
        <v>93394</v>
      </c>
      <c r="BX71" s="147">
        <v>24</v>
      </c>
      <c r="BY71" s="147">
        <v>1852</v>
      </c>
      <c r="CB71" s="173">
        <v>64</v>
      </c>
      <c r="CC71" s="174">
        <v>73.69</v>
      </c>
      <c r="CD71" s="174">
        <v>936.18</v>
      </c>
      <c r="CE71" s="174">
        <v>75.650000000000006</v>
      </c>
      <c r="CF71" s="174">
        <v>723.86</v>
      </c>
      <c r="CG71" s="174">
        <v>74.8</v>
      </c>
      <c r="CH71" s="174">
        <v>815.69</v>
      </c>
      <c r="CJ71" s="178">
        <v>64</v>
      </c>
      <c r="CK71" s="185">
        <v>72593</v>
      </c>
      <c r="CL71" s="188">
        <v>73.69</v>
      </c>
      <c r="CM71" s="192">
        <v>936.18</v>
      </c>
      <c r="CN71" s="185">
        <v>5349287.17</v>
      </c>
      <c r="CO71" s="185">
        <v>67960040.319999993</v>
      </c>
      <c r="CP71" s="179">
        <v>95246</v>
      </c>
      <c r="CQ71" s="188">
        <v>75.650000000000006</v>
      </c>
      <c r="CR71" s="192">
        <v>723.86</v>
      </c>
      <c r="CS71" s="185">
        <v>7205139.6900000004</v>
      </c>
      <c r="CT71" s="185">
        <v>68945097.900000006</v>
      </c>
      <c r="CU71" s="185">
        <v>167839</v>
      </c>
      <c r="CV71" s="185">
        <v>12554426.859999999</v>
      </c>
      <c r="CW71" s="188">
        <v>74.8</v>
      </c>
      <c r="CX71" s="185">
        <v>136905138.22</v>
      </c>
      <c r="CY71" s="192">
        <v>815.69</v>
      </c>
    </row>
    <row r="72" spans="1:103">
      <c r="A72" s="149">
        <v>65</v>
      </c>
      <c r="B72" s="149" t="s">
        <v>292</v>
      </c>
      <c r="C72" s="149" t="s">
        <v>271</v>
      </c>
      <c r="D72" s="147">
        <v>161</v>
      </c>
      <c r="E72" s="147">
        <v>1416</v>
      </c>
      <c r="F72" s="147">
        <v>1031</v>
      </c>
      <c r="G72" s="147">
        <v>8188</v>
      </c>
      <c r="H72" s="147">
        <v>25161</v>
      </c>
      <c r="I72" s="147">
        <v>24480</v>
      </c>
      <c r="J72" s="147">
        <v>1383</v>
      </c>
      <c r="K72" s="147">
        <v>1970</v>
      </c>
      <c r="L72" s="147">
        <v>22842</v>
      </c>
      <c r="M72" s="147">
        <v>26608</v>
      </c>
      <c r="N72" s="147">
        <v>1967</v>
      </c>
      <c r="O72" s="147">
        <v>4087</v>
      </c>
      <c r="P72" s="147">
        <v>161</v>
      </c>
      <c r="Q72" s="147">
        <v>1419</v>
      </c>
      <c r="R72" s="147">
        <v>25357</v>
      </c>
      <c r="S72" s="147">
        <v>32313</v>
      </c>
      <c r="T72" s="147">
        <v>994</v>
      </c>
      <c r="U72" s="147">
        <v>1771</v>
      </c>
      <c r="V72" s="147">
        <v>0</v>
      </c>
      <c r="W72" s="147">
        <v>0</v>
      </c>
      <c r="X72" s="147">
        <v>2</v>
      </c>
      <c r="Y72" s="147">
        <v>0</v>
      </c>
      <c r="Z72" s="147">
        <v>5367</v>
      </c>
      <c r="AA72" s="147">
        <v>1947</v>
      </c>
      <c r="AB72" s="147">
        <v>114</v>
      </c>
      <c r="AC72" s="147">
        <v>67</v>
      </c>
      <c r="AD72" s="147">
        <v>20872</v>
      </c>
      <c r="AE72" s="147">
        <v>32070</v>
      </c>
      <c r="AF72" s="147">
        <v>26316</v>
      </c>
      <c r="AG72" s="147">
        <v>34073</v>
      </c>
      <c r="AH72" s="147">
        <v>37</v>
      </c>
      <c r="AI72" s="147">
        <v>11</v>
      </c>
      <c r="AJ72" s="147">
        <v>26245</v>
      </c>
      <c r="AK72" s="147">
        <v>34006</v>
      </c>
      <c r="AL72" s="147">
        <v>108</v>
      </c>
      <c r="AM72" s="147">
        <v>78</v>
      </c>
      <c r="AN72" s="147">
        <v>24577</v>
      </c>
      <c r="AO72" s="147">
        <v>31195</v>
      </c>
      <c r="AP72" s="147">
        <v>1776</v>
      </c>
      <c r="AQ72" s="147">
        <v>2889</v>
      </c>
      <c r="AR72" s="147">
        <v>23767</v>
      </c>
      <c r="AS72" s="147">
        <v>31137</v>
      </c>
      <c r="AT72" s="147">
        <v>2586</v>
      </c>
      <c r="AU72" s="147">
        <v>2947</v>
      </c>
      <c r="AV72" s="147">
        <v>161</v>
      </c>
      <c r="AW72" s="147">
        <v>1416</v>
      </c>
      <c r="AX72" s="147">
        <v>5695</v>
      </c>
      <c r="AY72" s="147">
        <v>2401</v>
      </c>
      <c r="AZ72" s="147">
        <v>11799</v>
      </c>
      <c r="BA72" s="147">
        <v>14409</v>
      </c>
      <c r="BB72" s="147">
        <v>6354</v>
      </c>
      <c r="BC72" s="147">
        <v>7702</v>
      </c>
      <c r="BD72" s="147">
        <v>1243</v>
      </c>
      <c r="BE72" s="147">
        <v>6154</v>
      </c>
      <c r="BF72" s="147">
        <v>1101</v>
      </c>
      <c r="BG72" s="147">
        <v>2002</v>
      </c>
      <c r="BH72" s="147">
        <v>26320</v>
      </c>
      <c r="BI72" s="147">
        <v>33979</v>
      </c>
      <c r="BJ72" s="147">
        <v>33</v>
      </c>
      <c r="BK72" s="147">
        <v>105</v>
      </c>
      <c r="BL72" s="147">
        <v>17203</v>
      </c>
      <c r="BM72" s="147">
        <v>14907</v>
      </c>
      <c r="BN72" s="147">
        <v>6728</v>
      </c>
      <c r="BO72" s="147">
        <v>16762</v>
      </c>
      <c r="BP72" s="147">
        <v>2422</v>
      </c>
      <c r="BQ72" s="147">
        <v>2415</v>
      </c>
      <c r="BR72" s="147">
        <v>14001</v>
      </c>
      <c r="BS72" s="147">
        <v>23118</v>
      </c>
      <c r="BT72" s="147">
        <v>12352</v>
      </c>
      <c r="BU72" s="147">
        <v>10966</v>
      </c>
      <c r="BV72" s="147">
        <v>26343</v>
      </c>
      <c r="BW72" s="147">
        <v>33260</v>
      </c>
      <c r="BX72" s="147">
        <v>10</v>
      </c>
      <c r="BY72" s="147">
        <v>824</v>
      </c>
      <c r="CB72" s="173">
        <v>65</v>
      </c>
      <c r="CC72" s="174">
        <v>73.849999999999994</v>
      </c>
      <c r="CD72" s="174">
        <v>823.07</v>
      </c>
      <c r="CE72" s="174">
        <v>75.680000000000007</v>
      </c>
      <c r="CF72" s="174">
        <v>687.33</v>
      </c>
      <c r="CG72" s="174">
        <v>74.88</v>
      </c>
      <c r="CH72" s="174">
        <v>746.52</v>
      </c>
      <c r="CJ72" s="178">
        <v>65</v>
      </c>
      <c r="CK72" s="185">
        <v>26353</v>
      </c>
      <c r="CL72" s="188">
        <v>73.849999999999994</v>
      </c>
      <c r="CM72" s="192">
        <v>823.07</v>
      </c>
      <c r="CN72" s="185">
        <v>1946176.06</v>
      </c>
      <c r="CO72" s="185">
        <v>21690395.870000001</v>
      </c>
      <c r="CP72" s="179">
        <v>34084</v>
      </c>
      <c r="CQ72" s="188">
        <v>75.680000000000007</v>
      </c>
      <c r="CR72" s="192">
        <v>687.33</v>
      </c>
      <c r="CS72" s="185">
        <v>2579629.63</v>
      </c>
      <c r="CT72" s="185">
        <v>23426979.32</v>
      </c>
      <c r="CU72" s="185">
        <v>60437</v>
      </c>
      <c r="CV72" s="185">
        <v>4525805.6900000004</v>
      </c>
      <c r="CW72" s="188">
        <v>74.88</v>
      </c>
      <c r="CX72" s="185">
        <v>45117375.189999998</v>
      </c>
      <c r="CY72" s="192">
        <v>746.52</v>
      </c>
    </row>
    <row r="73" spans="1:103">
      <c r="A73" s="149">
        <v>66</v>
      </c>
      <c r="B73" s="149" t="s">
        <v>292</v>
      </c>
      <c r="C73" s="149" t="s">
        <v>271</v>
      </c>
      <c r="D73" s="147">
        <v>280</v>
      </c>
      <c r="E73" s="147">
        <v>3195</v>
      </c>
      <c r="F73" s="147">
        <v>1772</v>
      </c>
      <c r="G73" s="147">
        <v>16560</v>
      </c>
      <c r="H73" s="147">
        <v>50737</v>
      </c>
      <c r="I73" s="147">
        <v>50077</v>
      </c>
      <c r="J73" s="147">
        <v>3665</v>
      </c>
      <c r="K73" s="147">
        <v>5318</v>
      </c>
      <c r="L73" s="147">
        <v>43353</v>
      </c>
      <c r="M73" s="147">
        <v>50705</v>
      </c>
      <c r="N73" s="147">
        <v>5491</v>
      </c>
      <c r="O73" s="147">
        <v>10609</v>
      </c>
      <c r="P73" s="147">
        <v>280</v>
      </c>
      <c r="Q73" s="147">
        <v>3200</v>
      </c>
      <c r="R73" s="147">
        <v>49436</v>
      </c>
      <c r="S73" s="147">
        <v>65641</v>
      </c>
      <c r="T73" s="147">
        <v>3346</v>
      </c>
      <c r="U73" s="147">
        <v>4189</v>
      </c>
      <c r="V73" s="147">
        <v>0</v>
      </c>
      <c r="W73" s="147">
        <v>0</v>
      </c>
      <c r="X73" s="147">
        <v>7</v>
      </c>
      <c r="Y73" s="147">
        <v>2</v>
      </c>
      <c r="Z73" s="147">
        <v>9673</v>
      </c>
      <c r="AA73" s="147">
        <v>3662</v>
      </c>
      <c r="AB73" s="147">
        <v>126</v>
      </c>
      <c r="AC73" s="147">
        <v>56</v>
      </c>
      <c r="AD73" s="147">
        <v>42990</v>
      </c>
      <c r="AE73" s="147">
        <v>66114</v>
      </c>
      <c r="AF73" s="147">
        <v>52697</v>
      </c>
      <c r="AG73" s="147">
        <v>69812</v>
      </c>
      <c r="AH73" s="147">
        <v>92</v>
      </c>
      <c r="AI73" s="147">
        <v>20</v>
      </c>
      <c r="AJ73" s="147">
        <v>52591</v>
      </c>
      <c r="AK73" s="147">
        <v>69737</v>
      </c>
      <c r="AL73" s="147">
        <v>198</v>
      </c>
      <c r="AM73" s="147">
        <v>95</v>
      </c>
      <c r="AN73" s="147">
        <v>48959</v>
      </c>
      <c r="AO73" s="147">
        <v>62918</v>
      </c>
      <c r="AP73" s="147">
        <v>3830</v>
      </c>
      <c r="AQ73" s="147">
        <v>6914</v>
      </c>
      <c r="AR73" s="147">
        <v>47712</v>
      </c>
      <c r="AS73" s="147">
        <v>64594</v>
      </c>
      <c r="AT73" s="147">
        <v>5077</v>
      </c>
      <c r="AU73" s="147">
        <v>5238</v>
      </c>
      <c r="AV73" s="147">
        <v>280</v>
      </c>
      <c r="AW73" s="147">
        <v>3195</v>
      </c>
      <c r="AX73" s="147">
        <v>10168</v>
      </c>
      <c r="AY73" s="147">
        <v>4110</v>
      </c>
      <c r="AZ73" s="147">
        <v>23203</v>
      </c>
      <c r="BA73" s="147">
        <v>30170</v>
      </c>
      <c r="BB73" s="147">
        <v>13499</v>
      </c>
      <c r="BC73" s="147">
        <v>15659</v>
      </c>
      <c r="BD73" s="147">
        <v>3198</v>
      </c>
      <c r="BE73" s="147">
        <v>12641</v>
      </c>
      <c r="BF73" s="147">
        <v>2441</v>
      </c>
      <c r="BG73" s="147">
        <v>4057</v>
      </c>
      <c r="BH73" s="147">
        <v>52740</v>
      </c>
      <c r="BI73" s="147">
        <v>69714</v>
      </c>
      <c r="BJ73" s="147">
        <v>49</v>
      </c>
      <c r="BK73" s="147">
        <v>118</v>
      </c>
      <c r="BL73" s="147">
        <v>35121</v>
      </c>
      <c r="BM73" s="147">
        <v>32721</v>
      </c>
      <c r="BN73" s="147">
        <v>13095</v>
      </c>
      <c r="BO73" s="147">
        <v>32466</v>
      </c>
      <c r="BP73" s="147">
        <v>4573</v>
      </c>
      <c r="BQ73" s="147">
        <v>4645</v>
      </c>
      <c r="BR73" s="147">
        <v>28679</v>
      </c>
      <c r="BS73" s="147">
        <v>44472</v>
      </c>
      <c r="BT73" s="147">
        <v>24110</v>
      </c>
      <c r="BU73" s="147">
        <v>25360</v>
      </c>
      <c r="BV73" s="147">
        <v>52767</v>
      </c>
      <c r="BW73" s="147">
        <v>68326</v>
      </c>
      <c r="BX73" s="147">
        <v>22</v>
      </c>
      <c r="BY73" s="147">
        <v>1506</v>
      </c>
      <c r="CB73" s="173">
        <v>66</v>
      </c>
      <c r="CC73" s="174">
        <v>73.95</v>
      </c>
      <c r="CD73" s="174">
        <v>853.72</v>
      </c>
      <c r="CE73" s="174">
        <v>75.459999999999994</v>
      </c>
      <c r="CF73" s="174">
        <v>690.73</v>
      </c>
      <c r="CG73" s="174">
        <v>74.81</v>
      </c>
      <c r="CH73" s="174">
        <v>760.9</v>
      </c>
      <c r="CJ73" s="178">
        <v>66</v>
      </c>
      <c r="CK73" s="185">
        <v>52789</v>
      </c>
      <c r="CL73" s="188">
        <v>73.95</v>
      </c>
      <c r="CM73" s="192">
        <v>853.72</v>
      </c>
      <c r="CN73" s="185">
        <v>3903528.6</v>
      </c>
      <c r="CO73" s="185">
        <v>45067213.729999997</v>
      </c>
      <c r="CP73" s="179">
        <v>69832</v>
      </c>
      <c r="CQ73" s="188">
        <v>75.459999999999994</v>
      </c>
      <c r="CR73" s="192">
        <v>690.73</v>
      </c>
      <c r="CS73" s="185">
        <v>5269832.74</v>
      </c>
      <c r="CT73" s="185">
        <v>48235001.5</v>
      </c>
      <c r="CU73" s="185">
        <v>122621</v>
      </c>
      <c r="CV73" s="185">
        <v>9173361.3399999999</v>
      </c>
      <c r="CW73" s="188">
        <v>74.81</v>
      </c>
      <c r="CX73" s="185">
        <v>93302215.230000004</v>
      </c>
      <c r="CY73" s="192">
        <v>760.9</v>
      </c>
    </row>
    <row r="74" spans="1:103">
      <c r="A74" s="149">
        <v>67</v>
      </c>
      <c r="B74" s="149" t="s">
        <v>292</v>
      </c>
      <c r="C74" s="149" t="s">
        <v>271</v>
      </c>
      <c r="D74" s="147">
        <v>259</v>
      </c>
      <c r="E74" s="147">
        <v>4190</v>
      </c>
      <c r="F74" s="147">
        <v>2764</v>
      </c>
      <c r="G74" s="147">
        <v>33691</v>
      </c>
      <c r="H74" s="147">
        <v>103992</v>
      </c>
      <c r="I74" s="147">
        <v>92915</v>
      </c>
      <c r="J74" s="147">
        <v>7891</v>
      </c>
      <c r="K74" s="147">
        <v>9283</v>
      </c>
      <c r="L74" s="147">
        <v>93590</v>
      </c>
      <c r="M74" s="147">
        <v>101736</v>
      </c>
      <c r="N74" s="147">
        <v>5275</v>
      </c>
      <c r="O74" s="147">
        <v>15585</v>
      </c>
      <c r="P74" s="147">
        <v>259</v>
      </c>
      <c r="Q74" s="147">
        <v>4192</v>
      </c>
      <c r="R74" s="147">
        <v>103856</v>
      </c>
      <c r="S74" s="147">
        <v>127375</v>
      </c>
      <c r="T74" s="147">
        <v>3148</v>
      </c>
      <c r="U74" s="147">
        <v>3413</v>
      </c>
      <c r="V74" s="147">
        <v>0</v>
      </c>
      <c r="W74" s="147">
        <v>0</v>
      </c>
      <c r="X74" s="147">
        <v>11</v>
      </c>
      <c r="Y74" s="147">
        <v>8</v>
      </c>
      <c r="Z74" s="147">
        <v>34040</v>
      </c>
      <c r="AA74" s="147">
        <v>18593</v>
      </c>
      <c r="AB74" s="147">
        <v>344</v>
      </c>
      <c r="AC74" s="147">
        <v>198</v>
      </c>
      <c r="AD74" s="147">
        <v>72631</v>
      </c>
      <c r="AE74" s="147">
        <v>112005</v>
      </c>
      <c r="AF74" s="147">
        <v>106969</v>
      </c>
      <c r="AG74" s="147">
        <v>130790</v>
      </c>
      <c r="AH74" s="147">
        <v>46</v>
      </c>
      <c r="AI74" s="147">
        <v>6</v>
      </c>
      <c r="AJ74" s="147">
        <v>106645</v>
      </c>
      <c r="AK74" s="147">
        <v>130480</v>
      </c>
      <c r="AL74" s="147">
        <v>370</v>
      </c>
      <c r="AM74" s="147">
        <v>316</v>
      </c>
      <c r="AN74" s="147">
        <v>102388</v>
      </c>
      <c r="AO74" s="147">
        <v>118217</v>
      </c>
      <c r="AP74" s="147">
        <v>4627</v>
      </c>
      <c r="AQ74" s="147">
        <v>12579</v>
      </c>
      <c r="AR74" s="147">
        <v>94459</v>
      </c>
      <c r="AS74" s="147">
        <v>120879</v>
      </c>
      <c r="AT74" s="147">
        <v>12556</v>
      </c>
      <c r="AU74" s="147">
        <v>9917</v>
      </c>
      <c r="AV74" s="147">
        <v>259</v>
      </c>
      <c r="AW74" s="147">
        <v>4190</v>
      </c>
      <c r="AX74" s="147">
        <v>35206</v>
      </c>
      <c r="AY74" s="147">
        <v>19989</v>
      </c>
      <c r="AZ74" s="147">
        <v>39619</v>
      </c>
      <c r="BA74" s="147">
        <v>57055</v>
      </c>
      <c r="BB74" s="147">
        <v>23212</v>
      </c>
      <c r="BC74" s="147">
        <v>26360</v>
      </c>
      <c r="BD74" s="147">
        <v>5104</v>
      </c>
      <c r="BE74" s="147">
        <v>18592</v>
      </c>
      <c r="BF74" s="147">
        <v>3615</v>
      </c>
      <c r="BG74" s="147">
        <v>4610</v>
      </c>
      <c r="BH74" s="147">
        <v>106906</v>
      </c>
      <c r="BI74" s="147">
        <v>130467</v>
      </c>
      <c r="BJ74" s="147">
        <v>109</v>
      </c>
      <c r="BK74" s="147">
        <v>329</v>
      </c>
      <c r="BL74" s="147">
        <v>81767</v>
      </c>
      <c r="BM74" s="147">
        <v>68552</v>
      </c>
      <c r="BN74" s="147">
        <v>17814</v>
      </c>
      <c r="BO74" s="147">
        <v>54617</v>
      </c>
      <c r="BP74" s="147">
        <v>7434</v>
      </c>
      <c r="BQ74" s="147">
        <v>7627</v>
      </c>
      <c r="BR74" s="147">
        <v>63956</v>
      </c>
      <c r="BS74" s="147">
        <v>93450</v>
      </c>
      <c r="BT74" s="147">
        <v>43059</v>
      </c>
      <c r="BU74" s="147">
        <v>37346</v>
      </c>
      <c r="BV74" s="147">
        <v>106991</v>
      </c>
      <c r="BW74" s="147">
        <v>128721</v>
      </c>
      <c r="BX74" s="147">
        <v>24</v>
      </c>
      <c r="BY74" s="147">
        <v>2075</v>
      </c>
      <c r="CB74" s="173">
        <v>67</v>
      </c>
      <c r="CC74" s="174">
        <v>72.98</v>
      </c>
      <c r="CD74" s="174">
        <v>975.4</v>
      </c>
      <c r="CE74" s="174">
        <v>74.69</v>
      </c>
      <c r="CF74" s="174">
        <v>771.77</v>
      </c>
      <c r="CG74" s="174">
        <v>73.92</v>
      </c>
      <c r="CH74" s="174">
        <v>863.4</v>
      </c>
      <c r="CJ74" s="178">
        <v>67</v>
      </c>
      <c r="CK74" s="185">
        <v>107015</v>
      </c>
      <c r="CL74" s="188">
        <v>72.98</v>
      </c>
      <c r="CM74" s="192">
        <v>975.4</v>
      </c>
      <c r="CN74" s="185">
        <v>7810079.4800000004</v>
      </c>
      <c r="CO74" s="185">
        <v>104382570.22</v>
      </c>
      <c r="CP74" s="179">
        <v>130796</v>
      </c>
      <c r="CQ74" s="188">
        <v>74.69</v>
      </c>
      <c r="CR74" s="192">
        <v>771.77</v>
      </c>
      <c r="CS74" s="185">
        <v>9769632.1099999994</v>
      </c>
      <c r="CT74" s="185">
        <v>100944316.41</v>
      </c>
      <c r="CU74" s="185">
        <v>237811</v>
      </c>
      <c r="CV74" s="185">
        <v>17579711.59</v>
      </c>
      <c r="CW74" s="188">
        <v>73.92</v>
      </c>
      <c r="CX74" s="185">
        <v>205326886.63</v>
      </c>
      <c r="CY74" s="192">
        <v>863.4</v>
      </c>
    </row>
    <row r="75" spans="1:103">
      <c r="A75" s="149">
        <v>68</v>
      </c>
      <c r="B75" s="149" t="s">
        <v>292</v>
      </c>
      <c r="C75" s="149" t="s">
        <v>271</v>
      </c>
      <c r="D75" s="147">
        <v>182</v>
      </c>
      <c r="E75" s="147">
        <v>3048</v>
      </c>
      <c r="F75" s="147">
        <v>1801</v>
      </c>
      <c r="G75" s="147">
        <v>23260</v>
      </c>
      <c r="H75" s="147">
        <v>71742</v>
      </c>
      <c r="I75" s="147">
        <v>63072</v>
      </c>
      <c r="J75" s="147">
        <v>5086</v>
      </c>
      <c r="K75" s="147">
        <v>6514</v>
      </c>
      <c r="L75" s="147">
        <v>64876</v>
      </c>
      <c r="M75" s="147">
        <v>70040</v>
      </c>
      <c r="N75" s="147">
        <v>3581</v>
      </c>
      <c r="O75" s="147">
        <v>9777</v>
      </c>
      <c r="P75" s="147">
        <v>182</v>
      </c>
      <c r="Q75" s="147">
        <v>3049</v>
      </c>
      <c r="R75" s="147">
        <v>71729</v>
      </c>
      <c r="S75" s="147">
        <v>87244</v>
      </c>
      <c r="T75" s="147">
        <v>1990</v>
      </c>
      <c r="U75" s="147">
        <v>2136</v>
      </c>
      <c r="V75" s="147">
        <v>2</v>
      </c>
      <c r="W75" s="147">
        <v>0</v>
      </c>
      <c r="X75" s="147">
        <v>4</v>
      </c>
      <c r="Y75" s="147">
        <v>0</v>
      </c>
      <c r="Z75" s="147">
        <v>21341</v>
      </c>
      <c r="AA75" s="147">
        <v>10291</v>
      </c>
      <c r="AB75" s="147">
        <v>323</v>
      </c>
      <c r="AC75" s="147">
        <v>240</v>
      </c>
      <c r="AD75" s="147">
        <v>52061</v>
      </c>
      <c r="AE75" s="147">
        <v>78849</v>
      </c>
      <c r="AF75" s="147">
        <v>73606</v>
      </c>
      <c r="AG75" s="147">
        <v>89360</v>
      </c>
      <c r="AH75" s="147">
        <v>119</v>
      </c>
      <c r="AI75" s="147">
        <v>20</v>
      </c>
      <c r="AJ75" s="147">
        <v>73630</v>
      </c>
      <c r="AK75" s="147">
        <v>89307</v>
      </c>
      <c r="AL75" s="147">
        <v>95</v>
      </c>
      <c r="AM75" s="147">
        <v>73</v>
      </c>
      <c r="AN75" s="147">
        <v>70543</v>
      </c>
      <c r="AO75" s="147">
        <v>79434</v>
      </c>
      <c r="AP75" s="147">
        <v>3182</v>
      </c>
      <c r="AQ75" s="147">
        <v>9946</v>
      </c>
      <c r="AR75" s="147">
        <v>65125</v>
      </c>
      <c r="AS75" s="147">
        <v>82674</v>
      </c>
      <c r="AT75" s="147">
        <v>8600</v>
      </c>
      <c r="AU75" s="147">
        <v>6706</v>
      </c>
      <c r="AV75" s="147">
        <v>182</v>
      </c>
      <c r="AW75" s="147">
        <v>3048</v>
      </c>
      <c r="AX75" s="147">
        <v>22308</v>
      </c>
      <c r="AY75" s="147">
        <v>11114</v>
      </c>
      <c r="AZ75" s="147">
        <v>28263</v>
      </c>
      <c r="BA75" s="147">
        <v>40441</v>
      </c>
      <c r="BB75" s="147">
        <v>16738</v>
      </c>
      <c r="BC75" s="147">
        <v>18492</v>
      </c>
      <c r="BD75" s="147">
        <v>4056</v>
      </c>
      <c r="BE75" s="147">
        <v>12875</v>
      </c>
      <c r="BF75" s="147">
        <v>2178</v>
      </c>
      <c r="BG75" s="147">
        <v>3410</v>
      </c>
      <c r="BH75" s="147">
        <v>73667</v>
      </c>
      <c r="BI75" s="147">
        <v>89202</v>
      </c>
      <c r="BJ75" s="147">
        <v>58</v>
      </c>
      <c r="BK75" s="147">
        <v>178</v>
      </c>
      <c r="BL75" s="147">
        <v>56757</v>
      </c>
      <c r="BM75" s="147">
        <v>46623</v>
      </c>
      <c r="BN75" s="147">
        <v>12502</v>
      </c>
      <c r="BO75" s="147">
        <v>37802</v>
      </c>
      <c r="BP75" s="147">
        <v>4466</v>
      </c>
      <c r="BQ75" s="147">
        <v>4955</v>
      </c>
      <c r="BR75" s="147">
        <v>42246</v>
      </c>
      <c r="BS75" s="147">
        <v>61821</v>
      </c>
      <c r="BT75" s="147">
        <v>31479</v>
      </c>
      <c r="BU75" s="147">
        <v>27559</v>
      </c>
      <c r="BV75" s="147">
        <v>73708</v>
      </c>
      <c r="BW75" s="147">
        <v>87884</v>
      </c>
      <c r="BX75" s="147">
        <v>17</v>
      </c>
      <c r="BY75" s="147">
        <v>1496</v>
      </c>
      <c r="CB75" s="173">
        <v>68</v>
      </c>
      <c r="CC75" s="174">
        <v>73.319999999999993</v>
      </c>
      <c r="CD75" s="174">
        <v>961.34</v>
      </c>
      <c r="CE75" s="174">
        <v>74.989999999999995</v>
      </c>
      <c r="CF75" s="174">
        <v>744.22</v>
      </c>
      <c r="CG75" s="174">
        <v>74.23</v>
      </c>
      <c r="CH75" s="174">
        <v>842.36</v>
      </c>
      <c r="CJ75" s="178">
        <v>68</v>
      </c>
      <c r="CK75" s="185">
        <v>73725</v>
      </c>
      <c r="CL75" s="188">
        <v>73.319999999999993</v>
      </c>
      <c r="CM75" s="192">
        <v>961.34</v>
      </c>
      <c r="CN75" s="185">
        <v>5405534.6299999999</v>
      </c>
      <c r="CO75" s="185">
        <v>70875121.530000001</v>
      </c>
      <c r="CP75" s="179">
        <v>89380</v>
      </c>
      <c r="CQ75" s="188">
        <v>74.989999999999995</v>
      </c>
      <c r="CR75" s="192">
        <v>744.22</v>
      </c>
      <c r="CS75" s="185">
        <v>6702254.3300000001</v>
      </c>
      <c r="CT75" s="185">
        <v>66518770.460000001</v>
      </c>
      <c r="CU75" s="185">
        <v>163105</v>
      </c>
      <c r="CV75" s="185">
        <v>12107788.960000001</v>
      </c>
      <c r="CW75" s="188">
        <v>74.23</v>
      </c>
      <c r="CX75" s="185">
        <v>137393891.99000001</v>
      </c>
      <c r="CY75" s="192">
        <v>842.36</v>
      </c>
    </row>
    <row r="76" spans="1:103">
      <c r="A76" s="149">
        <v>69</v>
      </c>
      <c r="B76" s="149" t="s">
        <v>292</v>
      </c>
      <c r="C76" s="149" t="s">
        <v>271</v>
      </c>
      <c r="D76" s="147">
        <v>358</v>
      </c>
      <c r="E76" s="147">
        <v>5955</v>
      </c>
      <c r="F76" s="147">
        <v>3529</v>
      </c>
      <c r="G76" s="147">
        <v>44991</v>
      </c>
      <c r="H76" s="147">
        <v>143294</v>
      </c>
      <c r="I76" s="147">
        <v>139082</v>
      </c>
      <c r="J76" s="147">
        <v>9581</v>
      </c>
      <c r="K76" s="147">
        <v>13707</v>
      </c>
      <c r="L76" s="147">
        <v>128754</v>
      </c>
      <c r="M76" s="147">
        <v>153850</v>
      </c>
      <c r="N76" s="147">
        <v>8487</v>
      </c>
      <c r="O76" s="147">
        <v>16513</v>
      </c>
      <c r="P76" s="147">
        <v>359</v>
      </c>
      <c r="Q76" s="147">
        <v>5958</v>
      </c>
      <c r="R76" s="147">
        <v>140403</v>
      </c>
      <c r="S76" s="147">
        <v>182718</v>
      </c>
      <c r="T76" s="147">
        <v>6756</v>
      </c>
      <c r="U76" s="147">
        <v>7306</v>
      </c>
      <c r="V76" s="147">
        <v>4</v>
      </c>
      <c r="W76" s="147">
        <v>2</v>
      </c>
      <c r="X76" s="147">
        <v>18</v>
      </c>
      <c r="Y76" s="147">
        <v>2</v>
      </c>
      <c r="Z76" s="147">
        <v>27784</v>
      </c>
      <c r="AA76" s="147">
        <v>12477</v>
      </c>
      <c r="AB76" s="147">
        <v>467</v>
      </c>
      <c r="AC76" s="147">
        <v>294</v>
      </c>
      <c r="AD76" s="147">
        <v>118930</v>
      </c>
      <c r="AE76" s="147">
        <v>177257</v>
      </c>
      <c r="AF76" s="147">
        <v>146624</v>
      </c>
      <c r="AG76" s="147">
        <v>189741</v>
      </c>
      <c r="AH76" s="147">
        <v>557</v>
      </c>
      <c r="AI76" s="147">
        <v>287</v>
      </c>
      <c r="AJ76" s="147">
        <v>146736</v>
      </c>
      <c r="AK76" s="147">
        <v>189820</v>
      </c>
      <c r="AL76" s="147">
        <v>445</v>
      </c>
      <c r="AM76" s="147">
        <v>208</v>
      </c>
      <c r="AN76" s="147">
        <v>139463</v>
      </c>
      <c r="AO76" s="147">
        <v>172498</v>
      </c>
      <c r="AP76" s="147">
        <v>7718</v>
      </c>
      <c r="AQ76" s="147">
        <v>17530</v>
      </c>
      <c r="AR76" s="147">
        <v>126618</v>
      </c>
      <c r="AS76" s="147">
        <v>169102</v>
      </c>
      <c r="AT76" s="147">
        <v>20563</v>
      </c>
      <c r="AU76" s="147">
        <v>20926</v>
      </c>
      <c r="AV76" s="147">
        <v>358</v>
      </c>
      <c r="AW76" s="147">
        <v>5955</v>
      </c>
      <c r="AX76" s="147">
        <v>29535</v>
      </c>
      <c r="AY76" s="147">
        <v>14389</v>
      </c>
      <c r="AZ76" s="147">
        <v>55223</v>
      </c>
      <c r="BA76" s="147">
        <v>76545</v>
      </c>
      <c r="BB76" s="147">
        <v>46107</v>
      </c>
      <c r="BC76" s="147">
        <v>50385</v>
      </c>
      <c r="BD76" s="147">
        <v>8518</v>
      </c>
      <c r="BE76" s="147">
        <v>31270</v>
      </c>
      <c r="BF76" s="147">
        <v>7440</v>
      </c>
      <c r="BG76" s="147">
        <v>11484</v>
      </c>
      <c r="BH76" s="147">
        <v>146938</v>
      </c>
      <c r="BI76" s="147">
        <v>189471</v>
      </c>
      <c r="BJ76" s="147">
        <v>243</v>
      </c>
      <c r="BK76" s="147">
        <v>557</v>
      </c>
      <c r="BL76" s="147">
        <v>116784</v>
      </c>
      <c r="BM76" s="147">
        <v>107420</v>
      </c>
      <c r="BN76" s="147">
        <v>21506</v>
      </c>
      <c r="BO76" s="147">
        <v>70076</v>
      </c>
      <c r="BP76" s="147">
        <v>8891</v>
      </c>
      <c r="BQ76" s="147">
        <v>12532</v>
      </c>
      <c r="BR76" s="147">
        <v>103081</v>
      </c>
      <c r="BS76" s="147">
        <v>138985</v>
      </c>
      <c r="BT76" s="147">
        <v>44100</v>
      </c>
      <c r="BU76" s="147">
        <v>51043</v>
      </c>
      <c r="BV76" s="147">
        <v>147148</v>
      </c>
      <c r="BW76" s="147">
        <v>187021</v>
      </c>
      <c r="BX76" s="147">
        <v>33</v>
      </c>
      <c r="BY76" s="147">
        <v>3007</v>
      </c>
      <c r="CB76" s="173">
        <v>69</v>
      </c>
      <c r="CC76" s="174">
        <v>74.239999999999995</v>
      </c>
      <c r="CD76" s="174">
        <v>1056.72</v>
      </c>
      <c r="CE76" s="174">
        <v>75.81</v>
      </c>
      <c r="CF76" s="174">
        <v>807.31</v>
      </c>
      <c r="CG76" s="174">
        <v>75.13</v>
      </c>
      <c r="CH76" s="174">
        <v>916.17</v>
      </c>
      <c r="CJ76" s="178">
        <v>69</v>
      </c>
      <c r="CK76" s="185">
        <v>147181</v>
      </c>
      <c r="CL76" s="188">
        <v>74.239999999999995</v>
      </c>
      <c r="CM76" s="192">
        <v>1056.72</v>
      </c>
      <c r="CN76" s="185">
        <v>10926923.689999999</v>
      </c>
      <c r="CO76" s="185">
        <v>155528739.56999999</v>
      </c>
      <c r="CP76" s="179">
        <v>190028</v>
      </c>
      <c r="CQ76" s="188">
        <v>75.81</v>
      </c>
      <c r="CR76" s="192">
        <v>807.31</v>
      </c>
      <c r="CS76" s="185">
        <v>14406276.279999999</v>
      </c>
      <c r="CT76" s="185">
        <v>153412408.15000001</v>
      </c>
      <c r="CU76" s="185">
        <v>337209</v>
      </c>
      <c r="CV76" s="185">
        <v>25333199.969999999</v>
      </c>
      <c r="CW76" s="188">
        <v>75.13</v>
      </c>
      <c r="CX76" s="185">
        <v>308941147.72000003</v>
      </c>
      <c r="CY76" s="192">
        <v>916.17</v>
      </c>
    </row>
    <row r="77" spans="1:103">
      <c r="A77" s="149">
        <v>70</v>
      </c>
      <c r="B77" s="149" t="s">
        <v>292</v>
      </c>
      <c r="C77" s="149" t="s">
        <v>271</v>
      </c>
      <c r="D77" s="147">
        <v>164</v>
      </c>
      <c r="E77" s="147">
        <v>1120</v>
      </c>
      <c r="F77" s="147">
        <v>1094</v>
      </c>
      <c r="G77" s="147">
        <v>8696</v>
      </c>
      <c r="H77" s="147">
        <v>25560</v>
      </c>
      <c r="I77" s="147">
        <v>22174</v>
      </c>
      <c r="J77" s="147">
        <v>1490</v>
      </c>
      <c r="K77" s="147">
        <v>1978</v>
      </c>
      <c r="L77" s="147">
        <v>23819</v>
      </c>
      <c r="M77" s="147">
        <v>25795</v>
      </c>
      <c r="N77" s="147">
        <v>1345</v>
      </c>
      <c r="O77" s="147">
        <v>3097</v>
      </c>
      <c r="P77" s="147">
        <v>164</v>
      </c>
      <c r="Q77" s="147">
        <v>1120</v>
      </c>
      <c r="R77" s="147">
        <v>26180</v>
      </c>
      <c r="S77" s="147">
        <v>30970</v>
      </c>
      <c r="T77" s="147">
        <v>636</v>
      </c>
      <c r="U77" s="147">
        <v>1020</v>
      </c>
      <c r="V77" s="147">
        <v>0</v>
      </c>
      <c r="W77" s="147">
        <v>0</v>
      </c>
      <c r="X77" s="147">
        <v>2</v>
      </c>
      <c r="Y77" s="147">
        <v>0</v>
      </c>
      <c r="Z77" s="147">
        <v>8642</v>
      </c>
      <c r="AA77" s="147">
        <v>3290</v>
      </c>
      <c r="AB77" s="147">
        <v>120</v>
      </c>
      <c r="AC77" s="147">
        <v>61</v>
      </c>
      <c r="AD77" s="147">
        <v>18056</v>
      </c>
      <c r="AE77" s="147">
        <v>28639</v>
      </c>
      <c r="AF77" s="147">
        <v>26445</v>
      </c>
      <c r="AG77" s="147">
        <v>31953</v>
      </c>
      <c r="AH77" s="147">
        <v>373</v>
      </c>
      <c r="AI77" s="147">
        <v>37</v>
      </c>
      <c r="AJ77" s="147">
        <v>26706</v>
      </c>
      <c r="AK77" s="147">
        <v>31909</v>
      </c>
      <c r="AL77" s="147">
        <v>112</v>
      </c>
      <c r="AM77" s="147">
        <v>81</v>
      </c>
      <c r="AN77" s="147">
        <v>25689</v>
      </c>
      <c r="AO77" s="147">
        <v>29062</v>
      </c>
      <c r="AP77" s="147">
        <v>1129</v>
      </c>
      <c r="AQ77" s="147">
        <v>2928</v>
      </c>
      <c r="AR77" s="147">
        <v>24924</v>
      </c>
      <c r="AS77" s="147">
        <v>30060</v>
      </c>
      <c r="AT77" s="147">
        <v>1894</v>
      </c>
      <c r="AU77" s="147">
        <v>1930</v>
      </c>
      <c r="AV77" s="147">
        <v>164</v>
      </c>
      <c r="AW77" s="147">
        <v>1120</v>
      </c>
      <c r="AX77" s="147">
        <v>9257</v>
      </c>
      <c r="AY77" s="147">
        <v>3647</v>
      </c>
      <c r="AZ77" s="147">
        <v>11346</v>
      </c>
      <c r="BA77" s="147">
        <v>14775</v>
      </c>
      <c r="BB77" s="147">
        <v>4528</v>
      </c>
      <c r="BC77" s="147">
        <v>5873</v>
      </c>
      <c r="BD77" s="147">
        <v>881</v>
      </c>
      <c r="BE77" s="147">
        <v>5410</v>
      </c>
      <c r="BF77" s="147">
        <v>642</v>
      </c>
      <c r="BG77" s="147">
        <v>1165</v>
      </c>
      <c r="BH77" s="147">
        <v>26805</v>
      </c>
      <c r="BI77" s="147">
        <v>31928</v>
      </c>
      <c r="BJ77" s="147">
        <v>13</v>
      </c>
      <c r="BK77" s="147">
        <v>62</v>
      </c>
      <c r="BL77" s="147">
        <v>20794</v>
      </c>
      <c r="BM77" s="147">
        <v>14987</v>
      </c>
      <c r="BN77" s="147">
        <v>4348</v>
      </c>
      <c r="BO77" s="147">
        <v>15142</v>
      </c>
      <c r="BP77" s="147">
        <v>1676</v>
      </c>
      <c r="BQ77" s="147">
        <v>1861</v>
      </c>
      <c r="BR77" s="147">
        <v>17191</v>
      </c>
      <c r="BS77" s="147">
        <v>23012</v>
      </c>
      <c r="BT77" s="147">
        <v>9627</v>
      </c>
      <c r="BU77" s="147">
        <v>8978</v>
      </c>
      <c r="BV77" s="147">
        <v>26812</v>
      </c>
      <c r="BW77" s="147">
        <v>31426</v>
      </c>
      <c r="BX77" s="147">
        <v>6</v>
      </c>
      <c r="BY77" s="147">
        <v>564</v>
      </c>
      <c r="CB77" s="173">
        <v>70</v>
      </c>
      <c r="CC77" s="174">
        <v>72.87</v>
      </c>
      <c r="CD77" s="174">
        <v>962.76</v>
      </c>
      <c r="CE77" s="174">
        <v>74.680000000000007</v>
      </c>
      <c r="CF77" s="174">
        <v>743.78</v>
      </c>
      <c r="CG77" s="174">
        <v>73.849999999999994</v>
      </c>
      <c r="CH77" s="174">
        <v>843.64</v>
      </c>
      <c r="CJ77" s="178">
        <v>70</v>
      </c>
      <c r="CK77" s="185">
        <v>26818</v>
      </c>
      <c r="CL77" s="188">
        <v>72.87</v>
      </c>
      <c r="CM77" s="192">
        <v>962.76</v>
      </c>
      <c r="CN77" s="185">
        <v>1954145.33</v>
      </c>
      <c r="CO77" s="185">
        <v>25819426.129999999</v>
      </c>
      <c r="CP77" s="179">
        <v>31990</v>
      </c>
      <c r="CQ77" s="188">
        <v>74.680000000000007</v>
      </c>
      <c r="CR77" s="192">
        <v>743.78</v>
      </c>
      <c r="CS77" s="185">
        <v>2388935.79</v>
      </c>
      <c r="CT77" s="185">
        <v>23793620.41</v>
      </c>
      <c r="CU77" s="185">
        <v>58808</v>
      </c>
      <c r="CV77" s="185">
        <v>4343081.12</v>
      </c>
      <c r="CW77" s="188">
        <v>73.849999999999994</v>
      </c>
      <c r="CX77" s="185">
        <v>49613046.539999999</v>
      </c>
      <c r="CY77" s="192">
        <v>843.64</v>
      </c>
    </row>
    <row r="78" spans="1:103">
      <c r="A78" s="149">
        <v>71</v>
      </c>
      <c r="B78" s="149" t="s">
        <v>292</v>
      </c>
      <c r="C78" s="149" t="s">
        <v>271</v>
      </c>
      <c r="D78" s="147">
        <v>417</v>
      </c>
      <c r="E78" s="147">
        <v>3000</v>
      </c>
      <c r="F78" s="147">
        <v>2333</v>
      </c>
      <c r="G78" s="147">
        <v>21876</v>
      </c>
      <c r="H78" s="147">
        <v>62029</v>
      </c>
      <c r="I78" s="147">
        <v>56437</v>
      </c>
      <c r="J78" s="147">
        <v>3009</v>
      </c>
      <c r="K78" s="147">
        <v>4077</v>
      </c>
      <c r="L78" s="147">
        <v>58095</v>
      </c>
      <c r="M78" s="147">
        <v>65882</v>
      </c>
      <c r="N78" s="147">
        <v>3258</v>
      </c>
      <c r="O78" s="147">
        <v>8354</v>
      </c>
      <c r="P78" s="147">
        <v>417</v>
      </c>
      <c r="Q78" s="147">
        <v>3000</v>
      </c>
      <c r="R78" s="147">
        <v>63226</v>
      </c>
      <c r="S78" s="147">
        <v>78823</v>
      </c>
      <c r="T78" s="147">
        <v>1543</v>
      </c>
      <c r="U78" s="147">
        <v>2490</v>
      </c>
      <c r="V78" s="147">
        <v>1</v>
      </c>
      <c r="W78" s="147">
        <v>0</v>
      </c>
      <c r="X78" s="147">
        <v>9</v>
      </c>
      <c r="Y78" s="147">
        <v>0</v>
      </c>
      <c r="Z78" s="147">
        <v>20575</v>
      </c>
      <c r="AA78" s="147">
        <v>7052</v>
      </c>
      <c r="AB78" s="147">
        <v>239</v>
      </c>
      <c r="AC78" s="147">
        <v>93</v>
      </c>
      <c r="AD78" s="147">
        <v>43965</v>
      </c>
      <c r="AE78" s="147">
        <v>74168</v>
      </c>
      <c r="AF78" s="147">
        <v>64532</v>
      </c>
      <c r="AG78" s="147">
        <v>81249</v>
      </c>
      <c r="AH78" s="147">
        <v>247</v>
      </c>
      <c r="AI78" s="147">
        <v>64</v>
      </c>
      <c r="AJ78" s="147">
        <v>64413</v>
      </c>
      <c r="AK78" s="147">
        <v>81048</v>
      </c>
      <c r="AL78" s="147">
        <v>366</v>
      </c>
      <c r="AM78" s="147">
        <v>265</v>
      </c>
      <c r="AN78" s="147">
        <v>62088</v>
      </c>
      <c r="AO78" s="147">
        <v>74643</v>
      </c>
      <c r="AP78" s="147">
        <v>2691</v>
      </c>
      <c r="AQ78" s="147">
        <v>6670</v>
      </c>
      <c r="AR78" s="147">
        <v>59664</v>
      </c>
      <c r="AS78" s="147">
        <v>76186</v>
      </c>
      <c r="AT78" s="147">
        <v>5115</v>
      </c>
      <c r="AU78" s="147">
        <v>5127</v>
      </c>
      <c r="AV78" s="147">
        <v>417</v>
      </c>
      <c r="AW78" s="147">
        <v>3000</v>
      </c>
      <c r="AX78" s="147">
        <v>21525</v>
      </c>
      <c r="AY78" s="147">
        <v>7949</v>
      </c>
      <c r="AZ78" s="147">
        <v>26420</v>
      </c>
      <c r="BA78" s="147">
        <v>35848</v>
      </c>
      <c r="BB78" s="147">
        <v>12266</v>
      </c>
      <c r="BC78" s="147">
        <v>15911</v>
      </c>
      <c r="BD78" s="147">
        <v>2411</v>
      </c>
      <c r="BE78" s="147">
        <v>15140</v>
      </c>
      <c r="BF78" s="147">
        <v>1740</v>
      </c>
      <c r="BG78" s="147">
        <v>3465</v>
      </c>
      <c r="BH78" s="147">
        <v>64728</v>
      </c>
      <c r="BI78" s="147">
        <v>81123</v>
      </c>
      <c r="BJ78" s="147">
        <v>51</v>
      </c>
      <c r="BK78" s="147">
        <v>190</v>
      </c>
      <c r="BL78" s="147">
        <v>50156</v>
      </c>
      <c r="BM78" s="147">
        <v>35296</v>
      </c>
      <c r="BN78" s="147">
        <v>10714</v>
      </c>
      <c r="BO78" s="147">
        <v>41342</v>
      </c>
      <c r="BP78" s="147">
        <v>3909</v>
      </c>
      <c r="BQ78" s="147">
        <v>4675</v>
      </c>
      <c r="BR78" s="147">
        <v>41156</v>
      </c>
      <c r="BS78" s="147">
        <v>56706</v>
      </c>
      <c r="BT78" s="147">
        <v>23623</v>
      </c>
      <c r="BU78" s="147">
        <v>24607</v>
      </c>
      <c r="BV78" s="147">
        <v>64763</v>
      </c>
      <c r="BW78" s="147">
        <v>79718</v>
      </c>
      <c r="BX78" s="147">
        <v>16</v>
      </c>
      <c r="BY78" s="147">
        <v>1595</v>
      </c>
      <c r="CB78" s="173">
        <v>71</v>
      </c>
      <c r="CC78" s="174">
        <v>73.42</v>
      </c>
      <c r="CD78" s="174">
        <v>984.3</v>
      </c>
      <c r="CE78" s="174">
        <v>75.47</v>
      </c>
      <c r="CF78" s="174">
        <v>719.88</v>
      </c>
      <c r="CG78" s="174">
        <v>74.56</v>
      </c>
      <c r="CH78" s="174">
        <v>837.13</v>
      </c>
      <c r="CJ78" s="178">
        <v>71</v>
      </c>
      <c r="CK78" s="185">
        <v>64779</v>
      </c>
      <c r="CL78" s="188">
        <v>73.42</v>
      </c>
      <c r="CM78" s="192">
        <v>984.3</v>
      </c>
      <c r="CN78" s="185">
        <v>4755984.5999999996</v>
      </c>
      <c r="CO78" s="185">
        <v>63761771.890000001</v>
      </c>
      <c r="CP78" s="179">
        <v>81313</v>
      </c>
      <c r="CQ78" s="188">
        <v>75.47</v>
      </c>
      <c r="CR78" s="192">
        <v>719.88</v>
      </c>
      <c r="CS78" s="185">
        <v>6136896.2300000004</v>
      </c>
      <c r="CT78" s="185">
        <v>58535878.350000001</v>
      </c>
      <c r="CU78" s="185">
        <v>146092</v>
      </c>
      <c r="CV78" s="185">
        <v>10892880.83</v>
      </c>
      <c r="CW78" s="188">
        <v>74.56</v>
      </c>
      <c r="CX78" s="185">
        <v>122297650.23999999</v>
      </c>
      <c r="CY78" s="192">
        <v>837.13</v>
      </c>
    </row>
    <row r="79" spans="1:103">
      <c r="A79" s="149">
        <v>72</v>
      </c>
      <c r="B79" s="149" t="s">
        <v>292</v>
      </c>
      <c r="C79" s="149" t="s">
        <v>271</v>
      </c>
      <c r="D79" s="147">
        <v>385</v>
      </c>
      <c r="E79" s="147">
        <v>2239</v>
      </c>
      <c r="F79" s="147">
        <v>2202</v>
      </c>
      <c r="G79" s="147">
        <v>19046</v>
      </c>
      <c r="H79" s="147">
        <v>57295</v>
      </c>
      <c r="I79" s="147">
        <v>53747</v>
      </c>
      <c r="J79" s="147">
        <v>2974</v>
      </c>
      <c r="K79" s="147">
        <v>4457</v>
      </c>
      <c r="L79" s="147">
        <v>53945</v>
      </c>
      <c r="M79" s="147">
        <v>62177</v>
      </c>
      <c r="N79" s="147">
        <v>2578</v>
      </c>
      <c r="O79" s="147">
        <v>6158</v>
      </c>
      <c r="P79" s="147">
        <v>385</v>
      </c>
      <c r="Q79" s="147">
        <v>2240</v>
      </c>
      <c r="R79" s="147">
        <v>58394</v>
      </c>
      <c r="S79" s="147">
        <v>72991</v>
      </c>
      <c r="T79" s="147">
        <v>1485</v>
      </c>
      <c r="U79" s="147">
        <v>2041</v>
      </c>
      <c r="V79" s="147">
        <v>1</v>
      </c>
      <c r="W79" s="147">
        <v>0</v>
      </c>
      <c r="X79" s="147">
        <v>2</v>
      </c>
      <c r="Y79" s="147">
        <v>0</v>
      </c>
      <c r="Z79" s="147">
        <v>21053</v>
      </c>
      <c r="AA79" s="147">
        <v>9857</v>
      </c>
      <c r="AB79" s="147">
        <v>267</v>
      </c>
      <c r="AC79" s="147">
        <v>170</v>
      </c>
      <c r="AD79" s="147">
        <v>38562</v>
      </c>
      <c r="AE79" s="147">
        <v>65005</v>
      </c>
      <c r="AF79" s="147">
        <v>59459</v>
      </c>
      <c r="AG79" s="147">
        <v>74573</v>
      </c>
      <c r="AH79" s="147">
        <v>423</v>
      </c>
      <c r="AI79" s="147">
        <v>459</v>
      </c>
      <c r="AJ79" s="147">
        <v>59593</v>
      </c>
      <c r="AK79" s="147">
        <v>74781</v>
      </c>
      <c r="AL79" s="147">
        <v>289</v>
      </c>
      <c r="AM79" s="147">
        <v>251</v>
      </c>
      <c r="AN79" s="147">
        <v>57405</v>
      </c>
      <c r="AO79" s="147">
        <v>69736</v>
      </c>
      <c r="AP79" s="147">
        <v>2477</v>
      </c>
      <c r="AQ79" s="147">
        <v>5296</v>
      </c>
      <c r="AR79" s="147">
        <v>55782</v>
      </c>
      <c r="AS79" s="147">
        <v>70584</v>
      </c>
      <c r="AT79" s="147">
        <v>4100</v>
      </c>
      <c r="AU79" s="147">
        <v>4448</v>
      </c>
      <c r="AV79" s="147">
        <v>385</v>
      </c>
      <c r="AW79" s="147">
        <v>2239</v>
      </c>
      <c r="AX79" s="147">
        <v>22109</v>
      </c>
      <c r="AY79" s="147">
        <v>11250</v>
      </c>
      <c r="AZ79" s="147">
        <v>24972</v>
      </c>
      <c r="BA79" s="147">
        <v>35874</v>
      </c>
      <c r="BB79" s="147">
        <v>9474</v>
      </c>
      <c r="BC79" s="147">
        <v>12821</v>
      </c>
      <c r="BD79" s="147">
        <v>1584</v>
      </c>
      <c r="BE79" s="147">
        <v>10726</v>
      </c>
      <c r="BF79" s="147">
        <v>1358</v>
      </c>
      <c r="BG79" s="147">
        <v>2122</v>
      </c>
      <c r="BH79" s="147">
        <v>59837</v>
      </c>
      <c r="BI79" s="147">
        <v>74839</v>
      </c>
      <c r="BJ79" s="147">
        <v>45</v>
      </c>
      <c r="BK79" s="147">
        <v>193</v>
      </c>
      <c r="BL79" s="147">
        <v>46441</v>
      </c>
      <c r="BM79" s="147">
        <v>36252</v>
      </c>
      <c r="BN79" s="147">
        <v>9401</v>
      </c>
      <c r="BO79" s="147">
        <v>33964</v>
      </c>
      <c r="BP79" s="147">
        <v>4040</v>
      </c>
      <c r="BQ79" s="147">
        <v>4816</v>
      </c>
      <c r="BR79" s="147">
        <v>34817</v>
      </c>
      <c r="BS79" s="147">
        <v>47111</v>
      </c>
      <c r="BT79" s="147">
        <v>25065</v>
      </c>
      <c r="BU79" s="147">
        <v>27921</v>
      </c>
      <c r="BV79" s="147">
        <v>59870</v>
      </c>
      <c r="BW79" s="147">
        <v>74036</v>
      </c>
      <c r="BX79" s="147">
        <v>12</v>
      </c>
      <c r="BY79" s="147">
        <v>996</v>
      </c>
      <c r="CB79" s="173">
        <v>72</v>
      </c>
      <c r="CC79" s="174">
        <v>73.239999999999995</v>
      </c>
      <c r="CD79" s="174">
        <v>973.74</v>
      </c>
      <c r="CE79" s="174">
        <v>75.14</v>
      </c>
      <c r="CF79" s="174">
        <v>752.79</v>
      </c>
      <c r="CG79" s="174">
        <v>74.3</v>
      </c>
      <c r="CH79" s="174">
        <v>850.86</v>
      </c>
      <c r="CJ79" s="178">
        <v>72</v>
      </c>
      <c r="CK79" s="185">
        <v>59882</v>
      </c>
      <c r="CL79" s="188">
        <v>73.239999999999995</v>
      </c>
      <c r="CM79" s="192">
        <v>973.74</v>
      </c>
      <c r="CN79" s="185">
        <v>4385538.68</v>
      </c>
      <c r="CO79" s="185">
        <v>58309387.060000002</v>
      </c>
      <c r="CP79" s="179">
        <v>75032</v>
      </c>
      <c r="CQ79" s="188">
        <v>75.14</v>
      </c>
      <c r="CR79" s="192">
        <v>752.79</v>
      </c>
      <c r="CS79" s="185">
        <v>5637943.0300000003</v>
      </c>
      <c r="CT79" s="185">
        <v>56483341.090000004</v>
      </c>
      <c r="CU79" s="185">
        <v>134914</v>
      </c>
      <c r="CV79" s="185">
        <v>10023481.710000001</v>
      </c>
      <c r="CW79" s="188">
        <v>74.3</v>
      </c>
      <c r="CX79" s="185">
        <v>114792728.15000001</v>
      </c>
      <c r="CY79" s="192">
        <v>850.86</v>
      </c>
    </row>
    <row r="80" spans="1:103">
      <c r="A80" s="149">
        <v>73</v>
      </c>
      <c r="B80" s="149" t="s">
        <v>292</v>
      </c>
      <c r="C80" s="149" t="s">
        <v>271</v>
      </c>
      <c r="D80" s="147">
        <v>82</v>
      </c>
      <c r="E80" s="147">
        <v>1968</v>
      </c>
      <c r="F80" s="147">
        <v>925</v>
      </c>
      <c r="G80" s="147">
        <v>13047</v>
      </c>
      <c r="H80" s="147">
        <v>44124</v>
      </c>
      <c r="I80" s="147">
        <v>38665</v>
      </c>
      <c r="J80" s="147">
        <v>2625</v>
      </c>
      <c r="K80" s="147">
        <v>3422</v>
      </c>
      <c r="L80" s="147">
        <v>40083</v>
      </c>
      <c r="M80" s="147">
        <v>42685</v>
      </c>
      <c r="N80" s="147">
        <v>2341</v>
      </c>
      <c r="O80" s="147">
        <v>5605</v>
      </c>
      <c r="P80" s="147">
        <v>82</v>
      </c>
      <c r="Q80" s="147">
        <v>1968</v>
      </c>
      <c r="R80" s="147">
        <v>44087</v>
      </c>
      <c r="S80" s="147">
        <v>52255</v>
      </c>
      <c r="T80" s="147">
        <v>1041</v>
      </c>
      <c r="U80" s="147">
        <v>1425</v>
      </c>
      <c r="V80" s="147">
        <v>0</v>
      </c>
      <c r="W80" s="147">
        <v>0</v>
      </c>
      <c r="X80" s="147">
        <v>3</v>
      </c>
      <c r="Y80" s="147">
        <v>0</v>
      </c>
      <c r="Z80" s="147">
        <v>11841</v>
      </c>
      <c r="AA80" s="147">
        <v>3653</v>
      </c>
      <c r="AB80" s="147">
        <v>142</v>
      </c>
      <c r="AC80" s="147">
        <v>84</v>
      </c>
      <c r="AD80" s="147">
        <v>33148</v>
      </c>
      <c r="AE80" s="147">
        <v>49943</v>
      </c>
      <c r="AF80" s="147">
        <v>44947</v>
      </c>
      <c r="AG80" s="147">
        <v>53648</v>
      </c>
      <c r="AH80" s="147">
        <v>184</v>
      </c>
      <c r="AI80" s="147">
        <v>32</v>
      </c>
      <c r="AJ80" s="147">
        <v>44944</v>
      </c>
      <c r="AK80" s="147">
        <v>53569</v>
      </c>
      <c r="AL80" s="147">
        <v>187</v>
      </c>
      <c r="AM80" s="147">
        <v>111</v>
      </c>
      <c r="AN80" s="147">
        <v>42423</v>
      </c>
      <c r="AO80" s="147">
        <v>48421</v>
      </c>
      <c r="AP80" s="147">
        <v>2708</v>
      </c>
      <c r="AQ80" s="147">
        <v>5259</v>
      </c>
      <c r="AR80" s="147">
        <v>40008</v>
      </c>
      <c r="AS80" s="147">
        <v>48678</v>
      </c>
      <c r="AT80" s="147">
        <v>5123</v>
      </c>
      <c r="AU80" s="147">
        <v>5002</v>
      </c>
      <c r="AV80" s="147">
        <v>82</v>
      </c>
      <c r="AW80" s="147">
        <v>1968</v>
      </c>
      <c r="AX80" s="147">
        <v>12449</v>
      </c>
      <c r="AY80" s="147">
        <v>4334</v>
      </c>
      <c r="AZ80" s="147">
        <v>17524</v>
      </c>
      <c r="BA80" s="147">
        <v>22015</v>
      </c>
      <c r="BB80" s="147">
        <v>11463</v>
      </c>
      <c r="BC80" s="147">
        <v>13014</v>
      </c>
      <c r="BD80" s="147">
        <v>1785</v>
      </c>
      <c r="BE80" s="147">
        <v>9359</v>
      </c>
      <c r="BF80" s="147">
        <v>1828</v>
      </c>
      <c r="BG80" s="147">
        <v>2990</v>
      </c>
      <c r="BH80" s="147">
        <v>45071</v>
      </c>
      <c r="BI80" s="147">
        <v>53515</v>
      </c>
      <c r="BJ80" s="147">
        <v>60</v>
      </c>
      <c r="BK80" s="147">
        <v>165</v>
      </c>
      <c r="BL80" s="147">
        <v>34848</v>
      </c>
      <c r="BM80" s="147">
        <v>26389</v>
      </c>
      <c r="BN80" s="147">
        <v>6911</v>
      </c>
      <c r="BO80" s="147">
        <v>23268</v>
      </c>
      <c r="BP80" s="147">
        <v>3372</v>
      </c>
      <c r="BQ80" s="147">
        <v>4023</v>
      </c>
      <c r="BR80" s="147">
        <v>28308</v>
      </c>
      <c r="BS80" s="147">
        <v>37058</v>
      </c>
      <c r="BT80" s="147">
        <v>16823</v>
      </c>
      <c r="BU80" s="147">
        <v>16622</v>
      </c>
      <c r="BV80" s="147">
        <v>45121</v>
      </c>
      <c r="BW80" s="147">
        <v>52710</v>
      </c>
      <c r="BX80" s="147">
        <v>10</v>
      </c>
      <c r="BY80" s="147">
        <v>970</v>
      </c>
      <c r="CB80" s="173">
        <v>73</v>
      </c>
      <c r="CC80" s="174">
        <v>73.27</v>
      </c>
      <c r="CD80" s="174">
        <v>992.85</v>
      </c>
      <c r="CE80" s="174">
        <v>75.25</v>
      </c>
      <c r="CF80" s="174">
        <v>733.67</v>
      </c>
      <c r="CG80" s="174">
        <v>74.34</v>
      </c>
      <c r="CH80" s="174">
        <v>852.05</v>
      </c>
      <c r="CJ80" s="178">
        <v>73</v>
      </c>
      <c r="CK80" s="185">
        <v>45131</v>
      </c>
      <c r="CL80" s="188">
        <v>73.27</v>
      </c>
      <c r="CM80" s="192">
        <v>992.85</v>
      </c>
      <c r="CN80" s="185">
        <v>3306580.24</v>
      </c>
      <c r="CO80" s="185">
        <v>44808381.890000001</v>
      </c>
      <c r="CP80" s="179">
        <v>53680</v>
      </c>
      <c r="CQ80" s="188">
        <v>75.25</v>
      </c>
      <c r="CR80" s="192">
        <v>733.67</v>
      </c>
      <c r="CS80" s="185">
        <v>4039509.13</v>
      </c>
      <c r="CT80" s="185">
        <v>39383189.689999998</v>
      </c>
      <c r="CU80" s="185">
        <v>98811</v>
      </c>
      <c r="CV80" s="185">
        <v>7346089.3700000001</v>
      </c>
      <c r="CW80" s="188">
        <v>74.34</v>
      </c>
      <c r="CX80" s="185">
        <v>84191571.579999998</v>
      </c>
      <c r="CY80" s="192">
        <v>852.05</v>
      </c>
    </row>
    <row r="81" spans="1:103">
      <c r="A81" s="149">
        <v>74</v>
      </c>
      <c r="B81" s="149" t="s">
        <v>292</v>
      </c>
      <c r="C81" s="149" t="s">
        <v>271</v>
      </c>
      <c r="D81" s="147">
        <v>146</v>
      </c>
      <c r="E81" s="147">
        <v>2547</v>
      </c>
      <c r="F81" s="147">
        <v>1276</v>
      </c>
      <c r="G81" s="147">
        <v>18177</v>
      </c>
      <c r="H81" s="147">
        <v>65972</v>
      </c>
      <c r="I81" s="147">
        <v>61611</v>
      </c>
      <c r="J81" s="147">
        <v>3082</v>
      </c>
      <c r="K81" s="147">
        <v>4539</v>
      </c>
      <c r="L81" s="147">
        <v>60843</v>
      </c>
      <c r="M81" s="147">
        <v>69045</v>
      </c>
      <c r="N81" s="147">
        <v>3323</v>
      </c>
      <c r="O81" s="147">
        <v>6202</v>
      </c>
      <c r="P81" s="147">
        <v>146</v>
      </c>
      <c r="Q81" s="147">
        <v>2549</v>
      </c>
      <c r="R81" s="147">
        <v>65764</v>
      </c>
      <c r="S81" s="147">
        <v>80384</v>
      </c>
      <c r="T81" s="147">
        <v>1629</v>
      </c>
      <c r="U81" s="147">
        <v>1951</v>
      </c>
      <c r="V81" s="147">
        <v>0</v>
      </c>
      <c r="W81" s="147">
        <v>0</v>
      </c>
      <c r="X81" s="147">
        <v>1</v>
      </c>
      <c r="Y81" s="147">
        <v>0</v>
      </c>
      <c r="Z81" s="147">
        <v>15423</v>
      </c>
      <c r="AA81" s="147">
        <v>6199</v>
      </c>
      <c r="AB81" s="147">
        <v>155</v>
      </c>
      <c r="AC81" s="147">
        <v>99</v>
      </c>
      <c r="AD81" s="147">
        <v>51816</v>
      </c>
      <c r="AE81" s="147">
        <v>76037</v>
      </c>
      <c r="AF81" s="147">
        <v>67344</v>
      </c>
      <c r="AG81" s="147">
        <v>82318</v>
      </c>
      <c r="AH81" s="147">
        <v>50</v>
      </c>
      <c r="AI81" s="147">
        <v>17</v>
      </c>
      <c r="AJ81" s="147">
        <v>67202</v>
      </c>
      <c r="AK81" s="147">
        <v>82200</v>
      </c>
      <c r="AL81" s="147">
        <v>192</v>
      </c>
      <c r="AM81" s="147">
        <v>135</v>
      </c>
      <c r="AN81" s="147">
        <v>63480</v>
      </c>
      <c r="AO81" s="147">
        <v>73787</v>
      </c>
      <c r="AP81" s="147">
        <v>3914</v>
      </c>
      <c r="AQ81" s="147">
        <v>8548</v>
      </c>
      <c r="AR81" s="147">
        <v>57614</v>
      </c>
      <c r="AS81" s="147">
        <v>73549</v>
      </c>
      <c r="AT81" s="147">
        <v>9780</v>
      </c>
      <c r="AU81" s="147">
        <v>8786</v>
      </c>
      <c r="AV81" s="147">
        <v>146</v>
      </c>
      <c r="AW81" s="147">
        <v>2547</v>
      </c>
      <c r="AX81" s="147">
        <v>16011</v>
      </c>
      <c r="AY81" s="147">
        <v>7010</v>
      </c>
      <c r="AZ81" s="147">
        <v>23247</v>
      </c>
      <c r="BA81" s="147">
        <v>31172</v>
      </c>
      <c r="BB81" s="147">
        <v>20064</v>
      </c>
      <c r="BC81" s="147">
        <v>21951</v>
      </c>
      <c r="BD81" s="147">
        <v>4673</v>
      </c>
      <c r="BE81" s="147">
        <v>14508</v>
      </c>
      <c r="BF81" s="147">
        <v>3253</v>
      </c>
      <c r="BG81" s="147">
        <v>5147</v>
      </c>
      <c r="BH81" s="147">
        <v>67315</v>
      </c>
      <c r="BI81" s="147">
        <v>82124</v>
      </c>
      <c r="BJ81" s="147">
        <v>79</v>
      </c>
      <c r="BK81" s="147">
        <v>211</v>
      </c>
      <c r="BL81" s="147">
        <v>51593</v>
      </c>
      <c r="BM81" s="147">
        <v>44387</v>
      </c>
      <c r="BN81" s="147">
        <v>11547</v>
      </c>
      <c r="BO81" s="147">
        <v>32648</v>
      </c>
      <c r="BP81" s="147">
        <v>4254</v>
      </c>
      <c r="BQ81" s="147">
        <v>5300</v>
      </c>
      <c r="BR81" s="147">
        <v>38902</v>
      </c>
      <c r="BS81" s="147">
        <v>54529</v>
      </c>
      <c r="BT81" s="147">
        <v>28492</v>
      </c>
      <c r="BU81" s="147">
        <v>27806</v>
      </c>
      <c r="BV81" s="147">
        <v>67383</v>
      </c>
      <c r="BW81" s="147">
        <v>81074</v>
      </c>
      <c r="BX81" s="147">
        <v>11</v>
      </c>
      <c r="BY81" s="147">
        <v>1261</v>
      </c>
      <c r="CB81" s="173">
        <v>74</v>
      </c>
      <c r="CC81" s="174">
        <v>73.569999999999993</v>
      </c>
      <c r="CD81" s="174">
        <v>969.5</v>
      </c>
      <c r="CE81" s="174">
        <v>75.12</v>
      </c>
      <c r="CF81" s="174">
        <v>737.34</v>
      </c>
      <c r="CG81" s="174">
        <v>74.42</v>
      </c>
      <c r="CH81" s="174">
        <v>841.83</v>
      </c>
      <c r="CJ81" s="178">
        <v>74</v>
      </c>
      <c r="CK81" s="185">
        <v>67394</v>
      </c>
      <c r="CL81" s="188">
        <v>73.569999999999993</v>
      </c>
      <c r="CM81" s="192">
        <v>969.5</v>
      </c>
      <c r="CN81" s="185">
        <v>4957855.82</v>
      </c>
      <c r="CO81" s="185">
        <v>65338449.460000001</v>
      </c>
      <c r="CP81" s="179">
        <v>82335</v>
      </c>
      <c r="CQ81" s="188">
        <v>75.12</v>
      </c>
      <c r="CR81" s="192">
        <v>737.34</v>
      </c>
      <c r="CS81" s="185">
        <v>6185022.5300000003</v>
      </c>
      <c r="CT81" s="185">
        <v>60708646.049999997</v>
      </c>
      <c r="CU81" s="185">
        <v>149729</v>
      </c>
      <c r="CV81" s="185">
        <v>11142878.35</v>
      </c>
      <c r="CW81" s="188">
        <v>74.42</v>
      </c>
      <c r="CX81" s="185">
        <v>126047095.51000001</v>
      </c>
      <c r="CY81" s="192">
        <v>841.83</v>
      </c>
    </row>
    <row r="82" spans="1:103">
      <c r="A82" s="149">
        <v>75</v>
      </c>
      <c r="B82" s="149" t="s">
        <v>292</v>
      </c>
      <c r="C82" s="149" t="s">
        <v>271</v>
      </c>
      <c r="D82" s="147">
        <v>279</v>
      </c>
      <c r="E82" s="147">
        <v>7401</v>
      </c>
      <c r="F82" s="147">
        <v>2029</v>
      </c>
      <c r="G82" s="147">
        <v>27004</v>
      </c>
      <c r="H82" s="147">
        <v>156107</v>
      </c>
      <c r="I82" s="147">
        <v>173541</v>
      </c>
      <c r="J82" s="147">
        <v>6368</v>
      </c>
      <c r="K82" s="147">
        <v>9930</v>
      </c>
      <c r="L82" s="147">
        <v>141604</v>
      </c>
      <c r="M82" s="147">
        <v>177428</v>
      </c>
      <c r="N82" s="147">
        <v>10163</v>
      </c>
      <c r="O82" s="147">
        <v>13179</v>
      </c>
      <c r="P82" s="147">
        <v>280</v>
      </c>
      <c r="Q82" s="147">
        <v>7409</v>
      </c>
      <c r="R82" s="147">
        <v>145162</v>
      </c>
      <c r="S82" s="147">
        <v>195113</v>
      </c>
      <c r="T82" s="147">
        <v>13197</v>
      </c>
      <c r="U82" s="147">
        <v>12824</v>
      </c>
      <c r="V82" s="147">
        <v>5</v>
      </c>
      <c r="W82" s="147">
        <v>1</v>
      </c>
      <c r="X82" s="147">
        <v>51</v>
      </c>
      <c r="Y82" s="147">
        <v>8</v>
      </c>
      <c r="Z82" s="147">
        <v>6820</v>
      </c>
      <c r="AA82" s="147">
        <v>5952</v>
      </c>
      <c r="AB82" s="147">
        <v>238</v>
      </c>
      <c r="AC82" s="147">
        <v>177</v>
      </c>
      <c r="AD82" s="147">
        <v>151357</v>
      </c>
      <c r="AE82" s="147">
        <v>201817</v>
      </c>
      <c r="AF82" s="147">
        <v>158380</v>
      </c>
      <c r="AG82" s="147">
        <v>207923</v>
      </c>
      <c r="AH82" s="147">
        <v>35</v>
      </c>
      <c r="AI82" s="147">
        <v>23</v>
      </c>
      <c r="AJ82" s="147">
        <v>158285</v>
      </c>
      <c r="AK82" s="147">
        <v>207869</v>
      </c>
      <c r="AL82" s="147">
        <v>130</v>
      </c>
      <c r="AM82" s="147">
        <v>77</v>
      </c>
      <c r="AN82" s="147">
        <v>142747</v>
      </c>
      <c r="AO82" s="147">
        <v>189266</v>
      </c>
      <c r="AP82" s="147">
        <v>15668</v>
      </c>
      <c r="AQ82" s="147">
        <v>18680</v>
      </c>
      <c r="AR82" s="147">
        <v>124124</v>
      </c>
      <c r="AS82" s="147">
        <v>167616</v>
      </c>
      <c r="AT82" s="147">
        <v>34291</v>
      </c>
      <c r="AU82" s="147">
        <v>40330</v>
      </c>
      <c r="AV82" s="147">
        <v>279</v>
      </c>
      <c r="AW82" s="147">
        <v>7401</v>
      </c>
      <c r="AX82" s="147">
        <v>7389</v>
      </c>
      <c r="AY82" s="147">
        <v>6718</v>
      </c>
      <c r="AZ82" s="147">
        <v>36809</v>
      </c>
      <c r="BA82" s="147">
        <v>55727</v>
      </c>
      <c r="BB82" s="147">
        <v>64380</v>
      </c>
      <c r="BC82" s="147">
        <v>69803</v>
      </c>
      <c r="BD82" s="147">
        <v>21521</v>
      </c>
      <c r="BE82" s="147">
        <v>35016</v>
      </c>
      <c r="BF82" s="147">
        <v>28037</v>
      </c>
      <c r="BG82" s="147">
        <v>33281</v>
      </c>
      <c r="BH82" s="147">
        <v>158272</v>
      </c>
      <c r="BI82" s="147">
        <v>207663</v>
      </c>
      <c r="BJ82" s="147">
        <v>143</v>
      </c>
      <c r="BK82" s="147">
        <v>283</v>
      </c>
      <c r="BL82" s="147">
        <v>119826</v>
      </c>
      <c r="BM82" s="147">
        <v>139724</v>
      </c>
      <c r="BN82" s="147">
        <v>28258</v>
      </c>
      <c r="BO82" s="147">
        <v>54032</v>
      </c>
      <c r="BP82" s="147">
        <v>10331</v>
      </c>
      <c r="BQ82" s="147">
        <v>14190</v>
      </c>
      <c r="BR82" s="147">
        <v>111474</v>
      </c>
      <c r="BS82" s="147">
        <v>155638</v>
      </c>
      <c r="BT82" s="147">
        <v>46941</v>
      </c>
      <c r="BU82" s="147">
        <v>52308</v>
      </c>
      <c r="BV82" s="147">
        <v>158319</v>
      </c>
      <c r="BW82" s="147">
        <v>204963</v>
      </c>
      <c r="BX82" s="147">
        <v>96</v>
      </c>
      <c r="BY82" s="147">
        <v>2983</v>
      </c>
      <c r="CB82" s="173">
        <v>75</v>
      </c>
      <c r="CC82" s="174">
        <v>75.17</v>
      </c>
      <c r="CD82" s="174">
        <v>1004.61</v>
      </c>
      <c r="CE82" s="174">
        <v>76.349999999999994</v>
      </c>
      <c r="CF82" s="174">
        <v>874.72</v>
      </c>
      <c r="CG82" s="174">
        <v>75.84</v>
      </c>
      <c r="CH82" s="174">
        <v>930.89</v>
      </c>
      <c r="CJ82" s="178">
        <v>75</v>
      </c>
      <c r="CK82" s="185">
        <v>158415</v>
      </c>
      <c r="CL82" s="188">
        <v>75.17</v>
      </c>
      <c r="CM82" s="192">
        <v>1004.61</v>
      </c>
      <c r="CN82" s="185">
        <v>11908461.85</v>
      </c>
      <c r="CO82" s="185">
        <v>159145935.97999999</v>
      </c>
      <c r="CP82" s="179">
        <v>207946</v>
      </c>
      <c r="CQ82" s="188">
        <v>76.349999999999994</v>
      </c>
      <c r="CR82" s="192">
        <v>874.72</v>
      </c>
      <c r="CS82" s="185">
        <v>15876971.960000001</v>
      </c>
      <c r="CT82" s="185">
        <v>181895562.18000001</v>
      </c>
      <c r="CU82" s="185">
        <v>366361</v>
      </c>
      <c r="CV82" s="185">
        <v>27785433.809999999</v>
      </c>
      <c r="CW82" s="188">
        <v>75.84</v>
      </c>
      <c r="CX82" s="185">
        <v>341041498.16000003</v>
      </c>
      <c r="CY82" s="192">
        <v>930.89</v>
      </c>
    </row>
    <row r="83" spans="1:103">
      <c r="A83" s="149">
        <v>76</v>
      </c>
      <c r="B83" s="149" t="s">
        <v>292</v>
      </c>
      <c r="C83" s="149" t="s">
        <v>271</v>
      </c>
      <c r="D83" s="147">
        <v>401</v>
      </c>
      <c r="E83" s="147">
        <v>5839</v>
      </c>
      <c r="F83" s="147">
        <v>3544</v>
      </c>
      <c r="G83" s="147">
        <v>43362</v>
      </c>
      <c r="H83" s="147">
        <v>116886</v>
      </c>
      <c r="I83" s="147">
        <v>106216</v>
      </c>
      <c r="J83" s="147">
        <v>6457</v>
      </c>
      <c r="K83" s="147">
        <v>10077</v>
      </c>
      <c r="L83" s="147">
        <v>108357</v>
      </c>
      <c r="M83" s="147">
        <v>124298</v>
      </c>
      <c r="N83" s="147">
        <v>5615</v>
      </c>
      <c r="O83" s="147">
        <v>15203</v>
      </c>
      <c r="P83" s="147">
        <v>402</v>
      </c>
      <c r="Q83" s="147">
        <v>5839</v>
      </c>
      <c r="R83" s="147">
        <v>116972</v>
      </c>
      <c r="S83" s="147">
        <v>149983</v>
      </c>
      <c r="T83" s="147">
        <v>3851</v>
      </c>
      <c r="U83" s="147">
        <v>5433</v>
      </c>
      <c r="V83" s="147">
        <v>2</v>
      </c>
      <c r="W83" s="147">
        <v>0</v>
      </c>
      <c r="X83" s="147">
        <v>6</v>
      </c>
      <c r="Y83" s="147">
        <v>1</v>
      </c>
      <c r="Z83" s="147">
        <v>37945</v>
      </c>
      <c r="AA83" s="147">
        <v>16765</v>
      </c>
      <c r="AB83" s="147">
        <v>363</v>
      </c>
      <c r="AC83" s="147">
        <v>191</v>
      </c>
      <c r="AD83" s="147">
        <v>82523</v>
      </c>
      <c r="AE83" s="147">
        <v>138461</v>
      </c>
      <c r="AF83" s="147">
        <v>118223</v>
      </c>
      <c r="AG83" s="147">
        <v>155269</v>
      </c>
      <c r="AH83" s="147">
        <v>2608</v>
      </c>
      <c r="AI83" s="147">
        <v>148</v>
      </c>
      <c r="AJ83" s="147">
        <v>120269</v>
      </c>
      <c r="AK83" s="147">
        <v>154970</v>
      </c>
      <c r="AL83" s="147">
        <v>562</v>
      </c>
      <c r="AM83" s="147">
        <v>447</v>
      </c>
      <c r="AN83" s="147">
        <v>115763</v>
      </c>
      <c r="AO83" s="147">
        <v>137734</v>
      </c>
      <c r="AP83" s="147">
        <v>5068</v>
      </c>
      <c r="AQ83" s="147">
        <v>17683</v>
      </c>
      <c r="AR83" s="147">
        <v>110596</v>
      </c>
      <c r="AS83" s="147">
        <v>144716</v>
      </c>
      <c r="AT83" s="147">
        <v>10235</v>
      </c>
      <c r="AU83" s="147">
        <v>10701</v>
      </c>
      <c r="AV83" s="147">
        <v>401</v>
      </c>
      <c r="AW83" s="147">
        <v>5839</v>
      </c>
      <c r="AX83" s="147">
        <v>41417</v>
      </c>
      <c r="AY83" s="147">
        <v>18165</v>
      </c>
      <c r="AZ83" s="147">
        <v>49610</v>
      </c>
      <c r="BA83" s="147">
        <v>72180</v>
      </c>
      <c r="BB83" s="147">
        <v>22725</v>
      </c>
      <c r="BC83" s="147">
        <v>30007</v>
      </c>
      <c r="BD83" s="147">
        <v>3573</v>
      </c>
      <c r="BE83" s="147">
        <v>23470</v>
      </c>
      <c r="BF83" s="147">
        <v>3105</v>
      </c>
      <c r="BG83" s="147">
        <v>5756</v>
      </c>
      <c r="BH83" s="147">
        <v>120762</v>
      </c>
      <c r="BI83" s="147">
        <v>155145</v>
      </c>
      <c r="BJ83" s="147">
        <v>69</v>
      </c>
      <c r="BK83" s="147">
        <v>272</v>
      </c>
      <c r="BL83" s="147">
        <v>97250</v>
      </c>
      <c r="BM83" s="147">
        <v>79416</v>
      </c>
      <c r="BN83" s="147">
        <v>15991</v>
      </c>
      <c r="BO83" s="147">
        <v>65979</v>
      </c>
      <c r="BP83" s="147">
        <v>7590</v>
      </c>
      <c r="BQ83" s="147">
        <v>10022</v>
      </c>
      <c r="BR83" s="147">
        <v>83826</v>
      </c>
      <c r="BS83" s="147">
        <v>114937</v>
      </c>
      <c r="BT83" s="147">
        <v>37005</v>
      </c>
      <c r="BU83" s="147">
        <v>40480</v>
      </c>
      <c r="BV83" s="147">
        <v>120814</v>
      </c>
      <c r="BW83" s="147">
        <v>152665</v>
      </c>
      <c r="BX83" s="147">
        <v>17</v>
      </c>
      <c r="BY83" s="147">
        <v>2752</v>
      </c>
      <c r="CB83" s="173">
        <v>76</v>
      </c>
      <c r="CC83" s="174">
        <v>72.94</v>
      </c>
      <c r="CD83" s="174">
        <v>1044.3699999999999</v>
      </c>
      <c r="CE83" s="174">
        <v>74.83</v>
      </c>
      <c r="CF83" s="174">
        <v>772.59</v>
      </c>
      <c r="CG83" s="174">
        <v>74</v>
      </c>
      <c r="CH83" s="174">
        <v>891.46</v>
      </c>
      <c r="CJ83" s="178">
        <v>76</v>
      </c>
      <c r="CK83" s="185">
        <v>120831</v>
      </c>
      <c r="CL83" s="188">
        <v>72.94</v>
      </c>
      <c r="CM83" s="192">
        <v>1044.3699999999999</v>
      </c>
      <c r="CN83" s="185">
        <v>8813624.2799999993</v>
      </c>
      <c r="CO83" s="185">
        <v>126191987.33</v>
      </c>
      <c r="CP83" s="179">
        <v>155417</v>
      </c>
      <c r="CQ83" s="188">
        <v>74.83</v>
      </c>
      <c r="CR83" s="192">
        <v>772.59</v>
      </c>
      <c r="CS83" s="185">
        <v>11629932.119999999</v>
      </c>
      <c r="CT83" s="185">
        <v>120073260.56999999</v>
      </c>
      <c r="CU83" s="185">
        <v>276248</v>
      </c>
      <c r="CV83" s="185">
        <v>20443556.399999999</v>
      </c>
      <c r="CW83" s="188">
        <v>74</v>
      </c>
      <c r="CX83" s="185">
        <v>246265247.90000001</v>
      </c>
      <c r="CY83" s="192">
        <v>891.46</v>
      </c>
    </row>
    <row r="84" spans="1:103">
      <c r="A84" s="149">
        <v>77</v>
      </c>
      <c r="B84" s="149" t="s">
        <v>292</v>
      </c>
      <c r="C84" s="149" t="s">
        <v>271</v>
      </c>
      <c r="D84" s="147">
        <v>256</v>
      </c>
      <c r="E84" s="147">
        <v>4000</v>
      </c>
      <c r="F84" s="147">
        <v>2223</v>
      </c>
      <c r="G84" s="147">
        <v>26820</v>
      </c>
      <c r="H84" s="147">
        <v>104999</v>
      </c>
      <c r="I84" s="147">
        <v>97763</v>
      </c>
      <c r="J84" s="147">
        <v>5903</v>
      </c>
      <c r="K84" s="147">
        <v>8798</v>
      </c>
      <c r="L84" s="147">
        <v>95661</v>
      </c>
      <c r="M84" s="147">
        <v>105085</v>
      </c>
      <c r="N84" s="147">
        <v>5658</v>
      </c>
      <c r="O84" s="147">
        <v>10695</v>
      </c>
      <c r="P84" s="147">
        <v>256</v>
      </c>
      <c r="Q84" s="147">
        <v>4005</v>
      </c>
      <c r="R84" s="147">
        <v>104638</v>
      </c>
      <c r="S84" s="147">
        <v>124932</v>
      </c>
      <c r="T84" s="147">
        <v>2831</v>
      </c>
      <c r="U84" s="147">
        <v>3647</v>
      </c>
      <c r="V84" s="147">
        <v>1</v>
      </c>
      <c r="W84" s="147">
        <v>1</v>
      </c>
      <c r="X84" s="147">
        <v>8</v>
      </c>
      <c r="Y84" s="147">
        <v>3</v>
      </c>
      <c r="Z84" s="147">
        <v>25567</v>
      </c>
      <c r="AA84" s="147">
        <v>14045</v>
      </c>
      <c r="AB84" s="147">
        <v>219</v>
      </c>
      <c r="AC84" s="147">
        <v>135</v>
      </c>
      <c r="AD84" s="147">
        <v>81692</v>
      </c>
      <c r="AE84" s="147">
        <v>114403</v>
      </c>
      <c r="AF84" s="147">
        <v>107397</v>
      </c>
      <c r="AG84" s="147">
        <v>128569</v>
      </c>
      <c r="AH84" s="147">
        <v>81</v>
      </c>
      <c r="AI84" s="147">
        <v>14</v>
      </c>
      <c r="AJ84" s="147">
        <v>107153</v>
      </c>
      <c r="AK84" s="147">
        <v>128382</v>
      </c>
      <c r="AL84" s="147">
        <v>325</v>
      </c>
      <c r="AM84" s="147">
        <v>201</v>
      </c>
      <c r="AN84" s="147">
        <v>100923</v>
      </c>
      <c r="AO84" s="147">
        <v>115011</v>
      </c>
      <c r="AP84" s="147">
        <v>6555</v>
      </c>
      <c r="AQ84" s="147">
        <v>13572</v>
      </c>
      <c r="AR84" s="147">
        <v>92829</v>
      </c>
      <c r="AS84" s="147">
        <v>115117</v>
      </c>
      <c r="AT84" s="147">
        <v>14649</v>
      </c>
      <c r="AU84" s="147">
        <v>13466</v>
      </c>
      <c r="AV84" s="147">
        <v>256</v>
      </c>
      <c r="AW84" s="147">
        <v>4000</v>
      </c>
      <c r="AX84" s="147">
        <v>26479</v>
      </c>
      <c r="AY84" s="147">
        <v>14909</v>
      </c>
      <c r="AZ84" s="147">
        <v>38960</v>
      </c>
      <c r="BA84" s="147">
        <v>52861</v>
      </c>
      <c r="BB84" s="147">
        <v>30457</v>
      </c>
      <c r="BC84" s="147">
        <v>32546</v>
      </c>
      <c r="BD84" s="147">
        <v>5629</v>
      </c>
      <c r="BE84" s="147">
        <v>16936</v>
      </c>
      <c r="BF84" s="147">
        <v>5697</v>
      </c>
      <c r="BG84" s="147">
        <v>7331</v>
      </c>
      <c r="BH84" s="147">
        <v>107330</v>
      </c>
      <c r="BI84" s="147">
        <v>128412</v>
      </c>
      <c r="BJ84" s="147">
        <v>148</v>
      </c>
      <c r="BK84" s="147">
        <v>171</v>
      </c>
      <c r="BL84" s="147">
        <v>88241</v>
      </c>
      <c r="BM84" s="147">
        <v>80599</v>
      </c>
      <c r="BN84" s="147">
        <v>11993</v>
      </c>
      <c r="BO84" s="147">
        <v>38257</v>
      </c>
      <c r="BP84" s="147">
        <v>7244</v>
      </c>
      <c r="BQ84" s="147">
        <v>9727</v>
      </c>
      <c r="BR84" s="147">
        <v>75224</v>
      </c>
      <c r="BS84" s="147">
        <v>93938</v>
      </c>
      <c r="BT84" s="147">
        <v>32254</v>
      </c>
      <c r="BU84" s="147">
        <v>34645</v>
      </c>
      <c r="BV84" s="147">
        <v>107455</v>
      </c>
      <c r="BW84" s="147">
        <v>126997</v>
      </c>
      <c r="BX84" s="147">
        <v>23</v>
      </c>
      <c r="BY84" s="147">
        <v>1586</v>
      </c>
      <c r="CB84" s="173">
        <v>77</v>
      </c>
      <c r="CC84" s="174">
        <v>73.03</v>
      </c>
      <c r="CD84" s="174">
        <v>1061.46</v>
      </c>
      <c r="CE84" s="174">
        <v>74.400000000000006</v>
      </c>
      <c r="CF84" s="174">
        <v>829.3</v>
      </c>
      <c r="CG84" s="174">
        <v>73.78</v>
      </c>
      <c r="CH84" s="174">
        <v>935.01</v>
      </c>
      <c r="CJ84" s="178">
        <v>77</v>
      </c>
      <c r="CK84" s="185">
        <v>107478</v>
      </c>
      <c r="CL84" s="188">
        <v>73.03</v>
      </c>
      <c r="CM84" s="192">
        <v>1061.46</v>
      </c>
      <c r="CN84" s="185">
        <v>7848643.0999999996</v>
      </c>
      <c r="CO84" s="185">
        <v>114084032.89</v>
      </c>
      <c r="CP84" s="179">
        <v>128583</v>
      </c>
      <c r="CQ84" s="188">
        <v>74.400000000000006</v>
      </c>
      <c r="CR84" s="192">
        <v>829.3</v>
      </c>
      <c r="CS84" s="185">
        <v>9566889.0099999998</v>
      </c>
      <c r="CT84" s="185">
        <v>106634421.33</v>
      </c>
      <c r="CU84" s="185">
        <v>236061</v>
      </c>
      <c r="CV84" s="185">
        <v>17415532.109999999</v>
      </c>
      <c r="CW84" s="188">
        <v>73.78</v>
      </c>
      <c r="CX84" s="185">
        <v>220718454.22</v>
      </c>
      <c r="CY84" s="192">
        <v>935.01</v>
      </c>
    </row>
    <row r="85" spans="1:103">
      <c r="A85" s="149">
        <v>78</v>
      </c>
      <c r="B85" s="149" t="s">
        <v>292</v>
      </c>
      <c r="C85" s="149" t="s">
        <v>271</v>
      </c>
      <c r="D85" s="147">
        <v>174</v>
      </c>
      <c r="E85" s="147">
        <v>4758</v>
      </c>
      <c r="F85" s="147">
        <v>1445</v>
      </c>
      <c r="G85" s="147">
        <v>26336</v>
      </c>
      <c r="H85" s="147">
        <v>113614</v>
      </c>
      <c r="I85" s="147">
        <v>108391</v>
      </c>
      <c r="J85" s="147">
        <v>4202</v>
      </c>
      <c r="K85" s="147">
        <v>7179</v>
      </c>
      <c r="L85" s="147">
        <v>106632</v>
      </c>
      <c r="M85" s="147">
        <v>119522</v>
      </c>
      <c r="N85" s="147">
        <v>4224</v>
      </c>
      <c r="O85" s="147">
        <v>8021</v>
      </c>
      <c r="P85" s="147">
        <v>175</v>
      </c>
      <c r="Q85" s="147">
        <v>4763</v>
      </c>
      <c r="R85" s="147">
        <v>112437</v>
      </c>
      <c r="S85" s="147">
        <v>136517</v>
      </c>
      <c r="T85" s="147">
        <v>2784</v>
      </c>
      <c r="U85" s="147">
        <v>2966</v>
      </c>
      <c r="V85" s="147">
        <v>2</v>
      </c>
      <c r="W85" s="147">
        <v>0</v>
      </c>
      <c r="X85" s="147">
        <v>10</v>
      </c>
      <c r="Y85" s="147">
        <v>2</v>
      </c>
      <c r="Z85" s="147">
        <v>18474</v>
      </c>
      <c r="AA85" s="147">
        <v>11619</v>
      </c>
      <c r="AB85" s="147">
        <v>219</v>
      </c>
      <c r="AC85" s="147">
        <v>132</v>
      </c>
      <c r="AD85" s="147">
        <v>96540</v>
      </c>
      <c r="AE85" s="147">
        <v>127734</v>
      </c>
      <c r="AF85" s="147">
        <v>115118</v>
      </c>
      <c r="AG85" s="147">
        <v>139424</v>
      </c>
      <c r="AH85" s="147">
        <v>115</v>
      </c>
      <c r="AI85" s="147">
        <v>61</v>
      </c>
      <c r="AJ85" s="147">
        <v>115045</v>
      </c>
      <c r="AK85" s="147">
        <v>139367</v>
      </c>
      <c r="AL85" s="147">
        <v>188</v>
      </c>
      <c r="AM85" s="147">
        <v>118</v>
      </c>
      <c r="AN85" s="147">
        <v>108551</v>
      </c>
      <c r="AO85" s="147">
        <v>124561</v>
      </c>
      <c r="AP85" s="147">
        <v>6682</v>
      </c>
      <c r="AQ85" s="147">
        <v>14924</v>
      </c>
      <c r="AR85" s="147">
        <v>95164</v>
      </c>
      <c r="AS85" s="147">
        <v>122727</v>
      </c>
      <c r="AT85" s="147">
        <v>20069</v>
      </c>
      <c r="AU85" s="147">
        <v>16758</v>
      </c>
      <c r="AV85" s="147">
        <v>174</v>
      </c>
      <c r="AW85" s="147">
        <v>4758</v>
      </c>
      <c r="AX85" s="147">
        <v>19235</v>
      </c>
      <c r="AY85" s="147">
        <v>12470</v>
      </c>
      <c r="AZ85" s="147">
        <v>36498</v>
      </c>
      <c r="BA85" s="147">
        <v>49456</v>
      </c>
      <c r="BB85" s="147">
        <v>43249</v>
      </c>
      <c r="BC85" s="147">
        <v>37463</v>
      </c>
      <c r="BD85" s="147">
        <v>8049</v>
      </c>
      <c r="BE85" s="147">
        <v>23764</v>
      </c>
      <c r="BF85" s="147">
        <v>8028</v>
      </c>
      <c r="BG85" s="147">
        <v>11574</v>
      </c>
      <c r="BH85" s="147">
        <v>115100</v>
      </c>
      <c r="BI85" s="147">
        <v>139255</v>
      </c>
      <c r="BJ85" s="147">
        <v>133</v>
      </c>
      <c r="BK85" s="147">
        <v>230</v>
      </c>
      <c r="BL85" s="147">
        <v>100037</v>
      </c>
      <c r="BM85" s="147">
        <v>92539</v>
      </c>
      <c r="BN85" s="147">
        <v>9633</v>
      </c>
      <c r="BO85" s="147">
        <v>38118</v>
      </c>
      <c r="BP85" s="147">
        <v>5563</v>
      </c>
      <c r="BQ85" s="147">
        <v>8828</v>
      </c>
      <c r="BR85" s="147">
        <v>82983</v>
      </c>
      <c r="BS85" s="147">
        <v>105558</v>
      </c>
      <c r="BT85" s="147">
        <v>32250</v>
      </c>
      <c r="BU85" s="147">
        <v>33927</v>
      </c>
      <c r="BV85" s="147">
        <v>115212</v>
      </c>
      <c r="BW85" s="147">
        <v>137794</v>
      </c>
      <c r="BX85" s="147">
        <v>21</v>
      </c>
      <c r="BY85" s="147">
        <v>1691</v>
      </c>
      <c r="CB85" s="173">
        <v>78</v>
      </c>
      <c r="CC85" s="174">
        <v>74.31</v>
      </c>
      <c r="CD85" s="174">
        <v>1152.7</v>
      </c>
      <c r="CE85" s="174">
        <v>75.41</v>
      </c>
      <c r="CF85" s="174">
        <v>856.24</v>
      </c>
      <c r="CG85" s="174">
        <v>74.91</v>
      </c>
      <c r="CH85" s="174">
        <v>990.35</v>
      </c>
      <c r="CJ85" s="178">
        <v>78</v>
      </c>
      <c r="CK85" s="185">
        <v>115233</v>
      </c>
      <c r="CL85" s="188">
        <v>74.31</v>
      </c>
      <c r="CM85" s="192">
        <v>1152.7</v>
      </c>
      <c r="CN85" s="185">
        <v>8562573.4299999997</v>
      </c>
      <c r="CO85" s="185">
        <v>132828625.56</v>
      </c>
      <c r="CP85" s="179">
        <v>139485</v>
      </c>
      <c r="CQ85" s="188">
        <v>75.41</v>
      </c>
      <c r="CR85" s="192">
        <v>856.24</v>
      </c>
      <c r="CS85" s="185">
        <v>10518922.67</v>
      </c>
      <c r="CT85" s="185">
        <v>119432314.70999999</v>
      </c>
      <c r="CU85" s="185">
        <v>254718</v>
      </c>
      <c r="CV85" s="185">
        <v>19081496.100000001</v>
      </c>
      <c r="CW85" s="188">
        <v>74.91</v>
      </c>
      <c r="CX85" s="185">
        <v>252260940.27000001</v>
      </c>
      <c r="CY85" s="192">
        <v>990.35</v>
      </c>
    </row>
    <row r="86" spans="1:103">
      <c r="A86" s="149">
        <v>79</v>
      </c>
      <c r="B86" s="149" t="s">
        <v>292</v>
      </c>
      <c r="C86" s="149" t="s">
        <v>271</v>
      </c>
      <c r="D86" s="147">
        <v>476</v>
      </c>
      <c r="E86" s="147">
        <v>1864</v>
      </c>
      <c r="F86" s="147">
        <v>1622</v>
      </c>
      <c r="G86" s="147">
        <v>11292</v>
      </c>
      <c r="H86" s="147">
        <v>36537</v>
      </c>
      <c r="I86" s="147">
        <v>36707</v>
      </c>
      <c r="J86" s="147">
        <v>1773</v>
      </c>
      <c r="K86" s="147">
        <v>2116</v>
      </c>
      <c r="L86" s="147">
        <v>34711</v>
      </c>
      <c r="M86" s="147">
        <v>41832</v>
      </c>
      <c r="N86" s="147">
        <v>1675</v>
      </c>
      <c r="O86" s="147">
        <v>4050</v>
      </c>
      <c r="P86" s="147">
        <v>476</v>
      </c>
      <c r="Q86" s="147">
        <v>1865</v>
      </c>
      <c r="R86" s="147">
        <v>37685</v>
      </c>
      <c r="S86" s="147">
        <v>48351</v>
      </c>
      <c r="T86" s="147">
        <v>949</v>
      </c>
      <c r="U86" s="147">
        <v>1512</v>
      </c>
      <c r="V86" s="147">
        <v>1</v>
      </c>
      <c r="W86" s="147">
        <v>0</v>
      </c>
      <c r="X86" s="147">
        <v>0</v>
      </c>
      <c r="Y86" s="147">
        <v>0</v>
      </c>
      <c r="Z86" s="147">
        <v>13534</v>
      </c>
      <c r="AA86" s="147">
        <v>6302</v>
      </c>
      <c r="AB86" s="147">
        <v>179</v>
      </c>
      <c r="AC86" s="147">
        <v>92</v>
      </c>
      <c r="AD86" s="147">
        <v>24922</v>
      </c>
      <c r="AE86" s="147">
        <v>43469</v>
      </c>
      <c r="AF86" s="147">
        <v>38500</v>
      </c>
      <c r="AG86" s="147">
        <v>49844</v>
      </c>
      <c r="AH86" s="147">
        <v>135</v>
      </c>
      <c r="AI86" s="147">
        <v>19</v>
      </c>
      <c r="AJ86" s="147">
        <v>38384</v>
      </c>
      <c r="AK86" s="147">
        <v>49682</v>
      </c>
      <c r="AL86" s="147">
        <v>251</v>
      </c>
      <c r="AM86" s="147">
        <v>181</v>
      </c>
      <c r="AN86" s="147">
        <v>36968</v>
      </c>
      <c r="AO86" s="147">
        <v>46564</v>
      </c>
      <c r="AP86" s="147">
        <v>1667</v>
      </c>
      <c r="AQ86" s="147">
        <v>3299</v>
      </c>
      <c r="AR86" s="147">
        <v>35691</v>
      </c>
      <c r="AS86" s="147">
        <v>46628</v>
      </c>
      <c r="AT86" s="147">
        <v>2944</v>
      </c>
      <c r="AU86" s="147">
        <v>3235</v>
      </c>
      <c r="AV86" s="147">
        <v>476</v>
      </c>
      <c r="AW86" s="147">
        <v>1864</v>
      </c>
      <c r="AX86" s="147">
        <v>14243</v>
      </c>
      <c r="AY86" s="147">
        <v>7211</v>
      </c>
      <c r="AZ86" s="147">
        <v>15102</v>
      </c>
      <c r="BA86" s="147">
        <v>22025</v>
      </c>
      <c r="BB86" s="147">
        <v>6836</v>
      </c>
      <c r="BC86" s="147">
        <v>8881</v>
      </c>
      <c r="BD86" s="147">
        <v>1146</v>
      </c>
      <c r="BE86" s="147">
        <v>8340</v>
      </c>
      <c r="BF86" s="147">
        <v>832</v>
      </c>
      <c r="BG86" s="147">
        <v>1542</v>
      </c>
      <c r="BH86" s="147">
        <v>38568</v>
      </c>
      <c r="BI86" s="147">
        <v>49638</v>
      </c>
      <c r="BJ86" s="147">
        <v>67</v>
      </c>
      <c r="BK86" s="147">
        <v>225</v>
      </c>
      <c r="BL86" s="147">
        <v>28622</v>
      </c>
      <c r="BM86" s="147">
        <v>22363</v>
      </c>
      <c r="BN86" s="147">
        <v>7341</v>
      </c>
      <c r="BO86" s="147">
        <v>24435</v>
      </c>
      <c r="BP86" s="147">
        <v>2672</v>
      </c>
      <c r="BQ86" s="147">
        <v>3065</v>
      </c>
      <c r="BR86" s="147">
        <v>20461</v>
      </c>
      <c r="BS86" s="147">
        <v>29622</v>
      </c>
      <c r="BT86" s="147">
        <v>18174</v>
      </c>
      <c r="BU86" s="147">
        <v>20241</v>
      </c>
      <c r="BV86" s="147">
        <v>38628</v>
      </c>
      <c r="BW86" s="147">
        <v>48813</v>
      </c>
      <c r="BX86" s="147">
        <v>7</v>
      </c>
      <c r="BY86" s="147">
        <v>1050</v>
      </c>
      <c r="CB86" s="173">
        <v>79</v>
      </c>
      <c r="CC86" s="174">
        <v>73.180000000000007</v>
      </c>
      <c r="CD86" s="174">
        <v>905.82</v>
      </c>
      <c r="CE86" s="174">
        <v>75.03</v>
      </c>
      <c r="CF86" s="174">
        <v>720.97</v>
      </c>
      <c r="CG86" s="174">
        <v>74.22</v>
      </c>
      <c r="CH86" s="174">
        <v>801.67</v>
      </c>
      <c r="CJ86" s="178">
        <v>79</v>
      </c>
      <c r="CK86" s="185">
        <v>38635</v>
      </c>
      <c r="CL86" s="188">
        <v>73.180000000000007</v>
      </c>
      <c r="CM86" s="192">
        <v>905.82</v>
      </c>
      <c r="CN86" s="185">
        <v>2827139.11</v>
      </c>
      <c r="CO86" s="185">
        <v>34996164.18</v>
      </c>
      <c r="CP86" s="179">
        <v>49863</v>
      </c>
      <c r="CQ86" s="188">
        <v>75.03</v>
      </c>
      <c r="CR86" s="192">
        <v>720.97</v>
      </c>
      <c r="CS86" s="185">
        <v>3740981.37</v>
      </c>
      <c r="CT86" s="185">
        <v>35949936.350000001</v>
      </c>
      <c r="CU86" s="185">
        <v>88498</v>
      </c>
      <c r="CV86" s="185">
        <v>6568120.4800000004</v>
      </c>
      <c r="CW86" s="188">
        <v>74.22</v>
      </c>
      <c r="CX86" s="185">
        <v>70946100.530000001</v>
      </c>
      <c r="CY86" s="192">
        <v>801.67</v>
      </c>
    </row>
    <row r="87" spans="1:103">
      <c r="A87" s="149">
        <v>80</v>
      </c>
      <c r="B87" s="149" t="s">
        <v>292</v>
      </c>
      <c r="C87" s="149" t="s">
        <v>271</v>
      </c>
      <c r="D87" s="147">
        <v>269</v>
      </c>
      <c r="E87" s="147">
        <v>2497</v>
      </c>
      <c r="F87" s="147">
        <v>2182</v>
      </c>
      <c r="G87" s="147">
        <v>19409</v>
      </c>
      <c r="H87" s="147">
        <v>50645</v>
      </c>
      <c r="I87" s="147">
        <v>46618</v>
      </c>
      <c r="J87" s="147">
        <v>3706</v>
      </c>
      <c r="K87" s="147">
        <v>4937</v>
      </c>
      <c r="L87" s="147">
        <v>46442</v>
      </c>
      <c r="M87" s="147">
        <v>54290</v>
      </c>
      <c r="N87" s="147">
        <v>2679</v>
      </c>
      <c r="O87" s="147">
        <v>6793</v>
      </c>
      <c r="P87" s="147">
        <v>269</v>
      </c>
      <c r="Q87" s="147">
        <v>2504</v>
      </c>
      <c r="R87" s="147">
        <v>51350</v>
      </c>
      <c r="S87" s="147">
        <v>66049</v>
      </c>
      <c r="T87" s="147">
        <v>1746</v>
      </c>
      <c r="U87" s="147">
        <v>2474</v>
      </c>
      <c r="V87" s="147">
        <v>0</v>
      </c>
      <c r="W87" s="147">
        <v>0</v>
      </c>
      <c r="X87" s="147">
        <v>0</v>
      </c>
      <c r="Y87" s="147">
        <v>1</v>
      </c>
      <c r="Z87" s="147">
        <v>16648</v>
      </c>
      <c r="AA87" s="147">
        <v>6977</v>
      </c>
      <c r="AB87" s="147">
        <v>214</v>
      </c>
      <c r="AC87" s="147">
        <v>83</v>
      </c>
      <c r="AD87" s="147">
        <v>36234</v>
      </c>
      <c r="AE87" s="147">
        <v>61464</v>
      </c>
      <c r="AF87" s="147">
        <v>52799</v>
      </c>
      <c r="AG87" s="147">
        <v>68470</v>
      </c>
      <c r="AH87" s="147">
        <v>297</v>
      </c>
      <c r="AI87" s="147">
        <v>54</v>
      </c>
      <c r="AJ87" s="147">
        <v>52949</v>
      </c>
      <c r="AK87" s="147">
        <v>68454</v>
      </c>
      <c r="AL87" s="147">
        <v>147</v>
      </c>
      <c r="AM87" s="147">
        <v>70</v>
      </c>
      <c r="AN87" s="147">
        <v>50519</v>
      </c>
      <c r="AO87" s="147">
        <v>61739</v>
      </c>
      <c r="AP87" s="147">
        <v>2577</v>
      </c>
      <c r="AQ87" s="147">
        <v>6785</v>
      </c>
      <c r="AR87" s="147">
        <v>48677</v>
      </c>
      <c r="AS87" s="147">
        <v>64019</v>
      </c>
      <c r="AT87" s="147">
        <v>4419</v>
      </c>
      <c r="AU87" s="147">
        <v>4505</v>
      </c>
      <c r="AV87" s="147">
        <v>269</v>
      </c>
      <c r="AW87" s="147">
        <v>2497</v>
      </c>
      <c r="AX87" s="147">
        <v>17357</v>
      </c>
      <c r="AY87" s="147">
        <v>7422</v>
      </c>
      <c r="AZ87" s="147">
        <v>22769</v>
      </c>
      <c r="BA87" s="147">
        <v>33386</v>
      </c>
      <c r="BB87" s="147">
        <v>9666</v>
      </c>
      <c r="BC87" s="147">
        <v>12753</v>
      </c>
      <c r="BD87" s="147">
        <v>1570</v>
      </c>
      <c r="BE87" s="147">
        <v>9915</v>
      </c>
      <c r="BF87" s="147">
        <v>1465</v>
      </c>
      <c r="BG87" s="147">
        <v>2551</v>
      </c>
      <c r="BH87" s="147">
        <v>53057</v>
      </c>
      <c r="BI87" s="147">
        <v>68448</v>
      </c>
      <c r="BJ87" s="147">
        <v>39</v>
      </c>
      <c r="BK87" s="147">
        <v>76</v>
      </c>
      <c r="BL87" s="147">
        <v>39835</v>
      </c>
      <c r="BM87" s="147">
        <v>32393</v>
      </c>
      <c r="BN87" s="147">
        <v>9510</v>
      </c>
      <c r="BO87" s="147">
        <v>31637</v>
      </c>
      <c r="BP87" s="147">
        <v>3751</v>
      </c>
      <c r="BQ87" s="147">
        <v>4494</v>
      </c>
      <c r="BR87" s="147">
        <v>32397</v>
      </c>
      <c r="BS87" s="147">
        <v>47606</v>
      </c>
      <c r="BT87" s="147">
        <v>20699</v>
      </c>
      <c r="BU87" s="147">
        <v>20918</v>
      </c>
      <c r="BV87" s="147">
        <v>53081</v>
      </c>
      <c r="BW87" s="147">
        <v>67270</v>
      </c>
      <c r="BX87" s="147">
        <v>15</v>
      </c>
      <c r="BY87" s="147">
        <v>1254</v>
      </c>
      <c r="CB87" s="173">
        <v>80</v>
      </c>
      <c r="CC87" s="174">
        <v>72.81</v>
      </c>
      <c r="CD87" s="174">
        <v>938.61</v>
      </c>
      <c r="CE87" s="174">
        <v>74.709999999999994</v>
      </c>
      <c r="CF87" s="174">
        <v>741.39</v>
      </c>
      <c r="CG87" s="174">
        <v>73.88</v>
      </c>
      <c r="CH87" s="174">
        <v>827.49</v>
      </c>
      <c r="CJ87" s="178">
        <v>80</v>
      </c>
      <c r="CK87" s="185">
        <v>53096</v>
      </c>
      <c r="CL87" s="188">
        <v>72.81</v>
      </c>
      <c r="CM87" s="192">
        <v>938.61</v>
      </c>
      <c r="CN87" s="185">
        <v>3865752.03</v>
      </c>
      <c r="CO87" s="185">
        <v>49836271.140000001</v>
      </c>
      <c r="CP87" s="179">
        <v>68524</v>
      </c>
      <c r="CQ87" s="188">
        <v>74.709999999999994</v>
      </c>
      <c r="CR87" s="192">
        <v>741.39</v>
      </c>
      <c r="CS87" s="185">
        <v>5119454.5199999996</v>
      </c>
      <c r="CT87" s="185">
        <v>50803135.899999999</v>
      </c>
      <c r="CU87" s="185">
        <v>121620</v>
      </c>
      <c r="CV87" s="185">
        <v>8985206.5500000007</v>
      </c>
      <c r="CW87" s="188">
        <v>73.88</v>
      </c>
      <c r="CX87" s="185">
        <v>100639407.04000001</v>
      </c>
      <c r="CY87" s="192">
        <v>827.49</v>
      </c>
    </row>
    <row r="88" spans="1:103">
      <c r="A88" s="149">
        <v>81</v>
      </c>
      <c r="B88" s="149" t="s">
        <v>292</v>
      </c>
      <c r="C88" s="149" t="s">
        <v>271</v>
      </c>
      <c r="D88" s="147">
        <v>282</v>
      </c>
      <c r="E88" s="147">
        <v>2148</v>
      </c>
      <c r="F88" s="147">
        <v>1748</v>
      </c>
      <c r="G88" s="147">
        <v>12807</v>
      </c>
      <c r="H88" s="147">
        <v>40822</v>
      </c>
      <c r="I88" s="147">
        <v>39442</v>
      </c>
      <c r="J88" s="147">
        <v>3489</v>
      </c>
      <c r="K88" s="147">
        <v>4662</v>
      </c>
      <c r="L88" s="147">
        <v>36143</v>
      </c>
      <c r="M88" s="147">
        <v>41018</v>
      </c>
      <c r="N88" s="147">
        <v>2938</v>
      </c>
      <c r="O88" s="147">
        <v>6569</v>
      </c>
      <c r="P88" s="147">
        <v>282</v>
      </c>
      <c r="Q88" s="147">
        <v>2148</v>
      </c>
      <c r="R88" s="147">
        <v>41328</v>
      </c>
      <c r="S88" s="147">
        <v>52110</v>
      </c>
      <c r="T88" s="147">
        <v>1522</v>
      </c>
      <c r="U88" s="147">
        <v>2285</v>
      </c>
      <c r="V88" s="147">
        <v>0</v>
      </c>
      <c r="W88" s="147">
        <v>0</v>
      </c>
      <c r="X88" s="147">
        <v>2</v>
      </c>
      <c r="Y88" s="147">
        <v>2</v>
      </c>
      <c r="Z88" s="147">
        <v>9417</v>
      </c>
      <c r="AA88" s="147">
        <v>3325</v>
      </c>
      <c r="AB88" s="147">
        <v>184</v>
      </c>
      <c r="AC88" s="147">
        <v>83</v>
      </c>
      <c r="AD88" s="147">
        <v>33251</v>
      </c>
      <c r="AE88" s="147">
        <v>50989</v>
      </c>
      <c r="AF88" s="147">
        <v>42788</v>
      </c>
      <c r="AG88" s="147">
        <v>54386</v>
      </c>
      <c r="AH88" s="147">
        <v>64</v>
      </c>
      <c r="AI88" s="147">
        <v>11</v>
      </c>
      <c r="AJ88" s="147">
        <v>42655</v>
      </c>
      <c r="AK88" s="147">
        <v>54292</v>
      </c>
      <c r="AL88" s="147">
        <v>197</v>
      </c>
      <c r="AM88" s="147">
        <v>105</v>
      </c>
      <c r="AN88" s="147">
        <v>40400</v>
      </c>
      <c r="AO88" s="147">
        <v>50188</v>
      </c>
      <c r="AP88" s="147">
        <v>2452</v>
      </c>
      <c r="AQ88" s="147">
        <v>4209</v>
      </c>
      <c r="AR88" s="147">
        <v>39121</v>
      </c>
      <c r="AS88" s="147">
        <v>50327</v>
      </c>
      <c r="AT88" s="147">
        <v>3731</v>
      </c>
      <c r="AU88" s="147">
        <v>4070</v>
      </c>
      <c r="AV88" s="147">
        <v>282</v>
      </c>
      <c r="AW88" s="147">
        <v>2148</v>
      </c>
      <c r="AX88" s="147">
        <v>9972</v>
      </c>
      <c r="AY88" s="147">
        <v>3929</v>
      </c>
      <c r="AZ88" s="147">
        <v>19441</v>
      </c>
      <c r="BA88" s="147">
        <v>24967</v>
      </c>
      <c r="BB88" s="147">
        <v>9711</v>
      </c>
      <c r="BC88" s="147">
        <v>11670</v>
      </c>
      <c r="BD88" s="147">
        <v>1992</v>
      </c>
      <c r="BE88" s="147">
        <v>9127</v>
      </c>
      <c r="BF88" s="147">
        <v>1454</v>
      </c>
      <c r="BG88" s="147">
        <v>2556</v>
      </c>
      <c r="BH88" s="147">
        <v>42802</v>
      </c>
      <c r="BI88" s="147">
        <v>54278</v>
      </c>
      <c r="BJ88" s="147">
        <v>50</v>
      </c>
      <c r="BK88" s="147">
        <v>119</v>
      </c>
      <c r="BL88" s="147">
        <v>29531</v>
      </c>
      <c r="BM88" s="147">
        <v>23578</v>
      </c>
      <c r="BN88" s="147">
        <v>9900</v>
      </c>
      <c r="BO88" s="147">
        <v>27485</v>
      </c>
      <c r="BP88" s="147">
        <v>3421</v>
      </c>
      <c r="BQ88" s="147">
        <v>3334</v>
      </c>
      <c r="BR88" s="147">
        <v>23554</v>
      </c>
      <c r="BS88" s="147">
        <v>36409</v>
      </c>
      <c r="BT88" s="147">
        <v>19298</v>
      </c>
      <c r="BU88" s="147">
        <v>17988</v>
      </c>
      <c r="BV88" s="147">
        <v>42831</v>
      </c>
      <c r="BW88" s="147">
        <v>53254</v>
      </c>
      <c r="BX88" s="147">
        <v>21</v>
      </c>
      <c r="BY88" s="147">
        <v>1143</v>
      </c>
      <c r="CB88" s="173">
        <v>81</v>
      </c>
      <c r="CC88" s="174">
        <v>73.89</v>
      </c>
      <c r="CD88" s="174">
        <v>866.57</v>
      </c>
      <c r="CE88" s="174">
        <v>75.67</v>
      </c>
      <c r="CF88" s="174">
        <v>702.64</v>
      </c>
      <c r="CG88" s="174">
        <v>74.89</v>
      </c>
      <c r="CH88" s="174">
        <v>774.88</v>
      </c>
      <c r="CJ88" s="178">
        <v>81</v>
      </c>
      <c r="CK88" s="185">
        <v>42852</v>
      </c>
      <c r="CL88" s="188">
        <v>73.89</v>
      </c>
      <c r="CM88" s="192">
        <v>866.57</v>
      </c>
      <c r="CN88" s="185">
        <v>3166313.86</v>
      </c>
      <c r="CO88" s="185">
        <v>37134323.060000002</v>
      </c>
      <c r="CP88" s="179">
        <v>54397</v>
      </c>
      <c r="CQ88" s="188">
        <v>75.67</v>
      </c>
      <c r="CR88" s="192">
        <v>702.64</v>
      </c>
      <c r="CS88" s="185">
        <v>4116228.32</v>
      </c>
      <c r="CT88" s="185">
        <v>38221557.759999998</v>
      </c>
      <c r="CU88" s="185">
        <v>97249</v>
      </c>
      <c r="CV88" s="185">
        <v>7282542.1799999997</v>
      </c>
      <c r="CW88" s="188">
        <v>74.89</v>
      </c>
      <c r="CX88" s="185">
        <v>75355880.819999993</v>
      </c>
      <c r="CY88" s="192">
        <v>774.88</v>
      </c>
    </row>
    <row r="89" spans="1:103">
      <c r="A89" s="149">
        <v>82</v>
      </c>
      <c r="B89" s="149" t="s">
        <v>292</v>
      </c>
      <c r="C89" s="149" t="s">
        <v>271</v>
      </c>
      <c r="D89" s="147">
        <v>233</v>
      </c>
      <c r="E89" s="147">
        <v>1326</v>
      </c>
      <c r="F89" s="147">
        <v>1000</v>
      </c>
      <c r="G89" s="147">
        <v>7063</v>
      </c>
      <c r="H89" s="147">
        <v>23269</v>
      </c>
      <c r="I89" s="147">
        <v>22909</v>
      </c>
      <c r="J89" s="147">
        <v>1804</v>
      </c>
      <c r="K89" s="147">
        <v>2389</v>
      </c>
      <c r="L89" s="147">
        <v>20306</v>
      </c>
      <c r="M89" s="147">
        <v>23301</v>
      </c>
      <c r="N89" s="147">
        <v>2159</v>
      </c>
      <c r="O89" s="147">
        <v>4280</v>
      </c>
      <c r="P89" s="147">
        <v>233</v>
      </c>
      <c r="Q89" s="147">
        <v>1328</v>
      </c>
      <c r="R89" s="147">
        <v>23406</v>
      </c>
      <c r="S89" s="147">
        <v>29826</v>
      </c>
      <c r="T89" s="147">
        <v>1095</v>
      </c>
      <c r="U89" s="147">
        <v>1471</v>
      </c>
      <c r="V89" s="147">
        <v>1</v>
      </c>
      <c r="W89" s="147">
        <v>1</v>
      </c>
      <c r="X89" s="147">
        <v>0</v>
      </c>
      <c r="Y89" s="147">
        <v>0</v>
      </c>
      <c r="Z89" s="147">
        <v>5643</v>
      </c>
      <c r="AA89" s="147">
        <v>2239</v>
      </c>
      <c r="AB89" s="147">
        <v>71</v>
      </c>
      <c r="AC89" s="147">
        <v>40</v>
      </c>
      <c r="AD89" s="147">
        <v>18788</v>
      </c>
      <c r="AE89" s="147">
        <v>29019</v>
      </c>
      <c r="AF89" s="147">
        <v>24445</v>
      </c>
      <c r="AG89" s="147">
        <v>31280</v>
      </c>
      <c r="AH89" s="147">
        <v>57</v>
      </c>
      <c r="AI89" s="147">
        <v>18</v>
      </c>
      <c r="AJ89" s="147">
        <v>24369</v>
      </c>
      <c r="AK89" s="147">
        <v>31217</v>
      </c>
      <c r="AL89" s="147">
        <v>133</v>
      </c>
      <c r="AM89" s="147">
        <v>81</v>
      </c>
      <c r="AN89" s="147">
        <v>23117</v>
      </c>
      <c r="AO89" s="147">
        <v>28872</v>
      </c>
      <c r="AP89" s="147">
        <v>1385</v>
      </c>
      <c r="AQ89" s="147">
        <v>2426</v>
      </c>
      <c r="AR89" s="147">
        <v>22121</v>
      </c>
      <c r="AS89" s="147">
        <v>28624</v>
      </c>
      <c r="AT89" s="147">
        <v>2381</v>
      </c>
      <c r="AU89" s="147">
        <v>2674</v>
      </c>
      <c r="AV89" s="147">
        <v>233</v>
      </c>
      <c r="AW89" s="147">
        <v>1326</v>
      </c>
      <c r="AX89" s="147">
        <v>5970</v>
      </c>
      <c r="AY89" s="147">
        <v>2617</v>
      </c>
      <c r="AZ89" s="147">
        <v>10471</v>
      </c>
      <c r="BA89" s="147">
        <v>13886</v>
      </c>
      <c r="BB89" s="147">
        <v>5751</v>
      </c>
      <c r="BC89" s="147">
        <v>7053</v>
      </c>
      <c r="BD89" s="147">
        <v>1073</v>
      </c>
      <c r="BE89" s="147">
        <v>4798</v>
      </c>
      <c r="BF89" s="147">
        <v>1004</v>
      </c>
      <c r="BG89" s="147">
        <v>1618</v>
      </c>
      <c r="BH89" s="147">
        <v>24467</v>
      </c>
      <c r="BI89" s="147">
        <v>31207</v>
      </c>
      <c r="BJ89" s="147">
        <v>35</v>
      </c>
      <c r="BK89" s="147">
        <v>91</v>
      </c>
      <c r="BL89" s="147">
        <v>15908</v>
      </c>
      <c r="BM89" s="147">
        <v>13353</v>
      </c>
      <c r="BN89" s="147">
        <v>6507</v>
      </c>
      <c r="BO89" s="147">
        <v>15772</v>
      </c>
      <c r="BP89" s="147">
        <v>2087</v>
      </c>
      <c r="BQ89" s="147">
        <v>2173</v>
      </c>
      <c r="BR89" s="147">
        <v>11538</v>
      </c>
      <c r="BS89" s="147">
        <v>17789</v>
      </c>
      <c r="BT89" s="147">
        <v>12964</v>
      </c>
      <c r="BU89" s="147">
        <v>13509</v>
      </c>
      <c r="BV89" s="147">
        <v>24494</v>
      </c>
      <c r="BW89" s="147">
        <v>30629</v>
      </c>
      <c r="BX89" s="147">
        <v>8</v>
      </c>
      <c r="BY89" s="147">
        <v>669</v>
      </c>
      <c r="CB89" s="173">
        <v>82</v>
      </c>
      <c r="CC89" s="174">
        <v>73.61</v>
      </c>
      <c r="CD89" s="174">
        <v>812.32</v>
      </c>
      <c r="CE89" s="174">
        <v>75.2</v>
      </c>
      <c r="CF89" s="174">
        <v>659.14</v>
      </c>
      <c r="CG89" s="174">
        <v>74.5</v>
      </c>
      <c r="CH89" s="174">
        <v>726.4</v>
      </c>
      <c r="CJ89" s="178">
        <v>82</v>
      </c>
      <c r="CK89" s="185">
        <v>24502</v>
      </c>
      <c r="CL89" s="188">
        <v>73.61</v>
      </c>
      <c r="CM89" s="192">
        <v>812.32</v>
      </c>
      <c r="CN89" s="185">
        <v>1803555.79</v>
      </c>
      <c r="CO89" s="185">
        <v>19903529.73</v>
      </c>
      <c r="CP89" s="179">
        <v>31298</v>
      </c>
      <c r="CQ89" s="188">
        <v>75.2</v>
      </c>
      <c r="CR89" s="192">
        <v>659.14</v>
      </c>
      <c r="CS89" s="185">
        <v>2353700.84</v>
      </c>
      <c r="CT89" s="185">
        <v>20629758.920000002</v>
      </c>
      <c r="CU89" s="185">
        <v>55800</v>
      </c>
      <c r="CV89" s="185">
        <v>4157256.63</v>
      </c>
      <c r="CW89" s="188">
        <v>74.5</v>
      </c>
      <c r="CX89" s="185">
        <v>40533288.649999999</v>
      </c>
      <c r="CY89" s="192">
        <v>726.4</v>
      </c>
    </row>
    <row r="90" spans="1:103">
      <c r="A90" s="149">
        <v>83</v>
      </c>
      <c r="B90" s="149" t="s">
        <v>292</v>
      </c>
      <c r="C90" s="149" t="s">
        <v>271</v>
      </c>
      <c r="D90" s="147">
        <v>341</v>
      </c>
      <c r="E90" s="147">
        <v>6705</v>
      </c>
      <c r="F90" s="147">
        <v>3017</v>
      </c>
      <c r="G90" s="147">
        <v>34672</v>
      </c>
      <c r="H90" s="147">
        <v>120213</v>
      </c>
      <c r="I90" s="147">
        <v>114478</v>
      </c>
      <c r="J90" s="147">
        <v>8325</v>
      </c>
      <c r="K90" s="147">
        <v>12224</v>
      </c>
      <c r="L90" s="147">
        <v>104056</v>
      </c>
      <c r="M90" s="147">
        <v>117302</v>
      </c>
      <c r="N90" s="147">
        <v>10849</v>
      </c>
      <c r="O90" s="147">
        <v>19610</v>
      </c>
      <c r="P90" s="147">
        <v>341</v>
      </c>
      <c r="Q90" s="147">
        <v>6719</v>
      </c>
      <c r="R90" s="147">
        <v>116372</v>
      </c>
      <c r="S90" s="147">
        <v>147734</v>
      </c>
      <c r="T90" s="147">
        <v>7193</v>
      </c>
      <c r="U90" s="147">
        <v>8119</v>
      </c>
      <c r="V90" s="147">
        <v>1</v>
      </c>
      <c r="W90" s="147">
        <v>0</v>
      </c>
      <c r="X90" s="147">
        <v>5</v>
      </c>
      <c r="Y90" s="147">
        <v>2</v>
      </c>
      <c r="Z90" s="147">
        <v>16226</v>
      </c>
      <c r="AA90" s="147">
        <v>6061</v>
      </c>
      <c r="AB90" s="147">
        <v>241</v>
      </c>
      <c r="AC90" s="147">
        <v>87</v>
      </c>
      <c r="AD90" s="147">
        <v>107104</v>
      </c>
      <c r="AE90" s="147">
        <v>149707</v>
      </c>
      <c r="AF90" s="147">
        <v>121965</v>
      </c>
      <c r="AG90" s="147">
        <v>155789</v>
      </c>
      <c r="AH90" s="147">
        <v>1606</v>
      </c>
      <c r="AI90" s="147">
        <v>66</v>
      </c>
      <c r="AJ90" s="147">
        <v>123229</v>
      </c>
      <c r="AK90" s="147">
        <v>155715</v>
      </c>
      <c r="AL90" s="147">
        <v>342</v>
      </c>
      <c r="AM90" s="147">
        <v>140</v>
      </c>
      <c r="AN90" s="147">
        <v>114699</v>
      </c>
      <c r="AO90" s="147">
        <v>138290</v>
      </c>
      <c r="AP90" s="147">
        <v>8872</v>
      </c>
      <c r="AQ90" s="147">
        <v>17565</v>
      </c>
      <c r="AR90" s="147">
        <v>108082</v>
      </c>
      <c r="AS90" s="147">
        <v>142367</v>
      </c>
      <c r="AT90" s="147">
        <v>15489</v>
      </c>
      <c r="AU90" s="147">
        <v>13488</v>
      </c>
      <c r="AV90" s="147">
        <v>341</v>
      </c>
      <c r="AW90" s="147">
        <v>6705</v>
      </c>
      <c r="AX90" s="147">
        <v>18164</v>
      </c>
      <c r="AY90" s="147">
        <v>6781</v>
      </c>
      <c r="AZ90" s="147">
        <v>52737</v>
      </c>
      <c r="BA90" s="147">
        <v>61826</v>
      </c>
      <c r="BB90" s="147">
        <v>36914</v>
      </c>
      <c r="BC90" s="147">
        <v>37662</v>
      </c>
      <c r="BD90" s="147">
        <v>8003</v>
      </c>
      <c r="BE90" s="147">
        <v>30812</v>
      </c>
      <c r="BF90" s="147">
        <v>7412</v>
      </c>
      <c r="BG90" s="147">
        <v>12069</v>
      </c>
      <c r="BH90" s="147">
        <v>123492</v>
      </c>
      <c r="BI90" s="147">
        <v>155673</v>
      </c>
      <c r="BJ90" s="147">
        <v>79</v>
      </c>
      <c r="BK90" s="147">
        <v>182</v>
      </c>
      <c r="BL90" s="147">
        <v>85677</v>
      </c>
      <c r="BM90" s="147">
        <v>77918</v>
      </c>
      <c r="BN90" s="147">
        <v>27634</v>
      </c>
      <c r="BO90" s="147">
        <v>67122</v>
      </c>
      <c r="BP90" s="147">
        <v>10260</v>
      </c>
      <c r="BQ90" s="147">
        <v>10815</v>
      </c>
      <c r="BR90" s="147">
        <v>71946</v>
      </c>
      <c r="BS90" s="147">
        <v>111466</v>
      </c>
      <c r="BT90" s="147">
        <v>51625</v>
      </c>
      <c r="BU90" s="147">
        <v>44389</v>
      </c>
      <c r="BV90" s="147">
        <v>123512</v>
      </c>
      <c r="BW90" s="147">
        <v>152003</v>
      </c>
      <c r="BX90" s="147">
        <v>59</v>
      </c>
      <c r="BY90" s="147">
        <v>3852</v>
      </c>
      <c r="CB90" s="173">
        <v>83</v>
      </c>
      <c r="CC90" s="174">
        <v>74.33</v>
      </c>
      <c r="CD90" s="174">
        <v>886.09</v>
      </c>
      <c r="CE90" s="174">
        <v>75.64</v>
      </c>
      <c r="CF90" s="174">
        <v>698.14</v>
      </c>
      <c r="CG90" s="174">
        <v>75.06</v>
      </c>
      <c r="CH90" s="174">
        <v>781.26</v>
      </c>
      <c r="CJ90" s="178">
        <v>83</v>
      </c>
      <c r="CK90" s="185">
        <v>123571</v>
      </c>
      <c r="CL90" s="188">
        <v>74.33</v>
      </c>
      <c r="CM90" s="192">
        <v>886.09</v>
      </c>
      <c r="CN90" s="185">
        <v>9184882.7300000004</v>
      </c>
      <c r="CO90" s="185">
        <v>109494978.90000001</v>
      </c>
      <c r="CP90" s="179">
        <v>155855</v>
      </c>
      <c r="CQ90" s="188">
        <v>75.64</v>
      </c>
      <c r="CR90" s="192">
        <v>698.14</v>
      </c>
      <c r="CS90" s="185">
        <v>11789493.880000001</v>
      </c>
      <c r="CT90" s="185">
        <v>108809238.58</v>
      </c>
      <c r="CU90" s="185">
        <v>279426</v>
      </c>
      <c r="CV90" s="185">
        <v>20974376.609999999</v>
      </c>
      <c r="CW90" s="188">
        <v>75.06</v>
      </c>
      <c r="CX90" s="185">
        <v>218304217.47999999</v>
      </c>
      <c r="CY90" s="192">
        <v>781.26</v>
      </c>
    </row>
    <row r="91" spans="1:103">
      <c r="A91" s="149">
        <v>84</v>
      </c>
      <c r="B91" s="149" t="s">
        <v>292</v>
      </c>
      <c r="C91" s="149" t="s">
        <v>271</v>
      </c>
      <c r="D91" s="147">
        <v>285</v>
      </c>
      <c r="E91" s="147">
        <v>3367</v>
      </c>
      <c r="F91" s="147">
        <v>1629</v>
      </c>
      <c r="G91" s="147">
        <v>16658</v>
      </c>
      <c r="H91" s="147">
        <v>53464</v>
      </c>
      <c r="I91" s="147">
        <v>50344</v>
      </c>
      <c r="J91" s="147">
        <v>4418</v>
      </c>
      <c r="K91" s="147">
        <v>5350</v>
      </c>
      <c r="L91" s="147">
        <v>45811</v>
      </c>
      <c r="M91" s="147">
        <v>50983</v>
      </c>
      <c r="N91" s="147">
        <v>4864</v>
      </c>
      <c r="O91" s="147">
        <v>10661</v>
      </c>
      <c r="P91" s="147">
        <v>285</v>
      </c>
      <c r="Q91" s="147">
        <v>3375</v>
      </c>
      <c r="R91" s="147">
        <v>52147</v>
      </c>
      <c r="S91" s="147">
        <v>66542</v>
      </c>
      <c r="T91" s="147">
        <v>3226</v>
      </c>
      <c r="U91" s="147">
        <v>3826</v>
      </c>
      <c r="V91" s="147">
        <v>0</v>
      </c>
      <c r="W91" s="147">
        <v>0</v>
      </c>
      <c r="X91" s="147">
        <v>5</v>
      </c>
      <c r="Y91" s="147">
        <v>1</v>
      </c>
      <c r="Z91" s="147">
        <v>9248</v>
      </c>
      <c r="AA91" s="147">
        <v>2764</v>
      </c>
      <c r="AB91" s="147">
        <v>119</v>
      </c>
      <c r="AC91" s="147">
        <v>48</v>
      </c>
      <c r="AD91" s="147">
        <v>46011</v>
      </c>
      <c r="AE91" s="147">
        <v>67557</v>
      </c>
      <c r="AF91" s="147">
        <v>54883</v>
      </c>
      <c r="AG91" s="147">
        <v>70324</v>
      </c>
      <c r="AH91" s="147">
        <v>495</v>
      </c>
      <c r="AI91" s="147">
        <v>45</v>
      </c>
      <c r="AJ91" s="147">
        <v>55214</v>
      </c>
      <c r="AK91" s="147">
        <v>70296</v>
      </c>
      <c r="AL91" s="147">
        <v>164</v>
      </c>
      <c r="AM91" s="147">
        <v>73</v>
      </c>
      <c r="AN91" s="147">
        <v>51898</v>
      </c>
      <c r="AO91" s="147">
        <v>63004</v>
      </c>
      <c r="AP91" s="147">
        <v>3480</v>
      </c>
      <c r="AQ91" s="147">
        <v>7365</v>
      </c>
      <c r="AR91" s="147">
        <v>48882</v>
      </c>
      <c r="AS91" s="147">
        <v>64208</v>
      </c>
      <c r="AT91" s="147">
        <v>6496</v>
      </c>
      <c r="AU91" s="147">
        <v>6161</v>
      </c>
      <c r="AV91" s="147">
        <v>285</v>
      </c>
      <c r="AW91" s="147">
        <v>3367</v>
      </c>
      <c r="AX91" s="147">
        <v>10076</v>
      </c>
      <c r="AY91" s="147">
        <v>3123</v>
      </c>
      <c r="AZ91" s="147">
        <v>23038</v>
      </c>
      <c r="BA91" s="147">
        <v>28416</v>
      </c>
      <c r="BB91" s="147">
        <v>15653</v>
      </c>
      <c r="BC91" s="147">
        <v>17782</v>
      </c>
      <c r="BD91" s="147">
        <v>3344</v>
      </c>
      <c r="BE91" s="147">
        <v>12639</v>
      </c>
      <c r="BF91" s="147">
        <v>2982</v>
      </c>
      <c r="BG91" s="147">
        <v>5042</v>
      </c>
      <c r="BH91" s="147">
        <v>55328</v>
      </c>
      <c r="BI91" s="147">
        <v>70282</v>
      </c>
      <c r="BJ91" s="147">
        <v>50</v>
      </c>
      <c r="BK91" s="147">
        <v>87</v>
      </c>
      <c r="BL91" s="147">
        <v>38979</v>
      </c>
      <c r="BM91" s="147">
        <v>32146</v>
      </c>
      <c r="BN91" s="147">
        <v>12232</v>
      </c>
      <c r="BO91" s="147">
        <v>33321</v>
      </c>
      <c r="BP91" s="147">
        <v>4167</v>
      </c>
      <c r="BQ91" s="147">
        <v>4902</v>
      </c>
      <c r="BR91" s="147">
        <v>32228</v>
      </c>
      <c r="BS91" s="147">
        <v>45867</v>
      </c>
      <c r="BT91" s="147">
        <v>23150</v>
      </c>
      <c r="BU91" s="147">
        <v>24502</v>
      </c>
      <c r="BV91" s="147">
        <v>55361</v>
      </c>
      <c r="BW91" s="147">
        <v>68739</v>
      </c>
      <c r="BX91" s="147">
        <v>17</v>
      </c>
      <c r="BY91" s="147">
        <v>1630</v>
      </c>
      <c r="CB91" s="173">
        <v>84</v>
      </c>
      <c r="CC91" s="174">
        <v>73.739999999999995</v>
      </c>
      <c r="CD91" s="174">
        <v>912.22</v>
      </c>
      <c r="CE91" s="174">
        <v>75.319999999999993</v>
      </c>
      <c r="CF91" s="174">
        <v>677.22</v>
      </c>
      <c r="CG91" s="174">
        <v>74.62</v>
      </c>
      <c r="CH91" s="174">
        <v>780.71</v>
      </c>
      <c r="CJ91" s="178">
        <v>84</v>
      </c>
      <c r="CK91" s="185">
        <v>55378</v>
      </c>
      <c r="CL91" s="188">
        <v>73.739999999999995</v>
      </c>
      <c r="CM91" s="192">
        <v>912.22</v>
      </c>
      <c r="CN91" s="185">
        <v>4083523.43</v>
      </c>
      <c r="CO91" s="185">
        <v>50517086.140000001</v>
      </c>
      <c r="CP91" s="179">
        <v>70369</v>
      </c>
      <c r="CQ91" s="188">
        <v>75.319999999999993</v>
      </c>
      <c r="CR91" s="192">
        <v>677.22</v>
      </c>
      <c r="CS91" s="185">
        <v>5300106.66</v>
      </c>
      <c r="CT91" s="185">
        <v>47655284.079999998</v>
      </c>
      <c r="CU91" s="185">
        <v>125747</v>
      </c>
      <c r="CV91" s="185">
        <v>9383630.0899999999</v>
      </c>
      <c r="CW91" s="188">
        <v>74.62</v>
      </c>
      <c r="CX91" s="185">
        <v>98172370.219999999</v>
      </c>
      <c r="CY91" s="192">
        <v>780.71</v>
      </c>
    </row>
    <row r="92" spans="1:103">
      <c r="A92" s="149">
        <v>85</v>
      </c>
      <c r="B92" s="149" t="s">
        <v>292</v>
      </c>
      <c r="C92" s="149" t="s">
        <v>271</v>
      </c>
      <c r="D92" s="147">
        <v>688</v>
      </c>
      <c r="E92" s="147">
        <v>2904</v>
      </c>
      <c r="F92" s="147">
        <v>3068</v>
      </c>
      <c r="G92" s="147">
        <v>23843</v>
      </c>
      <c r="H92" s="147">
        <v>79863</v>
      </c>
      <c r="I92" s="147">
        <v>79241</v>
      </c>
      <c r="J92" s="147">
        <v>4260</v>
      </c>
      <c r="K92" s="147">
        <v>5944</v>
      </c>
      <c r="L92" s="147">
        <v>75196</v>
      </c>
      <c r="M92" s="147">
        <v>87271</v>
      </c>
      <c r="N92" s="147">
        <v>3474</v>
      </c>
      <c r="O92" s="147">
        <v>9869</v>
      </c>
      <c r="P92" s="147">
        <v>689</v>
      </c>
      <c r="Q92" s="147">
        <v>2904</v>
      </c>
      <c r="R92" s="147">
        <v>82344</v>
      </c>
      <c r="S92" s="147">
        <v>103730</v>
      </c>
      <c r="T92" s="147">
        <v>1275</v>
      </c>
      <c r="U92" s="147">
        <v>2256</v>
      </c>
      <c r="V92" s="147">
        <v>0</v>
      </c>
      <c r="W92" s="147">
        <v>1</v>
      </c>
      <c r="X92" s="147">
        <v>0</v>
      </c>
      <c r="Y92" s="147">
        <v>1</v>
      </c>
      <c r="Z92" s="147">
        <v>30422</v>
      </c>
      <c r="AA92" s="147">
        <v>14301</v>
      </c>
      <c r="AB92" s="147">
        <v>371</v>
      </c>
      <c r="AC92" s="147">
        <v>197</v>
      </c>
      <c r="AD92" s="147">
        <v>52826</v>
      </c>
      <c r="AE92" s="147">
        <v>91490</v>
      </c>
      <c r="AF92" s="147">
        <v>83397</v>
      </c>
      <c r="AG92" s="147">
        <v>105940</v>
      </c>
      <c r="AH92" s="147">
        <v>222</v>
      </c>
      <c r="AI92" s="147">
        <v>48</v>
      </c>
      <c r="AJ92" s="147">
        <v>83219</v>
      </c>
      <c r="AK92" s="147">
        <v>105686</v>
      </c>
      <c r="AL92" s="147">
        <v>400</v>
      </c>
      <c r="AM92" s="147">
        <v>302</v>
      </c>
      <c r="AN92" s="147">
        <v>79726</v>
      </c>
      <c r="AO92" s="147">
        <v>98020</v>
      </c>
      <c r="AP92" s="147">
        <v>3893</v>
      </c>
      <c r="AQ92" s="147">
        <v>7968</v>
      </c>
      <c r="AR92" s="147">
        <v>78098</v>
      </c>
      <c r="AS92" s="147">
        <v>100836</v>
      </c>
      <c r="AT92" s="147">
        <v>5521</v>
      </c>
      <c r="AU92" s="147">
        <v>5152</v>
      </c>
      <c r="AV92" s="147">
        <v>688</v>
      </c>
      <c r="AW92" s="147">
        <v>2904</v>
      </c>
      <c r="AX92" s="147">
        <v>31645</v>
      </c>
      <c r="AY92" s="147">
        <v>16215</v>
      </c>
      <c r="AZ92" s="147">
        <v>33829</v>
      </c>
      <c r="BA92" s="147">
        <v>51186</v>
      </c>
      <c r="BB92" s="147">
        <v>13759</v>
      </c>
      <c r="BC92" s="147">
        <v>17266</v>
      </c>
      <c r="BD92" s="147">
        <v>2175</v>
      </c>
      <c r="BE92" s="147">
        <v>15770</v>
      </c>
      <c r="BF92" s="147">
        <v>1523</v>
      </c>
      <c r="BG92" s="147">
        <v>2647</v>
      </c>
      <c r="BH92" s="147">
        <v>83514</v>
      </c>
      <c r="BI92" s="147">
        <v>105548</v>
      </c>
      <c r="BJ92" s="147">
        <v>105</v>
      </c>
      <c r="BK92" s="147">
        <v>440</v>
      </c>
      <c r="BL92" s="147">
        <v>64665</v>
      </c>
      <c r="BM92" s="147">
        <v>50098</v>
      </c>
      <c r="BN92" s="147">
        <v>13512</v>
      </c>
      <c r="BO92" s="147">
        <v>49587</v>
      </c>
      <c r="BP92" s="147">
        <v>5442</v>
      </c>
      <c r="BQ92" s="147">
        <v>6303</v>
      </c>
      <c r="BR92" s="147">
        <v>49445</v>
      </c>
      <c r="BS92" s="147">
        <v>68470</v>
      </c>
      <c r="BT92" s="147">
        <v>34174</v>
      </c>
      <c r="BU92" s="147">
        <v>37518</v>
      </c>
      <c r="BV92" s="147">
        <v>83604</v>
      </c>
      <c r="BW92" s="147">
        <v>104404</v>
      </c>
      <c r="BX92" s="147">
        <v>15</v>
      </c>
      <c r="BY92" s="147">
        <v>1584</v>
      </c>
      <c r="CB92" s="173">
        <v>85</v>
      </c>
      <c r="CC92" s="174">
        <v>72.91</v>
      </c>
      <c r="CD92" s="174">
        <v>966.57</v>
      </c>
      <c r="CE92" s="174">
        <v>74.599999999999994</v>
      </c>
      <c r="CF92" s="174">
        <v>740.64</v>
      </c>
      <c r="CG92" s="174">
        <v>73.849999999999994</v>
      </c>
      <c r="CH92" s="174">
        <v>840.28</v>
      </c>
      <c r="CJ92" s="178">
        <v>85</v>
      </c>
      <c r="CK92" s="185">
        <v>83619</v>
      </c>
      <c r="CL92" s="188">
        <v>72.91</v>
      </c>
      <c r="CM92" s="192">
        <v>966.57</v>
      </c>
      <c r="CN92" s="185">
        <v>6096281.7199999997</v>
      </c>
      <c r="CO92" s="185">
        <v>80823884.629999995</v>
      </c>
      <c r="CP92" s="179">
        <v>105988</v>
      </c>
      <c r="CQ92" s="188">
        <v>74.599999999999994</v>
      </c>
      <c r="CR92" s="192">
        <v>740.64</v>
      </c>
      <c r="CS92" s="185">
        <v>7906813</v>
      </c>
      <c r="CT92" s="185">
        <v>78499388.739999995</v>
      </c>
      <c r="CU92" s="185">
        <v>189607</v>
      </c>
      <c r="CV92" s="185">
        <v>14003094.720000001</v>
      </c>
      <c r="CW92" s="188">
        <v>73.849999999999994</v>
      </c>
      <c r="CX92" s="185">
        <v>159323273.37</v>
      </c>
      <c r="CY92" s="192">
        <v>840.28</v>
      </c>
    </row>
    <row r="93" spans="1:103">
      <c r="A93" s="149">
        <v>86</v>
      </c>
      <c r="B93" s="149" t="s">
        <v>292</v>
      </c>
      <c r="C93" s="149" t="s">
        <v>271</v>
      </c>
      <c r="D93" s="147">
        <v>301</v>
      </c>
      <c r="E93" s="147">
        <v>1946</v>
      </c>
      <c r="F93" s="147">
        <v>1549</v>
      </c>
      <c r="G93" s="147">
        <v>12512</v>
      </c>
      <c r="H93" s="147">
        <v>40265</v>
      </c>
      <c r="I93" s="147">
        <v>39078</v>
      </c>
      <c r="J93" s="147">
        <v>1822</v>
      </c>
      <c r="K93" s="147">
        <v>2492</v>
      </c>
      <c r="L93" s="147">
        <v>37963</v>
      </c>
      <c r="M93" s="147">
        <v>44179</v>
      </c>
      <c r="N93" s="147">
        <v>2029</v>
      </c>
      <c r="O93" s="147">
        <v>4918</v>
      </c>
      <c r="P93" s="147">
        <v>301</v>
      </c>
      <c r="Q93" s="147">
        <v>1947</v>
      </c>
      <c r="R93" s="147">
        <v>40774</v>
      </c>
      <c r="S93" s="147">
        <v>51636</v>
      </c>
      <c r="T93" s="147">
        <v>1339</v>
      </c>
      <c r="U93" s="147">
        <v>1899</v>
      </c>
      <c r="V93" s="147">
        <v>1</v>
      </c>
      <c r="W93" s="147">
        <v>0</v>
      </c>
      <c r="X93" s="147">
        <v>1</v>
      </c>
      <c r="Y93" s="147">
        <v>1</v>
      </c>
      <c r="Z93" s="147">
        <v>13018</v>
      </c>
      <c r="AA93" s="147">
        <v>5497</v>
      </c>
      <c r="AB93" s="147">
        <v>222</v>
      </c>
      <c r="AC93" s="147">
        <v>123</v>
      </c>
      <c r="AD93" s="147">
        <v>28875</v>
      </c>
      <c r="AE93" s="147">
        <v>47916</v>
      </c>
      <c r="AF93" s="147">
        <v>42050</v>
      </c>
      <c r="AG93" s="147">
        <v>53527</v>
      </c>
      <c r="AH93" s="147">
        <v>65</v>
      </c>
      <c r="AI93" s="147">
        <v>9</v>
      </c>
      <c r="AJ93" s="147">
        <v>41909</v>
      </c>
      <c r="AK93" s="147">
        <v>53409</v>
      </c>
      <c r="AL93" s="147">
        <v>206</v>
      </c>
      <c r="AM93" s="147">
        <v>127</v>
      </c>
      <c r="AN93" s="147">
        <v>39854</v>
      </c>
      <c r="AO93" s="147">
        <v>49263</v>
      </c>
      <c r="AP93" s="147">
        <v>2261</v>
      </c>
      <c r="AQ93" s="147">
        <v>4273</v>
      </c>
      <c r="AR93" s="147">
        <v>38295</v>
      </c>
      <c r="AS93" s="147">
        <v>49119</v>
      </c>
      <c r="AT93" s="147">
        <v>3820</v>
      </c>
      <c r="AU93" s="147">
        <v>4417</v>
      </c>
      <c r="AV93" s="147">
        <v>301</v>
      </c>
      <c r="AW93" s="147">
        <v>1946</v>
      </c>
      <c r="AX93" s="147">
        <v>13593</v>
      </c>
      <c r="AY93" s="147">
        <v>6117</v>
      </c>
      <c r="AZ93" s="147">
        <v>16474</v>
      </c>
      <c r="BA93" s="147">
        <v>22743</v>
      </c>
      <c r="BB93" s="147">
        <v>8978</v>
      </c>
      <c r="BC93" s="147">
        <v>11655</v>
      </c>
      <c r="BD93" s="147">
        <v>1466</v>
      </c>
      <c r="BE93" s="147">
        <v>8861</v>
      </c>
      <c r="BF93" s="147">
        <v>1303</v>
      </c>
      <c r="BG93" s="147">
        <v>2214</v>
      </c>
      <c r="BH93" s="147">
        <v>42073</v>
      </c>
      <c r="BI93" s="147">
        <v>53415</v>
      </c>
      <c r="BJ93" s="147">
        <v>42</v>
      </c>
      <c r="BK93" s="147">
        <v>121</v>
      </c>
      <c r="BL93" s="147">
        <v>29891</v>
      </c>
      <c r="BM93" s="147">
        <v>25475</v>
      </c>
      <c r="BN93" s="147">
        <v>8639</v>
      </c>
      <c r="BO93" s="147">
        <v>23818</v>
      </c>
      <c r="BP93" s="147">
        <v>3585</v>
      </c>
      <c r="BQ93" s="147">
        <v>4243</v>
      </c>
      <c r="BR93" s="147">
        <v>22851</v>
      </c>
      <c r="BS93" s="147">
        <v>32404</v>
      </c>
      <c r="BT93" s="147">
        <v>19264</v>
      </c>
      <c r="BU93" s="147">
        <v>21132</v>
      </c>
      <c r="BV93" s="147">
        <v>42105</v>
      </c>
      <c r="BW93" s="147">
        <v>52489</v>
      </c>
      <c r="BX93" s="147">
        <v>10</v>
      </c>
      <c r="BY93" s="147">
        <v>1047</v>
      </c>
      <c r="CB93" s="173">
        <v>86</v>
      </c>
      <c r="CC93" s="174">
        <v>73.290000000000006</v>
      </c>
      <c r="CD93" s="174">
        <v>880.71</v>
      </c>
      <c r="CE93" s="174">
        <v>75.319999999999993</v>
      </c>
      <c r="CF93" s="174">
        <v>705.29</v>
      </c>
      <c r="CG93" s="174">
        <v>74.430000000000007</v>
      </c>
      <c r="CH93" s="174">
        <v>782.53</v>
      </c>
      <c r="CJ93" s="178">
        <v>86</v>
      </c>
      <c r="CK93" s="185">
        <v>42115</v>
      </c>
      <c r="CL93" s="188">
        <v>73.290000000000006</v>
      </c>
      <c r="CM93" s="192">
        <v>880.71</v>
      </c>
      <c r="CN93" s="185">
        <v>3086777.32</v>
      </c>
      <c r="CO93" s="185">
        <v>37091057.549999997</v>
      </c>
      <c r="CP93" s="179">
        <v>53536</v>
      </c>
      <c r="CQ93" s="188">
        <v>75.319999999999993</v>
      </c>
      <c r="CR93" s="192">
        <v>705.29</v>
      </c>
      <c r="CS93" s="185">
        <v>4032149.66</v>
      </c>
      <c r="CT93" s="185">
        <v>37758247.219999999</v>
      </c>
      <c r="CU93" s="185">
        <v>95651</v>
      </c>
      <c r="CV93" s="185">
        <v>7118926.9800000004</v>
      </c>
      <c r="CW93" s="188">
        <v>74.430000000000007</v>
      </c>
      <c r="CX93" s="185">
        <v>74849304.769999996</v>
      </c>
      <c r="CY93" s="192">
        <v>782.53</v>
      </c>
    </row>
    <row r="94" spans="1:103">
      <c r="A94" s="149">
        <v>87</v>
      </c>
      <c r="B94" s="149" t="s">
        <v>292</v>
      </c>
      <c r="C94" s="149" t="s">
        <v>271</v>
      </c>
      <c r="D94" s="147">
        <v>217</v>
      </c>
      <c r="E94" s="147">
        <v>1813</v>
      </c>
      <c r="F94" s="147">
        <v>1579</v>
      </c>
      <c r="G94" s="147">
        <v>12616</v>
      </c>
      <c r="H94" s="147">
        <v>37031</v>
      </c>
      <c r="I94" s="147">
        <v>35710</v>
      </c>
      <c r="J94" s="147">
        <v>2192</v>
      </c>
      <c r="K94" s="147">
        <v>3145</v>
      </c>
      <c r="L94" s="147">
        <v>33666</v>
      </c>
      <c r="M94" s="147">
        <v>39204</v>
      </c>
      <c r="N94" s="147">
        <v>2752</v>
      </c>
      <c r="O94" s="147">
        <v>5975</v>
      </c>
      <c r="P94" s="147">
        <v>217</v>
      </c>
      <c r="Q94" s="147">
        <v>1815</v>
      </c>
      <c r="R94" s="147">
        <v>37543</v>
      </c>
      <c r="S94" s="147">
        <v>48080</v>
      </c>
      <c r="T94" s="147">
        <v>1276</v>
      </c>
      <c r="U94" s="147">
        <v>2058</v>
      </c>
      <c r="V94" s="147">
        <v>3</v>
      </c>
      <c r="W94" s="147">
        <v>1</v>
      </c>
      <c r="X94" s="147">
        <v>5</v>
      </c>
      <c r="Y94" s="147">
        <v>0</v>
      </c>
      <c r="Z94" s="147">
        <v>11100</v>
      </c>
      <c r="AA94" s="147">
        <v>5512</v>
      </c>
      <c r="AB94" s="147">
        <v>236</v>
      </c>
      <c r="AC94" s="147">
        <v>128</v>
      </c>
      <c r="AD94" s="147">
        <v>27491</v>
      </c>
      <c r="AE94" s="147">
        <v>44499</v>
      </c>
      <c r="AF94" s="147">
        <v>38634</v>
      </c>
      <c r="AG94" s="147">
        <v>50044</v>
      </c>
      <c r="AH94" s="147">
        <v>193</v>
      </c>
      <c r="AI94" s="147">
        <v>95</v>
      </c>
      <c r="AJ94" s="147">
        <v>38627</v>
      </c>
      <c r="AK94" s="147">
        <v>50046</v>
      </c>
      <c r="AL94" s="147">
        <v>200</v>
      </c>
      <c r="AM94" s="147">
        <v>93</v>
      </c>
      <c r="AN94" s="147">
        <v>36688</v>
      </c>
      <c r="AO94" s="147">
        <v>46452</v>
      </c>
      <c r="AP94" s="147">
        <v>2139</v>
      </c>
      <c r="AQ94" s="147">
        <v>3687</v>
      </c>
      <c r="AR94" s="147">
        <v>35596</v>
      </c>
      <c r="AS94" s="147">
        <v>46326</v>
      </c>
      <c r="AT94" s="147">
        <v>3231</v>
      </c>
      <c r="AU94" s="147">
        <v>3813</v>
      </c>
      <c r="AV94" s="147">
        <v>217</v>
      </c>
      <c r="AW94" s="147">
        <v>1813</v>
      </c>
      <c r="AX94" s="147">
        <v>11765</v>
      </c>
      <c r="AY94" s="147">
        <v>6147</v>
      </c>
      <c r="AZ94" s="147">
        <v>16473</v>
      </c>
      <c r="BA94" s="147">
        <v>22753</v>
      </c>
      <c r="BB94" s="147">
        <v>7823</v>
      </c>
      <c r="BC94" s="147">
        <v>10307</v>
      </c>
      <c r="BD94" s="147">
        <v>1356</v>
      </c>
      <c r="BE94" s="147">
        <v>7138</v>
      </c>
      <c r="BF94" s="147">
        <v>1193</v>
      </c>
      <c r="BG94" s="147">
        <v>1981</v>
      </c>
      <c r="BH94" s="147">
        <v>38796</v>
      </c>
      <c r="BI94" s="147">
        <v>50042</v>
      </c>
      <c r="BJ94" s="147">
        <v>31</v>
      </c>
      <c r="BK94" s="147">
        <v>97</v>
      </c>
      <c r="BL94" s="147">
        <v>26831</v>
      </c>
      <c r="BM94" s="147">
        <v>23445</v>
      </c>
      <c r="BN94" s="147">
        <v>8545</v>
      </c>
      <c r="BO94" s="147">
        <v>22655</v>
      </c>
      <c r="BP94" s="147">
        <v>3451</v>
      </c>
      <c r="BQ94" s="147">
        <v>4039</v>
      </c>
      <c r="BR94" s="147">
        <v>21063</v>
      </c>
      <c r="BS94" s="147">
        <v>31934</v>
      </c>
      <c r="BT94" s="147">
        <v>17764</v>
      </c>
      <c r="BU94" s="147">
        <v>18205</v>
      </c>
      <c r="BV94" s="147">
        <v>38813</v>
      </c>
      <c r="BW94" s="147">
        <v>49116</v>
      </c>
      <c r="BX94" s="147">
        <v>14</v>
      </c>
      <c r="BY94" s="147">
        <v>1023</v>
      </c>
      <c r="CB94" s="173">
        <v>87</v>
      </c>
      <c r="CC94" s="174">
        <v>73.569999999999993</v>
      </c>
      <c r="CD94" s="174">
        <v>858.1</v>
      </c>
      <c r="CE94" s="174">
        <v>75.58</v>
      </c>
      <c r="CF94" s="174">
        <v>707.56</v>
      </c>
      <c r="CG94" s="174">
        <v>74.7</v>
      </c>
      <c r="CH94" s="174">
        <v>773.26</v>
      </c>
      <c r="CJ94" s="178">
        <v>87</v>
      </c>
      <c r="CK94" s="185">
        <v>38827</v>
      </c>
      <c r="CL94" s="188">
        <v>73.569999999999993</v>
      </c>
      <c r="CM94" s="192">
        <v>858.1</v>
      </c>
      <c r="CN94" s="185">
        <v>2856611.64</v>
      </c>
      <c r="CO94" s="185">
        <v>33317378.829999998</v>
      </c>
      <c r="CP94" s="179">
        <v>50139</v>
      </c>
      <c r="CQ94" s="188">
        <v>75.58</v>
      </c>
      <c r="CR94" s="192">
        <v>707.56</v>
      </c>
      <c r="CS94" s="185">
        <v>3789383.14</v>
      </c>
      <c r="CT94" s="185">
        <v>35476380.490000002</v>
      </c>
      <c r="CU94" s="185">
        <v>88966</v>
      </c>
      <c r="CV94" s="185">
        <v>6645994.7800000003</v>
      </c>
      <c r="CW94" s="188">
        <v>74.7</v>
      </c>
      <c r="CX94" s="185">
        <v>68793759.319999993</v>
      </c>
      <c r="CY94" s="192">
        <v>773.26</v>
      </c>
    </row>
    <row r="95" spans="1:103">
      <c r="A95" s="149">
        <v>88</v>
      </c>
      <c r="B95" s="149" t="s">
        <v>292</v>
      </c>
      <c r="C95" s="149" t="s">
        <v>271</v>
      </c>
      <c r="D95" s="147">
        <v>191</v>
      </c>
      <c r="E95" s="147">
        <v>1783</v>
      </c>
      <c r="F95" s="147">
        <v>1827</v>
      </c>
      <c r="G95" s="147">
        <v>15516</v>
      </c>
      <c r="H95" s="147">
        <v>40569</v>
      </c>
      <c r="I95" s="147">
        <v>35452</v>
      </c>
      <c r="J95" s="147">
        <v>1181</v>
      </c>
      <c r="K95" s="147">
        <v>1303</v>
      </c>
      <c r="L95" s="147">
        <v>39508</v>
      </c>
      <c r="M95" s="147">
        <v>46211</v>
      </c>
      <c r="N95" s="147">
        <v>1707</v>
      </c>
      <c r="O95" s="147">
        <v>3453</v>
      </c>
      <c r="P95" s="147">
        <v>191</v>
      </c>
      <c r="Q95" s="147">
        <v>1784</v>
      </c>
      <c r="R95" s="147">
        <v>41497</v>
      </c>
      <c r="S95" s="147">
        <v>51123</v>
      </c>
      <c r="T95" s="147">
        <v>1088</v>
      </c>
      <c r="U95" s="147">
        <v>1628</v>
      </c>
      <c r="V95" s="147">
        <v>0</v>
      </c>
      <c r="W95" s="147">
        <v>0</v>
      </c>
      <c r="X95" s="147">
        <v>2</v>
      </c>
      <c r="Y95" s="147">
        <v>0</v>
      </c>
      <c r="Z95" s="147">
        <v>14360</v>
      </c>
      <c r="AA95" s="147">
        <v>5639</v>
      </c>
      <c r="AB95" s="147">
        <v>268</v>
      </c>
      <c r="AC95" s="147">
        <v>145</v>
      </c>
      <c r="AD95" s="147">
        <v>27959</v>
      </c>
      <c r="AE95" s="147">
        <v>46967</v>
      </c>
      <c r="AF95" s="147">
        <v>42303</v>
      </c>
      <c r="AG95" s="147">
        <v>52700</v>
      </c>
      <c r="AH95" s="147">
        <v>284</v>
      </c>
      <c r="AI95" s="147">
        <v>51</v>
      </c>
      <c r="AJ95" s="147">
        <v>42346</v>
      </c>
      <c r="AK95" s="147">
        <v>52578</v>
      </c>
      <c r="AL95" s="147">
        <v>241</v>
      </c>
      <c r="AM95" s="147">
        <v>173</v>
      </c>
      <c r="AN95" s="147">
        <v>40644</v>
      </c>
      <c r="AO95" s="147">
        <v>47154</v>
      </c>
      <c r="AP95" s="147">
        <v>1943</v>
      </c>
      <c r="AQ95" s="147">
        <v>5597</v>
      </c>
      <c r="AR95" s="147">
        <v>39367</v>
      </c>
      <c r="AS95" s="147">
        <v>49610</v>
      </c>
      <c r="AT95" s="147">
        <v>3220</v>
      </c>
      <c r="AU95" s="147">
        <v>3141</v>
      </c>
      <c r="AV95" s="147">
        <v>191</v>
      </c>
      <c r="AW95" s="147">
        <v>1783</v>
      </c>
      <c r="AX95" s="147">
        <v>15219</v>
      </c>
      <c r="AY95" s="147">
        <v>6268</v>
      </c>
      <c r="AZ95" s="147">
        <v>17385</v>
      </c>
      <c r="BA95" s="147">
        <v>24873</v>
      </c>
      <c r="BB95" s="147">
        <v>7381</v>
      </c>
      <c r="BC95" s="147">
        <v>9527</v>
      </c>
      <c r="BD95" s="147">
        <v>1370</v>
      </c>
      <c r="BE95" s="147">
        <v>8506</v>
      </c>
      <c r="BF95" s="147">
        <v>1041</v>
      </c>
      <c r="BG95" s="147">
        <v>1794</v>
      </c>
      <c r="BH95" s="147">
        <v>42555</v>
      </c>
      <c r="BI95" s="147">
        <v>52651</v>
      </c>
      <c r="BJ95" s="147">
        <v>32</v>
      </c>
      <c r="BK95" s="147">
        <v>100</v>
      </c>
      <c r="BL95" s="147">
        <v>33191</v>
      </c>
      <c r="BM95" s="147">
        <v>25712</v>
      </c>
      <c r="BN95" s="147">
        <v>6692</v>
      </c>
      <c r="BO95" s="147">
        <v>23962</v>
      </c>
      <c r="BP95" s="147">
        <v>2704</v>
      </c>
      <c r="BQ95" s="147">
        <v>3077</v>
      </c>
      <c r="BR95" s="147">
        <v>27555</v>
      </c>
      <c r="BS95" s="147">
        <v>38863</v>
      </c>
      <c r="BT95" s="147">
        <v>15032</v>
      </c>
      <c r="BU95" s="147">
        <v>13888</v>
      </c>
      <c r="BV95" s="147">
        <v>42582</v>
      </c>
      <c r="BW95" s="147">
        <v>51896</v>
      </c>
      <c r="BX95" s="147">
        <v>5</v>
      </c>
      <c r="BY95" s="147">
        <v>855</v>
      </c>
      <c r="CB95" s="173">
        <v>88</v>
      </c>
      <c r="CC95" s="174">
        <v>72.849999999999994</v>
      </c>
      <c r="CD95" s="174">
        <v>969.9</v>
      </c>
      <c r="CE95" s="174">
        <v>74.98</v>
      </c>
      <c r="CF95" s="174">
        <v>759.92</v>
      </c>
      <c r="CG95" s="174">
        <v>74.03</v>
      </c>
      <c r="CH95" s="174">
        <v>853.72</v>
      </c>
      <c r="CJ95" s="178">
        <v>88</v>
      </c>
      <c r="CK95" s="185">
        <v>42587</v>
      </c>
      <c r="CL95" s="188">
        <v>72.849999999999994</v>
      </c>
      <c r="CM95" s="192">
        <v>969.9</v>
      </c>
      <c r="CN95" s="185">
        <v>3102265.38</v>
      </c>
      <c r="CO95" s="185">
        <v>41305145</v>
      </c>
      <c r="CP95" s="179">
        <v>52751</v>
      </c>
      <c r="CQ95" s="188">
        <v>74.98</v>
      </c>
      <c r="CR95" s="192">
        <v>759.92</v>
      </c>
      <c r="CS95" s="185">
        <v>3955157.43</v>
      </c>
      <c r="CT95" s="185">
        <v>40086399.829999998</v>
      </c>
      <c r="CU95" s="185">
        <v>95338</v>
      </c>
      <c r="CV95" s="185">
        <v>7057422.8099999996</v>
      </c>
      <c r="CW95" s="188">
        <v>74.03</v>
      </c>
      <c r="CX95" s="185">
        <v>81391544.829999998</v>
      </c>
      <c r="CY95" s="192">
        <v>853.72</v>
      </c>
    </row>
    <row r="96" spans="1:103">
      <c r="A96" s="149">
        <v>89</v>
      </c>
      <c r="B96" s="149" t="s">
        <v>292</v>
      </c>
      <c r="C96" s="149" t="s">
        <v>271</v>
      </c>
      <c r="D96" s="147">
        <v>177</v>
      </c>
      <c r="E96" s="147">
        <v>1549</v>
      </c>
      <c r="F96" s="147">
        <v>1385</v>
      </c>
      <c r="G96" s="147">
        <v>12049</v>
      </c>
      <c r="H96" s="147">
        <v>35546</v>
      </c>
      <c r="I96" s="147">
        <v>33168</v>
      </c>
      <c r="J96" s="147">
        <v>2285</v>
      </c>
      <c r="K96" s="147">
        <v>3425</v>
      </c>
      <c r="L96" s="147">
        <v>32040</v>
      </c>
      <c r="M96" s="147">
        <v>36291</v>
      </c>
      <c r="N96" s="147">
        <v>2606</v>
      </c>
      <c r="O96" s="147">
        <v>5500</v>
      </c>
      <c r="P96" s="147">
        <v>177</v>
      </c>
      <c r="Q96" s="147">
        <v>1550</v>
      </c>
      <c r="R96" s="147">
        <v>35954</v>
      </c>
      <c r="S96" s="147">
        <v>45295</v>
      </c>
      <c r="T96" s="147">
        <v>1151</v>
      </c>
      <c r="U96" s="147">
        <v>1471</v>
      </c>
      <c r="V96" s="147">
        <v>0</v>
      </c>
      <c r="W96" s="147">
        <v>0</v>
      </c>
      <c r="X96" s="147">
        <v>3</v>
      </c>
      <c r="Y96" s="147">
        <v>0</v>
      </c>
      <c r="Z96" s="147">
        <v>10592</v>
      </c>
      <c r="AA96" s="147">
        <v>4897</v>
      </c>
      <c r="AB96" s="147">
        <v>161</v>
      </c>
      <c r="AC96" s="147">
        <v>64</v>
      </c>
      <c r="AD96" s="147">
        <v>26355</v>
      </c>
      <c r="AE96" s="147">
        <v>41805</v>
      </c>
      <c r="AF96" s="147">
        <v>36979</v>
      </c>
      <c r="AG96" s="147">
        <v>46741</v>
      </c>
      <c r="AH96" s="147">
        <v>129</v>
      </c>
      <c r="AI96" s="147">
        <v>25</v>
      </c>
      <c r="AJ96" s="147">
        <v>36937</v>
      </c>
      <c r="AK96" s="147">
        <v>46631</v>
      </c>
      <c r="AL96" s="147">
        <v>171</v>
      </c>
      <c r="AM96" s="147">
        <v>135</v>
      </c>
      <c r="AN96" s="147">
        <v>35262</v>
      </c>
      <c r="AO96" s="147">
        <v>43056</v>
      </c>
      <c r="AP96" s="147">
        <v>1846</v>
      </c>
      <c r="AQ96" s="147">
        <v>3710</v>
      </c>
      <c r="AR96" s="147">
        <v>33680</v>
      </c>
      <c r="AS96" s="147">
        <v>43301</v>
      </c>
      <c r="AT96" s="147">
        <v>3428</v>
      </c>
      <c r="AU96" s="147">
        <v>3465</v>
      </c>
      <c r="AV96" s="147">
        <v>177</v>
      </c>
      <c r="AW96" s="147">
        <v>1549</v>
      </c>
      <c r="AX96" s="147">
        <v>11099</v>
      </c>
      <c r="AY96" s="147">
        <v>5289</v>
      </c>
      <c r="AZ96" s="147">
        <v>15266</v>
      </c>
      <c r="BA96" s="147">
        <v>21844</v>
      </c>
      <c r="BB96" s="147">
        <v>7843</v>
      </c>
      <c r="BC96" s="147">
        <v>9865</v>
      </c>
      <c r="BD96" s="147">
        <v>1445</v>
      </c>
      <c r="BE96" s="147">
        <v>6285</v>
      </c>
      <c r="BF96" s="147">
        <v>1278</v>
      </c>
      <c r="BG96" s="147">
        <v>1934</v>
      </c>
      <c r="BH96" s="147">
        <v>37083</v>
      </c>
      <c r="BI96" s="147">
        <v>46705</v>
      </c>
      <c r="BJ96" s="147">
        <v>25</v>
      </c>
      <c r="BK96" s="147">
        <v>61</v>
      </c>
      <c r="BL96" s="147">
        <v>27804</v>
      </c>
      <c r="BM96" s="147">
        <v>24124</v>
      </c>
      <c r="BN96" s="147">
        <v>6569</v>
      </c>
      <c r="BO96" s="147">
        <v>19476</v>
      </c>
      <c r="BP96" s="147">
        <v>2735</v>
      </c>
      <c r="BQ96" s="147">
        <v>3166</v>
      </c>
      <c r="BR96" s="147">
        <v>22112</v>
      </c>
      <c r="BS96" s="147">
        <v>32005</v>
      </c>
      <c r="BT96" s="147">
        <v>14996</v>
      </c>
      <c r="BU96" s="147">
        <v>14761</v>
      </c>
      <c r="BV96" s="147">
        <v>37099</v>
      </c>
      <c r="BW96" s="147">
        <v>46118</v>
      </c>
      <c r="BX96" s="147">
        <v>9</v>
      </c>
      <c r="BY96" s="147">
        <v>648</v>
      </c>
      <c r="CB96" s="173">
        <v>89</v>
      </c>
      <c r="CC96" s="174">
        <v>73.290000000000006</v>
      </c>
      <c r="CD96" s="174">
        <v>940.73</v>
      </c>
      <c r="CE96" s="174">
        <v>75.06</v>
      </c>
      <c r="CF96" s="174">
        <v>761.11</v>
      </c>
      <c r="CG96" s="174">
        <v>74.27</v>
      </c>
      <c r="CH96" s="174">
        <v>840.58</v>
      </c>
      <c r="CJ96" s="178">
        <v>89</v>
      </c>
      <c r="CK96" s="185">
        <v>37108</v>
      </c>
      <c r="CL96" s="188">
        <v>73.290000000000006</v>
      </c>
      <c r="CM96" s="192">
        <v>940.73</v>
      </c>
      <c r="CN96" s="185">
        <v>2719464.07</v>
      </c>
      <c r="CO96" s="185">
        <v>34908640.979999997</v>
      </c>
      <c r="CP96" s="179">
        <v>46766</v>
      </c>
      <c r="CQ96" s="188">
        <v>75.06</v>
      </c>
      <c r="CR96" s="192">
        <v>761.11</v>
      </c>
      <c r="CS96" s="185">
        <v>3510170.98</v>
      </c>
      <c r="CT96" s="185">
        <v>35593981.43</v>
      </c>
      <c r="CU96" s="185">
        <v>83874</v>
      </c>
      <c r="CV96" s="185">
        <v>6229635.0499999998</v>
      </c>
      <c r="CW96" s="188">
        <v>74.27</v>
      </c>
      <c r="CX96" s="185">
        <v>70502622.409999996</v>
      </c>
      <c r="CY96" s="192">
        <v>840.58</v>
      </c>
    </row>
    <row r="97" spans="1:103">
      <c r="A97" s="149">
        <v>90</v>
      </c>
      <c r="B97" s="149" t="s">
        <v>292</v>
      </c>
      <c r="C97" s="149" t="s">
        <v>271</v>
      </c>
      <c r="D97" s="147">
        <v>29</v>
      </c>
      <c r="E97" s="147">
        <v>575</v>
      </c>
      <c r="F97" s="147">
        <v>473</v>
      </c>
      <c r="G97" s="147">
        <v>5025</v>
      </c>
      <c r="H97" s="147">
        <v>13477</v>
      </c>
      <c r="I97" s="147">
        <v>11127</v>
      </c>
      <c r="J97" s="147">
        <v>588</v>
      </c>
      <c r="K97" s="147">
        <v>793</v>
      </c>
      <c r="L97" s="147">
        <v>12775</v>
      </c>
      <c r="M97" s="147">
        <v>13875</v>
      </c>
      <c r="N97" s="147">
        <v>587</v>
      </c>
      <c r="O97" s="147">
        <v>1483</v>
      </c>
      <c r="P97" s="147">
        <v>29</v>
      </c>
      <c r="Q97" s="147">
        <v>576</v>
      </c>
      <c r="R97" s="147">
        <v>13506</v>
      </c>
      <c r="S97" s="147">
        <v>16048</v>
      </c>
      <c r="T97" s="147">
        <v>473</v>
      </c>
      <c r="U97" s="147">
        <v>679</v>
      </c>
      <c r="V97" s="147">
        <v>0</v>
      </c>
      <c r="W97" s="147">
        <v>0</v>
      </c>
      <c r="X97" s="147">
        <v>0</v>
      </c>
      <c r="Y97" s="147">
        <v>0</v>
      </c>
      <c r="Z97" s="147">
        <v>3362</v>
      </c>
      <c r="AA97" s="147">
        <v>1240</v>
      </c>
      <c r="AB97" s="147">
        <v>79</v>
      </c>
      <c r="AC97" s="147">
        <v>41</v>
      </c>
      <c r="AD97" s="147">
        <v>10538</v>
      </c>
      <c r="AE97" s="147">
        <v>15446</v>
      </c>
      <c r="AF97" s="147">
        <v>13039</v>
      </c>
      <c r="AG97" s="147">
        <v>16541</v>
      </c>
      <c r="AH97" s="147">
        <v>940</v>
      </c>
      <c r="AI97" s="147">
        <v>186</v>
      </c>
      <c r="AJ97" s="147">
        <v>13941</v>
      </c>
      <c r="AK97" s="147">
        <v>16706</v>
      </c>
      <c r="AL97" s="147">
        <v>38</v>
      </c>
      <c r="AM97" s="147">
        <v>21</v>
      </c>
      <c r="AN97" s="147">
        <v>13424</v>
      </c>
      <c r="AO97" s="147">
        <v>14708</v>
      </c>
      <c r="AP97" s="147">
        <v>555</v>
      </c>
      <c r="AQ97" s="147">
        <v>2019</v>
      </c>
      <c r="AR97" s="147">
        <v>12849</v>
      </c>
      <c r="AS97" s="147">
        <v>15537</v>
      </c>
      <c r="AT97" s="147">
        <v>1130</v>
      </c>
      <c r="AU97" s="147">
        <v>1190</v>
      </c>
      <c r="AV97" s="147">
        <v>29</v>
      </c>
      <c r="AW97" s="147">
        <v>575</v>
      </c>
      <c r="AX97" s="147">
        <v>4305</v>
      </c>
      <c r="AY97" s="147">
        <v>1545</v>
      </c>
      <c r="AZ97" s="147">
        <v>5754</v>
      </c>
      <c r="BA97" s="147">
        <v>7476</v>
      </c>
      <c r="BB97" s="147">
        <v>2947</v>
      </c>
      <c r="BC97" s="147">
        <v>3416</v>
      </c>
      <c r="BD97" s="147">
        <v>598</v>
      </c>
      <c r="BE97" s="147">
        <v>3022</v>
      </c>
      <c r="BF97" s="147">
        <v>346</v>
      </c>
      <c r="BG97" s="147">
        <v>693</v>
      </c>
      <c r="BH97" s="147">
        <v>13971</v>
      </c>
      <c r="BI97" s="147">
        <v>16698</v>
      </c>
      <c r="BJ97" s="147">
        <v>8</v>
      </c>
      <c r="BK97" s="147">
        <v>29</v>
      </c>
      <c r="BL97" s="147">
        <v>11390</v>
      </c>
      <c r="BM97" s="147">
        <v>8695</v>
      </c>
      <c r="BN97" s="147">
        <v>1790</v>
      </c>
      <c r="BO97" s="147">
        <v>7036</v>
      </c>
      <c r="BP97" s="147">
        <v>799</v>
      </c>
      <c r="BQ97" s="147">
        <v>996</v>
      </c>
      <c r="BR97" s="147">
        <v>10039</v>
      </c>
      <c r="BS97" s="147">
        <v>12896</v>
      </c>
      <c r="BT97" s="147">
        <v>3940</v>
      </c>
      <c r="BU97" s="147">
        <v>3831</v>
      </c>
      <c r="BV97" s="147">
        <v>13977</v>
      </c>
      <c r="BW97" s="147">
        <v>16378</v>
      </c>
      <c r="BX97" s="147">
        <v>2</v>
      </c>
      <c r="BY97" s="147">
        <v>349</v>
      </c>
      <c r="CB97" s="173">
        <v>90</v>
      </c>
      <c r="CC97" s="174">
        <v>73.319999999999993</v>
      </c>
      <c r="CD97" s="174">
        <v>1055.6300000000001</v>
      </c>
      <c r="CE97" s="174">
        <v>75.12</v>
      </c>
      <c r="CF97" s="174">
        <v>778.2</v>
      </c>
      <c r="CG97" s="174">
        <v>74.3</v>
      </c>
      <c r="CH97" s="174">
        <v>904.5</v>
      </c>
      <c r="CJ97" s="178">
        <v>90</v>
      </c>
      <c r="CK97" s="185">
        <v>13979</v>
      </c>
      <c r="CL97" s="188">
        <v>73.319999999999993</v>
      </c>
      <c r="CM97" s="192">
        <v>1055.6300000000001</v>
      </c>
      <c r="CN97" s="185">
        <v>1024968.33</v>
      </c>
      <c r="CO97" s="185">
        <v>14756685</v>
      </c>
      <c r="CP97" s="179">
        <v>16727</v>
      </c>
      <c r="CQ97" s="188">
        <v>75.12</v>
      </c>
      <c r="CR97" s="192">
        <v>778.2</v>
      </c>
      <c r="CS97" s="185">
        <v>1256489.3700000001</v>
      </c>
      <c r="CT97" s="185">
        <v>13017005.33</v>
      </c>
      <c r="CU97" s="185">
        <v>30706</v>
      </c>
      <c r="CV97" s="185">
        <v>2281457.7000000002</v>
      </c>
      <c r="CW97" s="188">
        <v>74.3</v>
      </c>
      <c r="CX97" s="185">
        <v>27773690.329999998</v>
      </c>
      <c r="CY97" s="192">
        <v>904.5</v>
      </c>
    </row>
    <row r="98" spans="1:103">
      <c r="A98" s="149">
        <v>91</v>
      </c>
      <c r="B98" s="149" t="s">
        <v>292</v>
      </c>
      <c r="C98" s="149" t="s">
        <v>271</v>
      </c>
      <c r="D98" s="147">
        <v>167</v>
      </c>
      <c r="E98" s="147">
        <v>3402</v>
      </c>
      <c r="F98" s="147">
        <v>1459</v>
      </c>
      <c r="G98" s="147">
        <v>21953</v>
      </c>
      <c r="H98" s="147">
        <v>94981</v>
      </c>
      <c r="I98" s="147">
        <v>90766</v>
      </c>
      <c r="J98" s="147">
        <v>4405</v>
      </c>
      <c r="K98" s="147">
        <v>6812</v>
      </c>
      <c r="L98" s="147">
        <v>87915</v>
      </c>
      <c r="M98" s="147">
        <v>98504</v>
      </c>
      <c r="N98" s="147">
        <v>4120</v>
      </c>
      <c r="O98" s="147">
        <v>7394</v>
      </c>
      <c r="P98" s="147">
        <v>167</v>
      </c>
      <c r="Q98" s="147">
        <v>3411</v>
      </c>
      <c r="R98" s="147">
        <v>93705</v>
      </c>
      <c r="S98" s="147">
        <v>113108</v>
      </c>
      <c r="T98" s="147">
        <v>2892</v>
      </c>
      <c r="U98" s="147">
        <v>3011</v>
      </c>
      <c r="V98" s="147">
        <v>1</v>
      </c>
      <c r="W98" s="147">
        <v>0</v>
      </c>
      <c r="X98" s="147">
        <v>9</v>
      </c>
      <c r="Y98" s="147">
        <v>2</v>
      </c>
      <c r="Z98" s="147">
        <v>18336</v>
      </c>
      <c r="AA98" s="147">
        <v>11240</v>
      </c>
      <c r="AB98" s="147">
        <v>173</v>
      </c>
      <c r="AC98" s="147">
        <v>115</v>
      </c>
      <c r="AD98" s="147">
        <v>78098</v>
      </c>
      <c r="AE98" s="147">
        <v>104766</v>
      </c>
      <c r="AF98" s="147">
        <v>96544</v>
      </c>
      <c r="AG98" s="147">
        <v>116097</v>
      </c>
      <c r="AH98" s="147">
        <v>63</v>
      </c>
      <c r="AI98" s="147">
        <v>24</v>
      </c>
      <c r="AJ98" s="147">
        <v>96401</v>
      </c>
      <c r="AK98" s="147">
        <v>116024</v>
      </c>
      <c r="AL98" s="147">
        <v>206</v>
      </c>
      <c r="AM98" s="147">
        <v>97</v>
      </c>
      <c r="AN98" s="147">
        <v>90499</v>
      </c>
      <c r="AO98" s="147">
        <v>104501</v>
      </c>
      <c r="AP98" s="147">
        <v>6108</v>
      </c>
      <c r="AQ98" s="147">
        <v>11620</v>
      </c>
      <c r="AR98" s="147">
        <v>81957</v>
      </c>
      <c r="AS98" s="147">
        <v>101985</v>
      </c>
      <c r="AT98" s="147">
        <v>14650</v>
      </c>
      <c r="AU98" s="147">
        <v>14136</v>
      </c>
      <c r="AV98" s="147">
        <v>167</v>
      </c>
      <c r="AW98" s="147">
        <v>3402</v>
      </c>
      <c r="AX98" s="147">
        <v>19076</v>
      </c>
      <c r="AY98" s="147">
        <v>12039</v>
      </c>
      <c r="AZ98" s="147">
        <v>34099</v>
      </c>
      <c r="BA98" s="147">
        <v>45185</v>
      </c>
      <c r="BB98" s="147">
        <v>31418</v>
      </c>
      <c r="BC98" s="147">
        <v>31394</v>
      </c>
      <c r="BD98" s="147">
        <v>5882</v>
      </c>
      <c r="BE98" s="147">
        <v>16700</v>
      </c>
      <c r="BF98" s="147">
        <v>5965</v>
      </c>
      <c r="BG98" s="147">
        <v>7401</v>
      </c>
      <c r="BH98" s="147">
        <v>96426</v>
      </c>
      <c r="BI98" s="147">
        <v>115891</v>
      </c>
      <c r="BJ98" s="147">
        <v>181</v>
      </c>
      <c r="BK98" s="147">
        <v>230</v>
      </c>
      <c r="BL98" s="147">
        <v>80705</v>
      </c>
      <c r="BM98" s="147">
        <v>75953</v>
      </c>
      <c r="BN98" s="147">
        <v>9992</v>
      </c>
      <c r="BO98" s="147">
        <v>31368</v>
      </c>
      <c r="BP98" s="147">
        <v>5910</v>
      </c>
      <c r="BQ98" s="147">
        <v>8800</v>
      </c>
      <c r="BR98" s="147">
        <v>68942</v>
      </c>
      <c r="BS98" s="147">
        <v>84162</v>
      </c>
      <c r="BT98" s="147">
        <v>27665</v>
      </c>
      <c r="BU98" s="147">
        <v>31959</v>
      </c>
      <c r="BV98" s="147">
        <v>96585</v>
      </c>
      <c r="BW98" s="147">
        <v>114776</v>
      </c>
      <c r="BX98" s="147">
        <v>22</v>
      </c>
      <c r="BY98" s="147">
        <v>1345</v>
      </c>
      <c r="CB98" s="173">
        <v>91</v>
      </c>
      <c r="CC98" s="174">
        <v>73.8</v>
      </c>
      <c r="CD98" s="174">
        <v>1090.6300000000001</v>
      </c>
      <c r="CE98" s="174">
        <v>75.2</v>
      </c>
      <c r="CF98" s="174">
        <v>845.19</v>
      </c>
      <c r="CG98" s="174">
        <v>74.569999999999993</v>
      </c>
      <c r="CH98" s="174">
        <v>956.65</v>
      </c>
      <c r="CJ98" s="178">
        <v>91</v>
      </c>
      <c r="CK98" s="185">
        <v>96607</v>
      </c>
      <c r="CL98" s="188">
        <v>73.8</v>
      </c>
      <c r="CM98" s="192">
        <v>1090.6300000000001</v>
      </c>
      <c r="CN98" s="185">
        <v>7129558.0999999996</v>
      </c>
      <c r="CO98" s="185">
        <v>105362482.48</v>
      </c>
      <c r="CP98" s="179">
        <v>116121</v>
      </c>
      <c r="CQ98" s="188">
        <v>75.2</v>
      </c>
      <c r="CR98" s="192">
        <v>845.19</v>
      </c>
      <c r="CS98" s="185">
        <v>8732796.8900000006</v>
      </c>
      <c r="CT98" s="185">
        <v>98144650.609999999</v>
      </c>
      <c r="CU98" s="185">
        <v>212728</v>
      </c>
      <c r="CV98" s="185">
        <v>15862354.99</v>
      </c>
      <c r="CW98" s="188">
        <v>74.569999999999993</v>
      </c>
      <c r="CX98" s="185">
        <v>203507133.09</v>
      </c>
      <c r="CY98" s="192">
        <v>956.65</v>
      </c>
    </row>
    <row r="99" spans="1:103">
      <c r="A99" s="149">
        <v>92</v>
      </c>
      <c r="B99" s="149" t="s">
        <v>292</v>
      </c>
      <c r="C99" s="149" t="s">
        <v>271</v>
      </c>
      <c r="D99" s="147">
        <v>171</v>
      </c>
      <c r="E99" s="147">
        <v>5246</v>
      </c>
      <c r="F99" s="147">
        <v>1478</v>
      </c>
      <c r="G99" s="147">
        <v>23406</v>
      </c>
      <c r="H99" s="147">
        <v>105839</v>
      </c>
      <c r="I99" s="147">
        <v>112887</v>
      </c>
      <c r="J99" s="147">
        <v>4120</v>
      </c>
      <c r="K99" s="147">
        <v>6954</v>
      </c>
      <c r="L99" s="147">
        <v>97623</v>
      </c>
      <c r="M99" s="147">
        <v>120559</v>
      </c>
      <c r="N99" s="147">
        <v>5574</v>
      </c>
      <c r="O99" s="147">
        <v>8773</v>
      </c>
      <c r="P99" s="147">
        <v>171</v>
      </c>
      <c r="Q99" s="147">
        <v>5253</v>
      </c>
      <c r="R99" s="147">
        <v>102572</v>
      </c>
      <c r="S99" s="147">
        <v>136055</v>
      </c>
      <c r="T99" s="147">
        <v>4895</v>
      </c>
      <c r="U99" s="147">
        <v>5474</v>
      </c>
      <c r="V99" s="147">
        <v>2</v>
      </c>
      <c r="W99" s="147">
        <v>0</v>
      </c>
      <c r="X99" s="147">
        <v>19</v>
      </c>
      <c r="Y99" s="147">
        <v>10</v>
      </c>
      <c r="Z99" s="147">
        <v>9121</v>
      </c>
      <c r="AA99" s="147">
        <v>7728</v>
      </c>
      <c r="AB99" s="147">
        <v>206</v>
      </c>
      <c r="AC99" s="147">
        <v>141</v>
      </c>
      <c r="AD99" s="147">
        <v>98161</v>
      </c>
      <c r="AE99" s="147">
        <v>133670</v>
      </c>
      <c r="AF99" s="147">
        <v>107431</v>
      </c>
      <c r="AG99" s="147">
        <v>141514</v>
      </c>
      <c r="AH99" s="147">
        <v>57</v>
      </c>
      <c r="AI99" s="147">
        <v>25</v>
      </c>
      <c r="AJ99" s="147">
        <v>107373</v>
      </c>
      <c r="AK99" s="147">
        <v>141459</v>
      </c>
      <c r="AL99" s="147">
        <v>115</v>
      </c>
      <c r="AM99" s="147">
        <v>80</v>
      </c>
      <c r="AN99" s="147">
        <v>99151</v>
      </c>
      <c r="AO99" s="147">
        <v>128518</v>
      </c>
      <c r="AP99" s="147">
        <v>8337</v>
      </c>
      <c r="AQ99" s="147">
        <v>13021</v>
      </c>
      <c r="AR99" s="147">
        <v>86018</v>
      </c>
      <c r="AS99" s="147">
        <v>118630</v>
      </c>
      <c r="AT99" s="147">
        <v>21470</v>
      </c>
      <c r="AU99" s="147">
        <v>22909</v>
      </c>
      <c r="AV99" s="147">
        <v>171</v>
      </c>
      <c r="AW99" s="147">
        <v>5246</v>
      </c>
      <c r="AX99" s="147">
        <v>9697</v>
      </c>
      <c r="AY99" s="147">
        <v>8466</v>
      </c>
      <c r="AZ99" s="147">
        <v>29533</v>
      </c>
      <c r="BA99" s="147">
        <v>45685</v>
      </c>
      <c r="BB99" s="147">
        <v>44541</v>
      </c>
      <c r="BC99" s="147">
        <v>44572</v>
      </c>
      <c r="BD99" s="147">
        <v>10882</v>
      </c>
      <c r="BE99" s="147">
        <v>22012</v>
      </c>
      <c r="BF99" s="147">
        <v>12664</v>
      </c>
      <c r="BG99" s="147">
        <v>15558</v>
      </c>
      <c r="BH99" s="147">
        <v>107343</v>
      </c>
      <c r="BI99" s="147">
        <v>141335</v>
      </c>
      <c r="BJ99" s="147">
        <v>145</v>
      </c>
      <c r="BK99" s="147">
        <v>204</v>
      </c>
      <c r="BL99" s="147">
        <v>88898</v>
      </c>
      <c r="BM99" s="147">
        <v>98278</v>
      </c>
      <c r="BN99" s="147">
        <v>12734</v>
      </c>
      <c r="BO99" s="147">
        <v>34373</v>
      </c>
      <c r="BP99" s="147">
        <v>5856</v>
      </c>
      <c r="BQ99" s="147">
        <v>8888</v>
      </c>
      <c r="BR99" s="147">
        <v>78744</v>
      </c>
      <c r="BS99" s="147">
        <v>109617</v>
      </c>
      <c r="BT99" s="147">
        <v>28744</v>
      </c>
      <c r="BU99" s="147">
        <v>31922</v>
      </c>
      <c r="BV99" s="147">
        <v>107439</v>
      </c>
      <c r="BW99" s="147">
        <v>139611</v>
      </c>
      <c r="BX99" s="147">
        <v>49</v>
      </c>
      <c r="BY99" s="147">
        <v>1928</v>
      </c>
      <c r="CB99" s="173">
        <v>92</v>
      </c>
      <c r="CC99" s="174">
        <v>74.89</v>
      </c>
      <c r="CD99" s="174">
        <v>1086.98</v>
      </c>
      <c r="CE99" s="174">
        <v>76</v>
      </c>
      <c r="CF99" s="174">
        <v>897.73</v>
      </c>
      <c r="CG99" s="174">
        <v>75.52</v>
      </c>
      <c r="CH99" s="174">
        <v>979.41</v>
      </c>
      <c r="CJ99" s="178">
        <v>92</v>
      </c>
      <c r="CK99" s="185">
        <v>107488</v>
      </c>
      <c r="CL99" s="188">
        <v>74.89</v>
      </c>
      <c r="CM99" s="192">
        <v>1086.98</v>
      </c>
      <c r="CN99" s="185">
        <v>8049609.2699999996</v>
      </c>
      <c r="CO99" s="185">
        <v>116837342.26000001</v>
      </c>
      <c r="CP99" s="179">
        <v>141539</v>
      </c>
      <c r="CQ99" s="188">
        <v>76</v>
      </c>
      <c r="CR99" s="192">
        <v>897.73</v>
      </c>
      <c r="CS99" s="185">
        <v>10757420.01</v>
      </c>
      <c r="CT99" s="185">
        <v>127063152.59999999</v>
      </c>
      <c r="CU99" s="185">
        <v>249027</v>
      </c>
      <c r="CV99" s="185">
        <v>18807029.280000001</v>
      </c>
      <c r="CW99" s="188">
        <v>75.52</v>
      </c>
      <c r="CX99" s="185">
        <v>243900494.86000001</v>
      </c>
      <c r="CY99" s="192">
        <v>979.41</v>
      </c>
    </row>
    <row r="100" spans="1:103">
      <c r="A100" s="149">
        <v>93</v>
      </c>
      <c r="B100" s="149" t="s">
        <v>292</v>
      </c>
      <c r="C100" s="149" t="s">
        <v>271</v>
      </c>
      <c r="D100" s="147">
        <v>227</v>
      </c>
      <c r="E100" s="147">
        <v>6117</v>
      </c>
      <c r="F100" s="147">
        <v>2374</v>
      </c>
      <c r="G100" s="147">
        <v>25432</v>
      </c>
      <c r="H100" s="147">
        <v>99818</v>
      </c>
      <c r="I100" s="147">
        <v>86794</v>
      </c>
      <c r="J100" s="147">
        <v>6243</v>
      </c>
      <c r="K100" s="147">
        <v>7819</v>
      </c>
      <c r="L100" s="147">
        <v>86973</v>
      </c>
      <c r="M100" s="147">
        <v>92051</v>
      </c>
      <c r="N100" s="147">
        <v>8976</v>
      </c>
      <c r="O100" s="147">
        <v>12350</v>
      </c>
      <c r="P100" s="147">
        <v>227</v>
      </c>
      <c r="Q100" s="147">
        <v>6123</v>
      </c>
      <c r="R100" s="147">
        <v>93017</v>
      </c>
      <c r="S100" s="147">
        <v>110644</v>
      </c>
      <c r="T100" s="147">
        <v>9366</v>
      </c>
      <c r="U100" s="147">
        <v>7691</v>
      </c>
      <c r="V100" s="147">
        <v>1</v>
      </c>
      <c r="W100" s="147">
        <v>2</v>
      </c>
      <c r="X100" s="147">
        <v>35</v>
      </c>
      <c r="Y100" s="147">
        <v>6</v>
      </c>
      <c r="Z100" s="147">
        <v>11022</v>
      </c>
      <c r="AA100" s="147">
        <v>7786</v>
      </c>
      <c r="AB100" s="147">
        <v>154</v>
      </c>
      <c r="AC100" s="147">
        <v>107</v>
      </c>
      <c r="AD100" s="147">
        <v>91243</v>
      </c>
      <c r="AE100" s="147">
        <v>110450</v>
      </c>
      <c r="AF100" s="147">
        <v>102301</v>
      </c>
      <c r="AG100" s="147">
        <v>118315</v>
      </c>
      <c r="AH100" s="147">
        <v>118</v>
      </c>
      <c r="AI100" s="147">
        <v>28</v>
      </c>
      <c r="AJ100" s="147">
        <v>102193</v>
      </c>
      <c r="AK100" s="147">
        <v>118206</v>
      </c>
      <c r="AL100" s="147">
        <v>226</v>
      </c>
      <c r="AM100" s="147">
        <v>137</v>
      </c>
      <c r="AN100" s="147">
        <v>93192</v>
      </c>
      <c r="AO100" s="147">
        <v>105676</v>
      </c>
      <c r="AP100" s="147">
        <v>9227</v>
      </c>
      <c r="AQ100" s="147">
        <v>12667</v>
      </c>
      <c r="AR100" s="147">
        <v>88914</v>
      </c>
      <c r="AS100" s="147">
        <v>104183</v>
      </c>
      <c r="AT100" s="147">
        <v>13505</v>
      </c>
      <c r="AU100" s="147">
        <v>14160</v>
      </c>
      <c r="AV100" s="147">
        <v>227</v>
      </c>
      <c r="AW100" s="147">
        <v>6117</v>
      </c>
      <c r="AX100" s="147">
        <v>11557</v>
      </c>
      <c r="AY100" s="147">
        <v>8302</v>
      </c>
      <c r="AZ100" s="147">
        <v>32734</v>
      </c>
      <c r="BA100" s="147">
        <v>44162</v>
      </c>
      <c r="BB100" s="147">
        <v>34822</v>
      </c>
      <c r="BC100" s="147">
        <v>34316</v>
      </c>
      <c r="BD100" s="147">
        <v>12686</v>
      </c>
      <c r="BE100" s="147">
        <v>16042</v>
      </c>
      <c r="BF100" s="147">
        <v>10393</v>
      </c>
      <c r="BG100" s="147">
        <v>9404</v>
      </c>
      <c r="BH100" s="147">
        <v>102355</v>
      </c>
      <c r="BI100" s="147">
        <v>118243</v>
      </c>
      <c r="BJ100" s="147">
        <v>64</v>
      </c>
      <c r="BK100" s="147">
        <v>100</v>
      </c>
      <c r="BL100" s="147">
        <v>77861</v>
      </c>
      <c r="BM100" s="147">
        <v>72859</v>
      </c>
      <c r="BN100" s="147">
        <v>18689</v>
      </c>
      <c r="BO100" s="147">
        <v>36802</v>
      </c>
      <c r="BP100" s="147">
        <v>5869</v>
      </c>
      <c r="BQ100" s="147">
        <v>8682</v>
      </c>
      <c r="BR100" s="147">
        <v>80659</v>
      </c>
      <c r="BS100" s="147">
        <v>94466</v>
      </c>
      <c r="BT100" s="147">
        <v>21760</v>
      </c>
      <c r="BU100" s="147">
        <v>23877</v>
      </c>
      <c r="BV100" s="147">
        <v>102347</v>
      </c>
      <c r="BW100" s="147">
        <v>116012</v>
      </c>
      <c r="BX100" s="147">
        <v>72</v>
      </c>
      <c r="BY100" s="147">
        <v>2331</v>
      </c>
      <c r="CB100" s="173">
        <v>93</v>
      </c>
      <c r="CC100" s="174">
        <v>73.92</v>
      </c>
      <c r="CD100" s="174">
        <v>984.71</v>
      </c>
      <c r="CE100" s="174">
        <v>74.59</v>
      </c>
      <c r="CF100" s="174">
        <v>827.26</v>
      </c>
      <c r="CG100" s="174">
        <v>74.28</v>
      </c>
      <c r="CH100" s="174">
        <v>900.3</v>
      </c>
      <c r="CJ100" s="178">
        <v>93</v>
      </c>
      <c r="CK100" s="185">
        <v>102419</v>
      </c>
      <c r="CL100" s="188">
        <v>73.92</v>
      </c>
      <c r="CM100" s="192">
        <v>984.71</v>
      </c>
      <c r="CN100" s="185">
        <v>7570843.8899999997</v>
      </c>
      <c r="CO100" s="185">
        <v>100852830.72</v>
      </c>
      <c r="CP100" s="179">
        <v>118343</v>
      </c>
      <c r="CQ100" s="188">
        <v>74.59</v>
      </c>
      <c r="CR100" s="192">
        <v>827.26</v>
      </c>
      <c r="CS100" s="185">
        <v>8827230.2799999993</v>
      </c>
      <c r="CT100" s="185">
        <v>97900164.260000005</v>
      </c>
      <c r="CU100" s="185">
        <v>220762</v>
      </c>
      <c r="CV100" s="185">
        <v>16398074.17</v>
      </c>
      <c r="CW100" s="188">
        <v>74.28</v>
      </c>
      <c r="CX100" s="185">
        <v>198752994.97999999</v>
      </c>
      <c r="CY100" s="192">
        <v>900.3</v>
      </c>
    </row>
    <row r="101" spans="1:103">
      <c r="A101" s="149">
        <v>94</v>
      </c>
      <c r="B101" s="149" t="s">
        <v>292</v>
      </c>
      <c r="C101" s="149" t="s">
        <v>271</v>
      </c>
      <c r="D101" s="147">
        <v>172</v>
      </c>
      <c r="E101" s="147">
        <v>4278</v>
      </c>
      <c r="F101" s="147">
        <v>1813</v>
      </c>
      <c r="G101" s="147">
        <v>23007</v>
      </c>
      <c r="H101" s="147">
        <v>93954</v>
      </c>
      <c r="I101" s="147">
        <v>94793</v>
      </c>
      <c r="J101" s="147">
        <v>4565</v>
      </c>
      <c r="K101" s="147">
        <v>6775</v>
      </c>
      <c r="L101" s="147">
        <v>84896</v>
      </c>
      <c r="M101" s="147">
        <v>101490</v>
      </c>
      <c r="N101" s="147">
        <v>6306</v>
      </c>
      <c r="O101" s="147">
        <v>9529</v>
      </c>
      <c r="P101" s="147">
        <v>172</v>
      </c>
      <c r="Q101" s="147">
        <v>4284</v>
      </c>
      <c r="R101" s="147">
        <v>90694</v>
      </c>
      <c r="S101" s="147">
        <v>116605</v>
      </c>
      <c r="T101" s="147">
        <v>5214</v>
      </c>
      <c r="U101" s="147">
        <v>5463</v>
      </c>
      <c r="V101" s="147">
        <v>4</v>
      </c>
      <c r="W101" s="147">
        <v>0</v>
      </c>
      <c r="X101" s="147">
        <v>27</v>
      </c>
      <c r="Y101" s="147">
        <v>10</v>
      </c>
      <c r="Z101" s="147">
        <v>11335</v>
      </c>
      <c r="AA101" s="147">
        <v>8198</v>
      </c>
      <c r="AB101" s="147">
        <v>205</v>
      </c>
      <c r="AC101" s="147">
        <v>184</v>
      </c>
      <c r="AD101" s="147">
        <v>84399</v>
      </c>
      <c r="AE101" s="147">
        <v>113696</v>
      </c>
      <c r="AF101" s="147">
        <v>95899</v>
      </c>
      <c r="AG101" s="147">
        <v>122068</v>
      </c>
      <c r="AH101" s="147">
        <v>40</v>
      </c>
      <c r="AI101" s="147">
        <v>10</v>
      </c>
      <c r="AJ101" s="147">
        <v>95735</v>
      </c>
      <c r="AK101" s="147">
        <v>121986</v>
      </c>
      <c r="AL101" s="147">
        <v>204</v>
      </c>
      <c r="AM101" s="147">
        <v>92</v>
      </c>
      <c r="AN101" s="147">
        <v>87840</v>
      </c>
      <c r="AO101" s="147">
        <v>110051</v>
      </c>
      <c r="AP101" s="147">
        <v>8099</v>
      </c>
      <c r="AQ101" s="147">
        <v>12027</v>
      </c>
      <c r="AR101" s="147">
        <v>79368</v>
      </c>
      <c r="AS101" s="147">
        <v>104602</v>
      </c>
      <c r="AT101" s="147">
        <v>16571</v>
      </c>
      <c r="AU101" s="147">
        <v>17476</v>
      </c>
      <c r="AV101" s="147">
        <v>172</v>
      </c>
      <c r="AW101" s="147">
        <v>4278</v>
      </c>
      <c r="AX101" s="147">
        <v>11937</v>
      </c>
      <c r="AY101" s="147">
        <v>8863</v>
      </c>
      <c r="AZ101" s="147">
        <v>30833</v>
      </c>
      <c r="BA101" s="147">
        <v>44359</v>
      </c>
      <c r="BB101" s="147">
        <v>35395</v>
      </c>
      <c r="BC101" s="147">
        <v>37108</v>
      </c>
      <c r="BD101" s="147">
        <v>8550</v>
      </c>
      <c r="BE101" s="147">
        <v>17358</v>
      </c>
      <c r="BF101" s="147">
        <v>9052</v>
      </c>
      <c r="BG101" s="147">
        <v>10112</v>
      </c>
      <c r="BH101" s="147">
        <v>95830</v>
      </c>
      <c r="BI101" s="147">
        <v>121903</v>
      </c>
      <c r="BJ101" s="147">
        <v>109</v>
      </c>
      <c r="BK101" s="147">
        <v>175</v>
      </c>
      <c r="BL101" s="147">
        <v>76359</v>
      </c>
      <c r="BM101" s="147">
        <v>79491</v>
      </c>
      <c r="BN101" s="147">
        <v>13330</v>
      </c>
      <c r="BO101" s="147">
        <v>33272</v>
      </c>
      <c r="BP101" s="147">
        <v>6250</v>
      </c>
      <c r="BQ101" s="147">
        <v>9315</v>
      </c>
      <c r="BR101" s="147">
        <v>69625</v>
      </c>
      <c r="BS101" s="147">
        <v>91068</v>
      </c>
      <c r="BT101" s="147">
        <v>26314</v>
      </c>
      <c r="BU101" s="147">
        <v>31010</v>
      </c>
      <c r="BV101" s="147">
        <v>95896</v>
      </c>
      <c r="BW101" s="147">
        <v>120326</v>
      </c>
      <c r="BX101" s="147">
        <v>43</v>
      </c>
      <c r="BY101" s="147">
        <v>1752</v>
      </c>
      <c r="CB101" s="173">
        <v>94</v>
      </c>
      <c r="CC101" s="174">
        <v>74.19</v>
      </c>
      <c r="CD101" s="174">
        <v>1029.69</v>
      </c>
      <c r="CE101" s="174">
        <v>75.61</v>
      </c>
      <c r="CF101" s="174">
        <v>847.4</v>
      </c>
      <c r="CG101" s="174">
        <v>74.989999999999995</v>
      </c>
      <c r="CH101" s="174">
        <v>927.61</v>
      </c>
      <c r="CJ101" s="178">
        <v>94</v>
      </c>
      <c r="CK101" s="185">
        <v>95939</v>
      </c>
      <c r="CL101" s="188">
        <v>74.19</v>
      </c>
      <c r="CM101" s="192">
        <v>1029.69</v>
      </c>
      <c r="CN101" s="185">
        <v>7117916.0599999996</v>
      </c>
      <c r="CO101" s="185">
        <v>98787044.25</v>
      </c>
      <c r="CP101" s="179">
        <v>122078</v>
      </c>
      <c r="CQ101" s="188">
        <v>75.61</v>
      </c>
      <c r="CR101" s="192">
        <v>847.4</v>
      </c>
      <c r="CS101" s="185">
        <v>9230280.4900000002</v>
      </c>
      <c r="CT101" s="185">
        <v>103448523.5</v>
      </c>
      <c r="CU101" s="185">
        <v>218017</v>
      </c>
      <c r="CV101" s="185">
        <v>16348196.550000001</v>
      </c>
      <c r="CW101" s="188">
        <v>74.989999999999995</v>
      </c>
      <c r="CX101" s="185">
        <v>202235567.75</v>
      </c>
      <c r="CY101" s="192">
        <v>927.61</v>
      </c>
    </row>
    <row r="102" spans="1:103">
      <c r="A102" s="149">
        <v>95</v>
      </c>
      <c r="B102" s="149" t="s">
        <v>292</v>
      </c>
      <c r="C102" s="149" t="s">
        <v>271</v>
      </c>
      <c r="D102" s="147">
        <v>195</v>
      </c>
      <c r="E102" s="147">
        <v>4008</v>
      </c>
      <c r="F102" s="147">
        <v>1638</v>
      </c>
      <c r="G102" s="147">
        <v>21528</v>
      </c>
      <c r="H102" s="147">
        <v>86330</v>
      </c>
      <c r="I102" s="147">
        <v>80951</v>
      </c>
      <c r="J102" s="147">
        <v>4795</v>
      </c>
      <c r="K102" s="147">
        <v>7082</v>
      </c>
      <c r="L102" s="147">
        <v>77867</v>
      </c>
      <c r="M102" s="147">
        <v>86743</v>
      </c>
      <c r="N102" s="147">
        <v>5305</v>
      </c>
      <c r="O102" s="147">
        <v>8648</v>
      </c>
      <c r="P102" s="147">
        <v>196</v>
      </c>
      <c r="Q102" s="147">
        <v>4014</v>
      </c>
      <c r="R102" s="147">
        <v>84307</v>
      </c>
      <c r="S102" s="147">
        <v>102680</v>
      </c>
      <c r="T102" s="147">
        <v>3844</v>
      </c>
      <c r="U102" s="147">
        <v>3796</v>
      </c>
      <c r="V102" s="147">
        <v>1</v>
      </c>
      <c r="W102" s="147">
        <v>1</v>
      </c>
      <c r="X102" s="147">
        <v>11</v>
      </c>
      <c r="Y102" s="147">
        <v>10</v>
      </c>
      <c r="Z102" s="147">
        <v>15903</v>
      </c>
      <c r="AA102" s="147">
        <v>10459</v>
      </c>
      <c r="AB102" s="147">
        <v>193</v>
      </c>
      <c r="AC102" s="147">
        <v>133</v>
      </c>
      <c r="AD102" s="147">
        <v>72067</v>
      </c>
      <c r="AE102" s="147">
        <v>95895</v>
      </c>
      <c r="AF102" s="147">
        <v>87978</v>
      </c>
      <c r="AG102" s="147">
        <v>106399</v>
      </c>
      <c r="AH102" s="147">
        <v>185</v>
      </c>
      <c r="AI102" s="147">
        <v>88</v>
      </c>
      <c r="AJ102" s="147">
        <v>87951</v>
      </c>
      <c r="AK102" s="147">
        <v>106388</v>
      </c>
      <c r="AL102" s="147">
        <v>212</v>
      </c>
      <c r="AM102" s="147">
        <v>99</v>
      </c>
      <c r="AN102" s="147">
        <v>82346</v>
      </c>
      <c r="AO102" s="147">
        <v>95346</v>
      </c>
      <c r="AP102" s="147">
        <v>5817</v>
      </c>
      <c r="AQ102" s="147">
        <v>11141</v>
      </c>
      <c r="AR102" s="147">
        <v>75453</v>
      </c>
      <c r="AS102" s="147">
        <v>94375</v>
      </c>
      <c r="AT102" s="147">
        <v>12710</v>
      </c>
      <c r="AU102" s="147">
        <v>12112</v>
      </c>
      <c r="AV102" s="147">
        <v>195</v>
      </c>
      <c r="AW102" s="147">
        <v>4008</v>
      </c>
      <c r="AX102" s="147">
        <v>16607</v>
      </c>
      <c r="AY102" s="147">
        <v>11160</v>
      </c>
      <c r="AZ102" s="147">
        <v>30469</v>
      </c>
      <c r="BA102" s="147">
        <v>41791</v>
      </c>
      <c r="BB102" s="147">
        <v>28127</v>
      </c>
      <c r="BC102" s="147">
        <v>28406</v>
      </c>
      <c r="BD102" s="147">
        <v>6466</v>
      </c>
      <c r="BE102" s="147">
        <v>14204</v>
      </c>
      <c r="BF102" s="147">
        <v>6299</v>
      </c>
      <c r="BG102" s="147">
        <v>6918</v>
      </c>
      <c r="BH102" s="147">
        <v>88076</v>
      </c>
      <c r="BI102" s="147">
        <v>106338</v>
      </c>
      <c r="BJ102" s="147">
        <v>87</v>
      </c>
      <c r="BK102" s="147">
        <v>149</v>
      </c>
      <c r="BL102" s="147">
        <v>72795</v>
      </c>
      <c r="BM102" s="147">
        <v>70042</v>
      </c>
      <c r="BN102" s="147">
        <v>10258</v>
      </c>
      <c r="BO102" s="147">
        <v>28984</v>
      </c>
      <c r="BP102" s="147">
        <v>5110</v>
      </c>
      <c r="BQ102" s="147">
        <v>7461</v>
      </c>
      <c r="BR102" s="147">
        <v>66185</v>
      </c>
      <c r="BS102" s="147">
        <v>82236</v>
      </c>
      <c r="BT102" s="147">
        <v>21978</v>
      </c>
      <c r="BU102" s="147">
        <v>24251</v>
      </c>
      <c r="BV102" s="147">
        <v>88134</v>
      </c>
      <c r="BW102" s="147">
        <v>105058</v>
      </c>
      <c r="BX102" s="147">
        <v>29</v>
      </c>
      <c r="BY102" s="147">
        <v>1429</v>
      </c>
      <c r="CB102" s="173">
        <v>95</v>
      </c>
      <c r="CC102" s="174">
        <v>73.42</v>
      </c>
      <c r="CD102" s="174">
        <v>1080.99</v>
      </c>
      <c r="CE102" s="174">
        <v>74.52</v>
      </c>
      <c r="CF102" s="174">
        <v>863.69</v>
      </c>
      <c r="CG102" s="174">
        <v>74.02</v>
      </c>
      <c r="CH102" s="174">
        <v>962.12</v>
      </c>
      <c r="CJ102" s="178">
        <v>95</v>
      </c>
      <c r="CK102" s="185">
        <v>88163</v>
      </c>
      <c r="CL102" s="188">
        <v>73.42</v>
      </c>
      <c r="CM102" s="192">
        <v>1080.99</v>
      </c>
      <c r="CN102" s="185">
        <v>6473012.5899999999</v>
      </c>
      <c r="CO102" s="185">
        <v>95303683.680000007</v>
      </c>
      <c r="CP102" s="179">
        <v>106487</v>
      </c>
      <c r="CQ102" s="188">
        <v>74.52</v>
      </c>
      <c r="CR102" s="192">
        <v>863.69</v>
      </c>
      <c r="CS102" s="185">
        <v>7935417.8700000001</v>
      </c>
      <c r="CT102" s="185">
        <v>91972257.099999994</v>
      </c>
      <c r="CU102" s="185">
        <v>194650</v>
      </c>
      <c r="CV102" s="185">
        <v>14408430.460000001</v>
      </c>
      <c r="CW102" s="188">
        <v>74.02</v>
      </c>
      <c r="CX102" s="185">
        <v>187275940.78</v>
      </c>
      <c r="CY102" s="192">
        <v>962.12</v>
      </c>
    </row>
    <row r="103" spans="1:103">
      <c r="A103" s="149" t="s">
        <v>297</v>
      </c>
      <c r="B103" s="149" t="s">
        <v>292</v>
      </c>
      <c r="C103" s="149" t="s">
        <v>271</v>
      </c>
      <c r="D103" s="147">
        <v>147</v>
      </c>
      <c r="E103" s="147">
        <v>2695</v>
      </c>
      <c r="F103" s="147">
        <v>899</v>
      </c>
      <c r="G103" s="147">
        <v>6316</v>
      </c>
      <c r="H103" s="147">
        <v>29193</v>
      </c>
      <c r="I103" s="147">
        <v>30728</v>
      </c>
      <c r="J103" s="147">
        <v>760</v>
      </c>
      <c r="K103" s="147">
        <v>1272</v>
      </c>
      <c r="L103" s="147">
        <v>23736</v>
      </c>
      <c r="M103" s="147">
        <v>27630</v>
      </c>
      <c r="N103" s="147">
        <v>5592</v>
      </c>
      <c r="O103" s="147">
        <v>8141</v>
      </c>
      <c r="P103" s="147">
        <v>151</v>
      </c>
      <c r="Q103" s="147">
        <v>2696</v>
      </c>
      <c r="R103" s="147">
        <v>23628</v>
      </c>
      <c r="S103" s="147">
        <v>30975</v>
      </c>
      <c r="T103" s="147">
        <v>6540</v>
      </c>
      <c r="U103" s="147">
        <v>8759</v>
      </c>
      <c r="V103" s="147">
        <v>16</v>
      </c>
      <c r="W103" s="147">
        <v>2</v>
      </c>
      <c r="X103" s="147">
        <v>55</v>
      </c>
      <c r="Y103" s="147">
        <v>3</v>
      </c>
      <c r="Z103" s="147">
        <v>448</v>
      </c>
      <c r="AA103" s="147">
        <v>288</v>
      </c>
      <c r="AB103" s="147">
        <v>7</v>
      </c>
      <c r="AC103" s="147">
        <v>5</v>
      </c>
      <c r="AD103" s="147">
        <v>29784</v>
      </c>
      <c r="AE103" s="147">
        <v>39446</v>
      </c>
      <c r="AF103" s="147">
        <v>30210</v>
      </c>
      <c r="AG103" s="147">
        <v>39733</v>
      </c>
      <c r="AH103" s="147">
        <v>29</v>
      </c>
      <c r="AI103" s="147">
        <v>6</v>
      </c>
      <c r="AJ103" s="147">
        <v>30222</v>
      </c>
      <c r="AK103" s="147">
        <v>39731</v>
      </c>
      <c r="AL103" s="147">
        <v>17</v>
      </c>
      <c r="AM103" s="147">
        <v>8</v>
      </c>
      <c r="AN103" s="147">
        <v>26732</v>
      </c>
      <c r="AO103" s="147">
        <v>36018</v>
      </c>
      <c r="AP103" s="147">
        <v>3507</v>
      </c>
      <c r="AQ103" s="147">
        <v>3721</v>
      </c>
      <c r="AR103" s="147">
        <v>25608</v>
      </c>
      <c r="AS103" s="147">
        <v>33608</v>
      </c>
      <c r="AT103" s="147">
        <v>4631</v>
      </c>
      <c r="AU103" s="147">
        <v>6131</v>
      </c>
      <c r="AV103" s="147">
        <v>147</v>
      </c>
      <c r="AW103" s="147">
        <v>2695</v>
      </c>
      <c r="AX103" s="147">
        <v>492</v>
      </c>
      <c r="AY103" s="147">
        <v>321</v>
      </c>
      <c r="AZ103" s="147">
        <v>7698</v>
      </c>
      <c r="BA103" s="147">
        <v>11461</v>
      </c>
      <c r="BB103" s="147">
        <v>11909</v>
      </c>
      <c r="BC103" s="147">
        <v>13680</v>
      </c>
      <c r="BD103" s="147">
        <v>4121</v>
      </c>
      <c r="BE103" s="147">
        <v>6156</v>
      </c>
      <c r="BF103" s="147">
        <v>5872</v>
      </c>
      <c r="BG103" s="147">
        <v>5426</v>
      </c>
      <c r="BH103" s="147">
        <v>30233</v>
      </c>
      <c r="BI103" s="147">
        <v>39732</v>
      </c>
      <c r="BJ103" s="147">
        <v>6</v>
      </c>
      <c r="BK103" s="147">
        <v>7</v>
      </c>
      <c r="BL103" s="147">
        <v>14918</v>
      </c>
      <c r="BM103" s="147">
        <v>17326</v>
      </c>
      <c r="BN103" s="147">
        <v>11501</v>
      </c>
      <c r="BO103" s="147">
        <v>18767</v>
      </c>
      <c r="BP103" s="147">
        <v>3820</v>
      </c>
      <c r="BQ103" s="147">
        <v>3646</v>
      </c>
      <c r="BR103" s="147">
        <v>20390</v>
      </c>
      <c r="BS103" s="147">
        <v>29715</v>
      </c>
      <c r="BT103" s="147">
        <v>9849</v>
      </c>
      <c r="BU103" s="147">
        <v>10024</v>
      </c>
      <c r="BV103" s="147">
        <v>30196</v>
      </c>
      <c r="BW103" s="147">
        <v>38793</v>
      </c>
      <c r="BX103" s="147">
        <v>43</v>
      </c>
      <c r="BY103" s="147">
        <v>946</v>
      </c>
      <c r="CB103" s="173" t="s">
        <v>297</v>
      </c>
      <c r="CC103" s="174">
        <v>74.84</v>
      </c>
      <c r="CD103" s="174">
        <v>727.67</v>
      </c>
      <c r="CE103" s="174">
        <v>75.349999999999994</v>
      </c>
      <c r="CF103" s="174">
        <v>711.12</v>
      </c>
      <c r="CG103" s="174">
        <v>75.13</v>
      </c>
      <c r="CH103" s="174">
        <v>718.27</v>
      </c>
      <c r="CJ103" s="178" t="s">
        <v>297</v>
      </c>
      <c r="CK103" s="185">
        <v>30239</v>
      </c>
      <c r="CL103" s="188">
        <v>74.84</v>
      </c>
      <c r="CM103" s="192">
        <v>727.67</v>
      </c>
      <c r="CN103" s="185">
        <v>2263039.48</v>
      </c>
      <c r="CO103" s="185">
        <v>22003916.68</v>
      </c>
      <c r="CP103" s="179">
        <v>39739</v>
      </c>
      <c r="CQ103" s="188">
        <v>75.349999999999994</v>
      </c>
      <c r="CR103" s="192">
        <v>711.12</v>
      </c>
      <c r="CS103" s="185">
        <v>2994194.22</v>
      </c>
      <c r="CT103" s="185">
        <v>28259384.440000001</v>
      </c>
      <c r="CU103" s="185">
        <v>69978</v>
      </c>
      <c r="CV103" s="185">
        <v>5257233.7</v>
      </c>
      <c r="CW103" s="188">
        <v>75.13</v>
      </c>
      <c r="CX103" s="185">
        <v>50263301.119999997</v>
      </c>
      <c r="CY103" s="192">
        <v>718.27</v>
      </c>
    </row>
    <row r="104" spans="1:103">
      <c r="A104" s="149" t="s">
        <v>298</v>
      </c>
      <c r="B104" s="149" t="s">
        <v>292</v>
      </c>
      <c r="C104" s="149" t="s">
        <v>271</v>
      </c>
      <c r="D104" s="147">
        <v>134</v>
      </c>
      <c r="E104" s="147">
        <v>1672</v>
      </c>
      <c r="F104" s="147">
        <v>1040</v>
      </c>
      <c r="G104" s="147">
        <v>5826</v>
      </c>
      <c r="H104" s="147">
        <v>27831</v>
      </c>
      <c r="I104" s="147">
        <v>31821</v>
      </c>
      <c r="J104" s="147">
        <v>703</v>
      </c>
      <c r="K104" s="147">
        <v>1240</v>
      </c>
      <c r="L104" s="147">
        <v>24371</v>
      </c>
      <c r="M104" s="147">
        <v>29396</v>
      </c>
      <c r="N104" s="147">
        <v>3787</v>
      </c>
      <c r="O104" s="147">
        <v>7005</v>
      </c>
      <c r="P104" s="147">
        <v>144</v>
      </c>
      <c r="Q104" s="147">
        <v>1678</v>
      </c>
      <c r="R104" s="147">
        <v>24654</v>
      </c>
      <c r="S104" s="147">
        <v>32692</v>
      </c>
      <c r="T104" s="147">
        <v>4302</v>
      </c>
      <c r="U104" s="147">
        <v>6624</v>
      </c>
      <c r="V104" s="147">
        <v>13</v>
      </c>
      <c r="W104" s="147">
        <v>0</v>
      </c>
      <c r="X104" s="147">
        <v>36</v>
      </c>
      <c r="Y104" s="147">
        <v>3</v>
      </c>
      <c r="Z104" s="147">
        <v>456</v>
      </c>
      <c r="AA104" s="147">
        <v>334</v>
      </c>
      <c r="AB104" s="147">
        <v>11</v>
      </c>
      <c r="AC104" s="147">
        <v>7</v>
      </c>
      <c r="AD104" s="147">
        <v>28538</v>
      </c>
      <c r="AE104" s="147">
        <v>38978</v>
      </c>
      <c r="AF104" s="147">
        <v>28976</v>
      </c>
      <c r="AG104" s="147">
        <v>39317</v>
      </c>
      <c r="AH104" s="147">
        <v>29</v>
      </c>
      <c r="AI104" s="147">
        <v>2</v>
      </c>
      <c r="AJ104" s="147">
        <v>28980</v>
      </c>
      <c r="AK104" s="147">
        <v>39300</v>
      </c>
      <c r="AL104" s="147">
        <v>25</v>
      </c>
      <c r="AM104" s="147">
        <v>19</v>
      </c>
      <c r="AN104" s="147">
        <v>25975</v>
      </c>
      <c r="AO104" s="147">
        <v>36062</v>
      </c>
      <c r="AP104" s="147">
        <v>3030</v>
      </c>
      <c r="AQ104" s="147">
        <v>3257</v>
      </c>
      <c r="AR104" s="147">
        <v>24362</v>
      </c>
      <c r="AS104" s="147">
        <v>33205</v>
      </c>
      <c r="AT104" s="147">
        <v>4643</v>
      </c>
      <c r="AU104" s="147">
        <v>6114</v>
      </c>
      <c r="AV104" s="147">
        <v>134</v>
      </c>
      <c r="AW104" s="147">
        <v>1672</v>
      </c>
      <c r="AX104" s="147">
        <v>519</v>
      </c>
      <c r="AY104" s="147">
        <v>373</v>
      </c>
      <c r="AZ104" s="147">
        <v>7583</v>
      </c>
      <c r="BA104" s="147">
        <v>12932</v>
      </c>
      <c r="BB104" s="147">
        <v>11234</v>
      </c>
      <c r="BC104" s="147">
        <v>13357</v>
      </c>
      <c r="BD104" s="147">
        <v>4732</v>
      </c>
      <c r="BE104" s="147">
        <v>6650</v>
      </c>
      <c r="BF104" s="147">
        <v>4803</v>
      </c>
      <c r="BG104" s="147">
        <v>4335</v>
      </c>
      <c r="BH104" s="147">
        <v>29002</v>
      </c>
      <c r="BI104" s="147">
        <v>39315</v>
      </c>
      <c r="BJ104" s="147">
        <v>3</v>
      </c>
      <c r="BK104" s="147">
        <v>4</v>
      </c>
      <c r="BL104" s="147">
        <v>14991</v>
      </c>
      <c r="BM104" s="147">
        <v>16336</v>
      </c>
      <c r="BN104" s="147">
        <v>10673</v>
      </c>
      <c r="BO104" s="147">
        <v>19460</v>
      </c>
      <c r="BP104" s="147">
        <v>3341</v>
      </c>
      <c r="BQ104" s="147">
        <v>3523</v>
      </c>
      <c r="BR104" s="147">
        <v>20375</v>
      </c>
      <c r="BS104" s="147">
        <v>30382</v>
      </c>
      <c r="BT104" s="147">
        <v>8630</v>
      </c>
      <c r="BU104" s="147">
        <v>8937</v>
      </c>
      <c r="BV104" s="147">
        <v>28949</v>
      </c>
      <c r="BW104" s="147">
        <v>38758</v>
      </c>
      <c r="BX104" s="147">
        <v>56</v>
      </c>
      <c r="BY104" s="147">
        <v>561</v>
      </c>
      <c r="CB104" s="173" t="s">
        <v>298</v>
      </c>
      <c r="CC104" s="174">
        <v>75.05</v>
      </c>
      <c r="CD104" s="174">
        <v>729.14</v>
      </c>
      <c r="CE104" s="174">
        <v>75.83</v>
      </c>
      <c r="CF104" s="174">
        <v>715.54</v>
      </c>
      <c r="CG104" s="174">
        <v>75.5</v>
      </c>
      <c r="CH104" s="174">
        <v>721.31</v>
      </c>
      <c r="CJ104" s="178" t="s">
        <v>298</v>
      </c>
      <c r="CK104" s="185">
        <v>29005</v>
      </c>
      <c r="CL104" s="188">
        <v>75.05</v>
      </c>
      <c r="CM104" s="192">
        <v>729.14</v>
      </c>
      <c r="CN104" s="185">
        <v>2176955.16</v>
      </c>
      <c r="CO104" s="185">
        <v>21148626.57</v>
      </c>
      <c r="CP104" s="179">
        <v>39319</v>
      </c>
      <c r="CQ104" s="188">
        <v>75.83</v>
      </c>
      <c r="CR104" s="192">
        <v>715.54</v>
      </c>
      <c r="CS104" s="185">
        <v>2981591.89</v>
      </c>
      <c r="CT104" s="185">
        <v>28134161.780000001</v>
      </c>
      <c r="CU104" s="185">
        <v>68324</v>
      </c>
      <c r="CV104" s="185">
        <v>5158547.05</v>
      </c>
      <c r="CW104" s="188">
        <v>75.5</v>
      </c>
      <c r="CX104" s="185">
        <v>49282788.350000001</v>
      </c>
      <c r="CY104" s="192">
        <v>721.31</v>
      </c>
    </row>
    <row r="105" spans="1:103">
      <c r="A105" s="149" t="s">
        <v>299</v>
      </c>
      <c r="B105" s="149" t="s">
        <v>292</v>
      </c>
      <c r="C105" s="149" t="s">
        <v>271</v>
      </c>
      <c r="D105" s="147">
        <v>4</v>
      </c>
      <c r="E105" s="147">
        <v>402</v>
      </c>
      <c r="F105" s="147">
        <v>55</v>
      </c>
      <c r="G105" s="147">
        <v>420</v>
      </c>
      <c r="H105" s="147">
        <v>6515</v>
      </c>
      <c r="I105" s="147">
        <v>5145</v>
      </c>
      <c r="J105" s="147">
        <v>151</v>
      </c>
      <c r="K105" s="147">
        <v>151</v>
      </c>
      <c r="L105" s="147">
        <v>5547</v>
      </c>
      <c r="M105" s="147">
        <v>4663</v>
      </c>
      <c r="N105" s="147">
        <v>872</v>
      </c>
      <c r="O105" s="147">
        <v>751</v>
      </c>
      <c r="P105" s="147">
        <v>4</v>
      </c>
      <c r="Q105" s="147">
        <v>402</v>
      </c>
      <c r="R105" s="147">
        <v>5177</v>
      </c>
      <c r="S105" s="147">
        <v>4781</v>
      </c>
      <c r="T105" s="147">
        <v>1390</v>
      </c>
      <c r="U105" s="147">
        <v>1186</v>
      </c>
      <c r="V105" s="147">
        <v>0</v>
      </c>
      <c r="W105" s="147">
        <v>0</v>
      </c>
      <c r="X105" s="147">
        <v>7</v>
      </c>
      <c r="Y105" s="147">
        <v>0</v>
      </c>
      <c r="Z105" s="147">
        <v>108</v>
      </c>
      <c r="AA105" s="147">
        <v>60</v>
      </c>
      <c r="AB105" s="147">
        <v>2</v>
      </c>
      <c r="AC105" s="147">
        <v>2</v>
      </c>
      <c r="AD105" s="147">
        <v>6464</v>
      </c>
      <c r="AE105" s="147">
        <v>5905</v>
      </c>
      <c r="AF105" s="147">
        <v>6571</v>
      </c>
      <c r="AG105" s="147">
        <v>5967</v>
      </c>
      <c r="AH105" s="147">
        <v>3</v>
      </c>
      <c r="AI105" s="147">
        <v>0</v>
      </c>
      <c r="AJ105" s="147">
        <v>6572</v>
      </c>
      <c r="AK105" s="147">
        <v>5967</v>
      </c>
      <c r="AL105" s="147">
        <v>2</v>
      </c>
      <c r="AM105" s="147">
        <v>0</v>
      </c>
      <c r="AN105" s="147">
        <v>5488</v>
      </c>
      <c r="AO105" s="147">
        <v>5146</v>
      </c>
      <c r="AP105" s="147">
        <v>1086</v>
      </c>
      <c r="AQ105" s="147">
        <v>821</v>
      </c>
      <c r="AR105" s="147">
        <v>5550</v>
      </c>
      <c r="AS105" s="147">
        <v>4679</v>
      </c>
      <c r="AT105" s="147">
        <v>1024</v>
      </c>
      <c r="AU105" s="147">
        <v>1288</v>
      </c>
      <c r="AV105" s="147">
        <v>4</v>
      </c>
      <c r="AW105" s="147">
        <v>402</v>
      </c>
      <c r="AX105" s="147">
        <v>118</v>
      </c>
      <c r="AY105" s="147">
        <v>64</v>
      </c>
      <c r="AZ105" s="147">
        <v>1007</v>
      </c>
      <c r="BA105" s="147">
        <v>1153</v>
      </c>
      <c r="BB105" s="147">
        <v>2532</v>
      </c>
      <c r="BC105" s="147">
        <v>2326</v>
      </c>
      <c r="BD105" s="147">
        <v>977</v>
      </c>
      <c r="BE105" s="147">
        <v>836</v>
      </c>
      <c r="BF105" s="147">
        <v>1936</v>
      </c>
      <c r="BG105" s="147">
        <v>1186</v>
      </c>
      <c r="BH105" s="147">
        <v>6574</v>
      </c>
      <c r="BI105" s="147">
        <v>5966</v>
      </c>
      <c r="BJ105" s="147">
        <v>0</v>
      </c>
      <c r="BK105" s="147">
        <v>1</v>
      </c>
      <c r="BL105" s="147">
        <v>3556</v>
      </c>
      <c r="BM105" s="147">
        <v>2955</v>
      </c>
      <c r="BN105" s="147">
        <v>2160</v>
      </c>
      <c r="BO105" s="147">
        <v>2243</v>
      </c>
      <c r="BP105" s="147">
        <v>858</v>
      </c>
      <c r="BQ105" s="147">
        <v>769</v>
      </c>
      <c r="BR105" s="147">
        <v>4700</v>
      </c>
      <c r="BS105" s="147">
        <v>4192</v>
      </c>
      <c r="BT105" s="147">
        <v>1874</v>
      </c>
      <c r="BU105" s="147">
        <v>1775</v>
      </c>
      <c r="BV105" s="147">
        <v>6572</v>
      </c>
      <c r="BW105" s="147">
        <v>5858</v>
      </c>
      <c r="BX105" s="147">
        <v>2</v>
      </c>
      <c r="BY105" s="147">
        <v>109</v>
      </c>
      <c r="CB105" s="173" t="s">
        <v>299</v>
      </c>
      <c r="CC105" s="174">
        <v>73.069999999999993</v>
      </c>
      <c r="CD105" s="174">
        <v>685.05</v>
      </c>
      <c r="CE105" s="174">
        <v>73.52</v>
      </c>
      <c r="CF105" s="174">
        <v>633.48</v>
      </c>
      <c r="CG105" s="174">
        <v>73.290000000000006</v>
      </c>
      <c r="CH105" s="174">
        <v>660.52</v>
      </c>
      <c r="CJ105" s="178" t="s">
        <v>299</v>
      </c>
      <c r="CK105" s="185">
        <v>6574</v>
      </c>
      <c r="CL105" s="188">
        <v>73.069999999999993</v>
      </c>
      <c r="CM105" s="192">
        <v>685.05</v>
      </c>
      <c r="CN105" s="185">
        <v>480372.64</v>
      </c>
      <c r="CO105" s="185">
        <v>4503532.7699999996</v>
      </c>
      <c r="CP105" s="179">
        <v>5967</v>
      </c>
      <c r="CQ105" s="188">
        <v>73.52</v>
      </c>
      <c r="CR105" s="192">
        <v>633.48</v>
      </c>
      <c r="CS105" s="185">
        <v>438706.51</v>
      </c>
      <c r="CT105" s="185">
        <v>3779998.32</v>
      </c>
      <c r="CU105" s="185">
        <v>12541</v>
      </c>
      <c r="CV105" s="185">
        <v>919079.15</v>
      </c>
      <c r="CW105" s="188">
        <v>73.290000000000006</v>
      </c>
      <c r="CX105" s="185">
        <v>8283531.0899999999</v>
      </c>
      <c r="CY105" s="192">
        <v>660.52</v>
      </c>
    </row>
    <row r="106" spans="1:103">
      <c r="A106" s="149" t="s">
        <v>300</v>
      </c>
      <c r="B106" s="149" t="s">
        <v>292</v>
      </c>
      <c r="C106" s="149" t="s">
        <v>271</v>
      </c>
      <c r="D106" s="147">
        <v>248</v>
      </c>
      <c r="E106" s="147">
        <v>6253</v>
      </c>
      <c r="F106" s="147">
        <v>1514</v>
      </c>
      <c r="G106" s="147">
        <v>11955</v>
      </c>
      <c r="H106" s="147">
        <v>45192</v>
      </c>
      <c r="I106" s="147">
        <v>36830</v>
      </c>
      <c r="J106" s="147">
        <v>1947</v>
      </c>
      <c r="K106" s="147">
        <v>1666</v>
      </c>
      <c r="L106" s="147">
        <v>36761</v>
      </c>
      <c r="M106" s="147">
        <v>36415</v>
      </c>
      <c r="N106" s="147">
        <v>7998</v>
      </c>
      <c r="O106" s="147">
        <v>10703</v>
      </c>
      <c r="P106" s="147">
        <v>248</v>
      </c>
      <c r="Q106" s="147">
        <v>6254</v>
      </c>
      <c r="R106" s="147">
        <v>38674</v>
      </c>
      <c r="S106" s="147">
        <v>42243</v>
      </c>
      <c r="T106" s="147">
        <v>8127</v>
      </c>
      <c r="U106" s="147">
        <v>12776</v>
      </c>
      <c r="V106" s="147">
        <v>40</v>
      </c>
      <c r="W106" s="147">
        <v>4</v>
      </c>
      <c r="X106" s="147">
        <v>113</v>
      </c>
      <c r="Y106" s="147">
        <v>15</v>
      </c>
      <c r="Z106" s="147">
        <v>1523</v>
      </c>
      <c r="AA106" s="147">
        <v>758</v>
      </c>
      <c r="AB106" s="147">
        <v>32</v>
      </c>
      <c r="AC106" s="147">
        <v>17</v>
      </c>
      <c r="AD106" s="147">
        <v>45399</v>
      </c>
      <c r="AE106" s="147">
        <v>54263</v>
      </c>
      <c r="AF106" s="147">
        <v>46924</v>
      </c>
      <c r="AG106" s="147">
        <v>55036</v>
      </c>
      <c r="AH106" s="147">
        <v>30</v>
      </c>
      <c r="AI106" s="147">
        <v>2</v>
      </c>
      <c r="AJ106" s="147">
        <v>46794</v>
      </c>
      <c r="AK106" s="147">
        <v>54964</v>
      </c>
      <c r="AL106" s="147">
        <v>160</v>
      </c>
      <c r="AM106" s="147">
        <v>74</v>
      </c>
      <c r="AN106" s="147">
        <v>42818</v>
      </c>
      <c r="AO106" s="147">
        <v>49917</v>
      </c>
      <c r="AP106" s="147">
        <v>4136</v>
      </c>
      <c r="AQ106" s="147">
        <v>5121</v>
      </c>
      <c r="AR106" s="147">
        <v>41038</v>
      </c>
      <c r="AS106" s="147">
        <v>50517</v>
      </c>
      <c r="AT106" s="147">
        <v>5916</v>
      </c>
      <c r="AU106" s="147">
        <v>4521</v>
      </c>
      <c r="AV106" s="147">
        <v>248</v>
      </c>
      <c r="AW106" s="147">
        <v>6253</v>
      </c>
      <c r="AX106" s="147">
        <v>1746</v>
      </c>
      <c r="AY106" s="147">
        <v>909</v>
      </c>
      <c r="AZ106" s="147">
        <v>16618</v>
      </c>
      <c r="BA106" s="147">
        <v>16146</v>
      </c>
      <c r="BB106" s="147">
        <v>16182</v>
      </c>
      <c r="BC106" s="147">
        <v>14188</v>
      </c>
      <c r="BD106" s="147">
        <v>7736</v>
      </c>
      <c r="BE106" s="147">
        <v>13002</v>
      </c>
      <c r="BF106" s="147">
        <v>4424</v>
      </c>
      <c r="BG106" s="147">
        <v>4540</v>
      </c>
      <c r="BH106" s="147">
        <v>46940</v>
      </c>
      <c r="BI106" s="147">
        <v>55018</v>
      </c>
      <c r="BJ106" s="147">
        <v>14</v>
      </c>
      <c r="BK106" s="147">
        <v>20</v>
      </c>
      <c r="BL106" s="147">
        <v>22345</v>
      </c>
      <c r="BM106" s="147">
        <v>22300</v>
      </c>
      <c r="BN106" s="147">
        <v>19868</v>
      </c>
      <c r="BO106" s="147">
        <v>29389</v>
      </c>
      <c r="BP106" s="147">
        <v>4741</v>
      </c>
      <c r="BQ106" s="147">
        <v>3349</v>
      </c>
      <c r="BR106" s="147">
        <v>32652</v>
      </c>
      <c r="BS106" s="147">
        <v>44916</v>
      </c>
      <c r="BT106" s="147">
        <v>14302</v>
      </c>
      <c r="BU106" s="147">
        <v>10122</v>
      </c>
      <c r="BV106" s="147">
        <v>46875</v>
      </c>
      <c r="BW106" s="147">
        <v>52053</v>
      </c>
      <c r="BX106" s="147">
        <v>79</v>
      </c>
      <c r="BY106" s="147">
        <v>2985</v>
      </c>
      <c r="CB106" s="173" t="s">
        <v>300</v>
      </c>
      <c r="CC106" s="174">
        <v>72.78</v>
      </c>
      <c r="CD106" s="174">
        <v>747.08</v>
      </c>
      <c r="CE106" s="174">
        <v>74.14</v>
      </c>
      <c r="CF106" s="174">
        <v>682.77</v>
      </c>
      <c r="CG106" s="174">
        <v>73.510000000000005</v>
      </c>
      <c r="CH106" s="174">
        <v>712.38</v>
      </c>
      <c r="CJ106" s="178" t="s">
        <v>300</v>
      </c>
      <c r="CK106" s="185">
        <v>46954</v>
      </c>
      <c r="CL106" s="188">
        <v>72.78</v>
      </c>
      <c r="CM106" s="192">
        <v>747.08</v>
      </c>
      <c r="CN106" s="185">
        <v>3417341.8</v>
      </c>
      <c r="CO106" s="185">
        <v>35078462.030000001</v>
      </c>
      <c r="CP106" s="179">
        <v>55038</v>
      </c>
      <c r="CQ106" s="188">
        <v>74.14</v>
      </c>
      <c r="CR106" s="192">
        <v>682.77</v>
      </c>
      <c r="CS106" s="185">
        <v>4080529.57</v>
      </c>
      <c r="CT106" s="185">
        <v>37578524.149999999</v>
      </c>
      <c r="CU106" s="185">
        <v>101992</v>
      </c>
      <c r="CV106" s="185">
        <v>7497871.3700000001</v>
      </c>
      <c r="CW106" s="188">
        <v>73.510000000000005</v>
      </c>
      <c r="CX106" s="185">
        <v>72656986.180000007</v>
      </c>
      <c r="CY106" s="192">
        <v>712.38</v>
      </c>
    </row>
    <row r="107" spans="1:103">
      <c r="A107" s="149" t="s">
        <v>330</v>
      </c>
      <c r="B107" s="149"/>
      <c r="C107" s="149"/>
      <c r="D107" s="147">
        <f>SUM(D109:D115)</f>
        <v>2000</v>
      </c>
      <c r="E107" s="147">
        <f t="shared" ref="E107:BP107" si="0">SUM(E109:E115)</f>
        <v>364076</v>
      </c>
      <c r="F107" s="147">
        <f t="shared" si="0"/>
        <v>7910</v>
      </c>
      <c r="G107" s="147">
        <f t="shared" si="0"/>
        <v>51032</v>
      </c>
      <c r="H107" s="147">
        <f t="shared" si="0"/>
        <v>482346</v>
      </c>
      <c r="I107" s="147">
        <f t="shared" si="0"/>
        <v>186029</v>
      </c>
      <c r="J107" s="147">
        <f t="shared" si="0"/>
        <v>11081</v>
      </c>
      <c r="K107" s="147">
        <f t="shared" si="0"/>
        <v>5510</v>
      </c>
      <c r="L107" s="147">
        <f t="shared" si="0"/>
        <v>440376</v>
      </c>
      <c r="M107" s="147">
        <f t="shared" si="0"/>
        <v>214001</v>
      </c>
      <c r="N107" s="147">
        <f t="shared" si="0"/>
        <v>38799</v>
      </c>
      <c r="O107" s="147">
        <f t="shared" si="0"/>
        <v>17540</v>
      </c>
      <c r="P107" s="147">
        <f t="shared" si="0"/>
        <v>2000</v>
      </c>
      <c r="Q107" s="147">
        <f t="shared" si="0"/>
        <v>364086</v>
      </c>
      <c r="R107" s="147">
        <f t="shared" si="0"/>
        <v>491353</v>
      </c>
      <c r="S107" s="147">
        <f t="shared" si="0"/>
        <v>600751</v>
      </c>
      <c r="T107" s="147">
        <f t="shared" si="0"/>
        <v>900</v>
      </c>
      <c r="U107" s="147">
        <f t="shared" si="0"/>
        <v>386</v>
      </c>
      <c r="V107" s="147">
        <f t="shared" si="0"/>
        <v>0</v>
      </c>
      <c r="W107" s="147">
        <f t="shared" si="0"/>
        <v>0</v>
      </c>
      <c r="X107" s="147">
        <f t="shared" si="0"/>
        <v>3</v>
      </c>
      <c r="Y107" s="147">
        <f t="shared" si="0"/>
        <v>0</v>
      </c>
      <c r="Z107" s="147">
        <f t="shared" si="0"/>
        <v>8172</v>
      </c>
      <c r="AA107" s="147">
        <f t="shared" si="0"/>
        <v>2322</v>
      </c>
      <c r="AB107" s="147">
        <f t="shared" si="0"/>
        <v>61</v>
      </c>
      <c r="AC107" s="147">
        <f t="shared" si="0"/>
        <v>16</v>
      </c>
      <c r="AD107" s="147">
        <f t="shared" si="0"/>
        <v>484023</v>
      </c>
      <c r="AE107" s="147">
        <f t="shared" si="0"/>
        <v>598799</v>
      </c>
      <c r="AF107" s="147">
        <f t="shared" si="0"/>
        <v>492073</v>
      </c>
      <c r="AG107" s="147">
        <f t="shared" si="0"/>
        <v>601100</v>
      </c>
      <c r="AH107" s="147">
        <f t="shared" si="0"/>
        <v>183</v>
      </c>
      <c r="AI107" s="147">
        <f t="shared" si="0"/>
        <v>37</v>
      </c>
      <c r="AJ107" s="147">
        <f t="shared" si="0"/>
        <v>492090</v>
      </c>
      <c r="AK107" s="147">
        <f t="shared" si="0"/>
        <v>601081</v>
      </c>
      <c r="AL107" s="147">
        <f t="shared" si="0"/>
        <v>166</v>
      </c>
      <c r="AM107" s="147">
        <f t="shared" si="0"/>
        <v>56</v>
      </c>
      <c r="AN107" s="147">
        <f t="shared" si="0"/>
        <v>357163</v>
      </c>
      <c r="AO107" s="147">
        <f t="shared" si="0"/>
        <v>556583</v>
      </c>
      <c r="AP107" s="147">
        <f t="shared" si="0"/>
        <v>135093</v>
      </c>
      <c r="AQ107" s="147">
        <f t="shared" si="0"/>
        <v>44554</v>
      </c>
      <c r="AR107" s="147">
        <f t="shared" si="0"/>
        <v>446408</v>
      </c>
      <c r="AS107" s="147">
        <f t="shared" si="0"/>
        <v>580142</v>
      </c>
      <c r="AT107" s="147">
        <f t="shared" si="0"/>
        <v>45848</v>
      </c>
      <c r="AU107" s="147">
        <f t="shared" si="0"/>
        <v>20995</v>
      </c>
      <c r="AV107" s="147">
        <f t="shared" si="0"/>
        <v>2000</v>
      </c>
      <c r="AW107" s="147">
        <f t="shared" si="0"/>
        <v>364076</v>
      </c>
      <c r="AX107" s="147">
        <f t="shared" si="0"/>
        <v>8716</v>
      </c>
      <c r="AY107" s="147">
        <f t="shared" si="0"/>
        <v>2485</v>
      </c>
      <c r="AZ107" s="147">
        <f t="shared" si="0"/>
        <v>119376</v>
      </c>
      <c r="BA107" s="147">
        <f t="shared" si="0"/>
        <v>51915</v>
      </c>
      <c r="BB107" s="147">
        <f t="shared" si="0"/>
        <v>161052</v>
      </c>
      <c r="BC107" s="147">
        <f t="shared" si="0"/>
        <v>62824</v>
      </c>
      <c r="BD107" s="147">
        <f t="shared" si="0"/>
        <v>117461</v>
      </c>
      <c r="BE107" s="147">
        <f t="shared" si="0"/>
        <v>79539</v>
      </c>
      <c r="BF107" s="147">
        <f t="shared" si="0"/>
        <v>83651</v>
      </c>
      <c r="BG107" s="147">
        <f t="shared" si="0"/>
        <v>40298</v>
      </c>
      <c r="BH107" s="147">
        <f t="shared" si="0"/>
        <v>492250</v>
      </c>
      <c r="BI107" s="147">
        <f t="shared" si="0"/>
        <v>601129</v>
      </c>
      <c r="BJ107" s="147">
        <f t="shared" si="0"/>
        <v>6</v>
      </c>
      <c r="BK107" s="147">
        <f t="shared" si="0"/>
        <v>8</v>
      </c>
      <c r="BL107" s="147">
        <f t="shared" si="0"/>
        <v>285471</v>
      </c>
      <c r="BM107" s="147">
        <f t="shared" si="0"/>
        <v>449284</v>
      </c>
      <c r="BN107" s="147">
        <f t="shared" si="0"/>
        <v>186567</v>
      </c>
      <c r="BO107" s="147">
        <f t="shared" si="0"/>
        <v>138030</v>
      </c>
      <c r="BP107" s="147">
        <f t="shared" si="0"/>
        <v>20218</v>
      </c>
      <c r="BQ107" s="147">
        <f t="shared" ref="BQ107:BY107" si="1">SUM(BQ109:BQ115)</f>
        <v>13823</v>
      </c>
      <c r="BR107" s="147">
        <f t="shared" si="1"/>
        <v>211104</v>
      </c>
      <c r="BS107" s="147">
        <f t="shared" si="1"/>
        <v>465967</v>
      </c>
      <c r="BT107" s="147">
        <f t="shared" si="1"/>
        <v>281152</v>
      </c>
      <c r="BU107" s="147">
        <f t="shared" si="1"/>
        <v>135170</v>
      </c>
      <c r="BV107" s="147">
        <f t="shared" si="1"/>
        <v>491750</v>
      </c>
      <c r="BW107" s="147">
        <f t="shared" si="1"/>
        <v>451990</v>
      </c>
      <c r="BX107" s="147">
        <f t="shared" si="1"/>
        <v>506</v>
      </c>
      <c r="BY107" s="147">
        <f t="shared" si="1"/>
        <v>149147</v>
      </c>
      <c r="CK107" s="180">
        <v>492256</v>
      </c>
      <c r="CL107" s="181">
        <v>79.294107720373134</v>
      </c>
      <c r="CM107" s="190">
        <v>319.39785414499772</v>
      </c>
      <c r="CN107" s="180">
        <v>39033000.289999999</v>
      </c>
      <c r="CO107" s="180">
        <v>157225510.09</v>
      </c>
      <c r="CP107">
        <v>601137</v>
      </c>
      <c r="CQ107" s="181">
        <v>77.978003200601535</v>
      </c>
      <c r="CR107" s="190">
        <v>285.25658646864196</v>
      </c>
      <c r="CS107" s="180">
        <v>46875462.910000004</v>
      </c>
      <c r="CT107" s="180">
        <v>171478288.62</v>
      </c>
      <c r="CU107" s="180">
        <v>1093393</v>
      </c>
      <c r="CV107" s="180">
        <v>85908463.200000003</v>
      </c>
      <c r="CW107" s="181">
        <v>78.570526059705884</v>
      </c>
      <c r="CX107" s="180">
        <v>328703798.71000004</v>
      </c>
      <c r="CY107" s="190">
        <v>300.62731214668469</v>
      </c>
    </row>
    <row r="108" spans="1:103" s="101" customFormat="1">
      <c r="CK108" s="194">
        <f>SUM(CK7:CK107)</f>
        <v>6638279</v>
      </c>
      <c r="CL108" s="195">
        <f>CN108/CK108</f>
        <v>73.932291972060838</v>
      </c>
      <c r="CM108" s="196">
        <f>CO108/CK108</f>
        <v>907.66458355847965</v>
      </c>
      <c r="CN108" s="194">
        <f>SUM(CN7:CN107)</f>
        <v>490783181.22000003</v>
      </c>
      <c r="CO108" s="194">
        <f>SUM(CO7:CO107)</f>
        <v>6025330744.0800009</v>
      </c>
      <c r="CP108" s="101">
        <f>SUM(CP7:CP107)</f>
        <v>8410892</v>
      </c>
      <c r="CQ108" s="195">
        <f>CS108/CP108</f>
        <v>75.398813089027882</v>
      </c>
      <c r="CR108" s="196">
        <f>CT108/CP108</f>
        <v>714.99855682845521</v>
      </c>
      <c r="CS108" s="194">
        <f>SUM(CS7:CS107)</f>
        <v>634171273.81999993</v>
      </c>
      <c r="CT108" s="194">
        <f>SUM(CT7:CT107)</f>
        <v>6013775641.6399994</v>
      </c>
      <c r="CU108" s="194">
        <f>SUM(CU7:CU107)</f>
        <v>15049171</v>
      </c>
      <c r="CV108" s="194">
        <f>SUM(CV7:CV107)</f>
        <v>1124954455.0400002</v>
      </c>
      <c r="CW108" s="195">
        <f>CV108/CU108</f>
        <v>74.751921885929804</v>
      </c>
      <c r="CX108" s="194">
        <f>SUM(CX7:CX107)</f>
        <v>12039106385.720001</v>
      </c>
      <c r="CY108" s="196">
        <f>CX108/CU108</f>
        <v>799.98468923769963</v>
      </c>
    </row>
    <row r="109" spans="1:103">
      <c r="A109" s="149" t="s">
        <v>301</v>
      </c>
      <c r="B109" s="149" t="s">
        <v>292</v>
      </c>
      <c r="C109" s="149" t="s">
        <v>271</v>
      </c>
      <c r="D109" s="147">
        <v>0</v>
      </c>
      <c r="E109" s="147">
        <v>6</v>
      </c>
      <c r="F109" s="147">
        <v>1</v>
      </c>
      <c r="G109" s="147">
        <v>4</v>
      </c>
      <c r="H109" s="147">
        <v>200</v>
      </c>
      <c r="I109" s="147">
        <v>107</v>
      </c>
      <c r="J109" s="147">
        <v>2</v>
      </c>
      <c r="K109" s="147">
        <v>0</v>
      </c>
      <c r="L109" s="147">
        <v>186</v>
      </c>
      <c r="M109" s="147">
        <v>100</v>
      </c>
      <c r="N109" s="147">
        <v>13</v>
      </c>
      <c r="O109" s="147">
        <v>11</v>
      </c>
      <c r="P109" s="147">
        <v>0</v>
      </c>
      <c r="Q109" s="147">
        <v>6</v>
      </c>
      <c r="R109" s="147">
        <v>198</v>
      </c>
      <c r="S109" s="147">
        <v>109</v>
      </c>
      <c r="T109" s="147">
        <v>3</v>
      </c>
      <c r="U109" s="147">
        <v>8</v>
      </c>
      <c r="V109" s="147">
        <v>0</v>
      </c>
      <c r="W109" s="147">
        <v>0</v>
      </c>
      <c r="X109" s="147">
        <v>0</v>
      </c>
      <c r="Y109" s="147">
        <v>0</v>
      </c>
      <c r="Z109" s="147">
        <v>9</v>
      </c>
      <c r="AA109" s="147">
        <v>0</v>
      </c>
      <c r="AB109" s="147">
        <v>0</v>
      </c>
      <c r="AC109" s="147">
        <v>0</v>
      </c>
      <c r="AD109" s="147">
        <v>192</v>
      </c>
      <c r="AE109" s="147">
        <v>117</v>
      </c>
      <c r="AF109" s="147">
        <v>201</v>
      </c>
      <c r="AG109" s="147">
        <v>117</v>
      </c>
      <c r="AH109" s="147">
        <v>0</v>
      </c>
      <c r="AI109" s="147">
        <v>0</v>
      </c>
      <c r="AJ109" s="147">
        <v>201</v>
      </c>
      <c r="AK109" s="147">
        <v>117</v>
      </c>
      <c r="AL109" s="147">
        <v>0</v>
      </c>
      <c r="AM109" s="147">
        <v>0</v>
      </c>
      <c r="AN109" s="147">
        <v>161</v>
      </c>
      <c r="AO109" s="147">
        <v>97</v>
      </c>
      <c r="AP109" s="147">
        <v>40</v>
      </c>
      <c r="AQ109" s="147">
        <v>20</v>
      </c>
      <c r="AR109" s="147">
        <v>150</v>
      </c>
      <c r="AS109" s="147">
        <v>80</v>
      </c>
      <c r="AT109" s="147">
        <v>51</v>
      </c>
      <c r="AU109" s="147">
        <v>37</v>
      </c>
      <c r="AV109" s="147">
        <v>0</v>
      </c>
      <c r="AW109" s="147">
        <v>6</v>
      </c>
      <c r="AX109" s="147">
        <v>9</v>
      </c>
      <c r="AY109" s="147">
        <v>0</v>
      </c>
      <c r="AZ109" s="147">
        <v>28</v>
      </c>
      <c r="BA109" s="147">
        <v>23</v>
      </c>
      <c r="BB109" s="147">
        <v>89</v>
      </c>
      <c r="BC109" s="147">
        <v>55</v>
      </c>
      <c r="BD109" s="147">
        <v>18</v>
      </c>
      <c r="BE109" s="147">
        <v>14</v>
      </c>
      <c r="BF109" s="147">
        <v>57</v>
      </c>
      <c r="BG109" s="147">
        <v>19</v>
      </c>
      <c r="BH109" s="147">
        <v>201</v>
      </c>
      <c r="BI109" s="147">
        <v>117</v>
      </c>
      <c r="BJ109" s="147">
        <v>0</v>
      </c>
      <c r="BK109" s="147">
        <v>0</v>
      </c>
      <c r="BL109" s="147">
        <v>134</v>
      </c>
      <c r="BM109" s="147">
        <v>64</v>
      </c>
      <c r="BN109" s="147">
        <v>30</v>
      </c>
      <c r="BO109" s="147">
        <v>34</v>
      </c>
      <c r="BP109" s="147">
        <v>37</v>
      </c>
      <c r="BQ109" s="147">
        <v>19</v>
      </c>
      <c r="BR109" s="147">
        <v>75</v>
      </c>
      <c r="BS109" s="147">
        <v>52</v>
      </c>
      <c r="BT109" s="147">
        <v>126</v>
      </c>
      <c r="BU109" s="147">
        <v>65</v>
      </c>
      <c r="BV109" s="147">
        <v>201</v>
      </c>
      <c r="BW109" s="147">
        <v>116</v>
      </c>
      <c r="BX109" s="147">
        <v>0</v>
      </c>
      <c r="BY109" s="147">
        <v>1</v>
      </c>
      <c r="CB109" s="173" t="s">
        <v>301</v>
      </c>
      <c r="CC109" s="174">
        <v>71.73</v>
      </c>
      <c r="CD109" s="174">
        <v>422.39</v>
      </c>
      <c r="CE109" s="174">
        <v>70.42</v>
      </c>
      <c r="CF109" s="174">
        <v>367.47</v>
      </c>
      <c r="CG109" s="174">
        <v>71.25</v>
      </c>
      <c r="CH109" s="174">
        <v>402.18</v>
      </c>
      <c r="CJ109" s="178" t="s">
        <v>301</v>
      </c>
      <c r="CK109" s="185">
        <v>201</v>
      </c>
      <c r="CL109" s="188">
        <v>71.73</v>
      </c>
      <c r="CM109" s="192">
        <v>422.39</v>
      </c>
      <c r="CN109" s="185">
        <v>14416.83</v>
      </c>
      <c r="CO109" s="185">
        <v>84900.98</v>
      </c>
      <c r="CP109" s="179">
        <v>117</v>
      </c>
      <c r="CQ109" s="188">
        <v>70.42</v>
      </c>
      <c r="CR109" s="192">
        <v>367.47</v>
      </c>
      <c r="CS109" s="185">
        <v>8239.65</v>
      </c>
      <c r="CT109" s="185">
        <v>42993.49</v>
      </c>
      <c r="CU109" s="185">
        <v>318</v>
      </c>
      <c r="CV109" s="185">
        <v>22656.48</v>
      </c>
      <c r="CW109" s="188">
        <v>71.25</v>
      </c>
      <c r="CX109" s="185">
        <v>127894.47</v>
      </c>
      <c r="CY109" s="192">
        <v>402.18</v>
      </c>
    </row>
    <row r="110" spans="1:103">
      <c r="A110" s="149" t="s">
        <v>293</v>
      </c>
      <c r="B110" s="149" t="s">
        <v>292</v>
      </c>
      <c r="C110" s="149" t="s">
        <v>271</v>
      </c>
      <c r="D110" s="147">
        <v>0</v>
      </c>
      <c r="E110" s="147">
        <v>2</v>
      </c>
      <c r="F110" s="147">
        <v>0</v>
      </c>
      <c r="G110" s="147">
        <v>1</v>
      </c>
      <c r="H110" s="147">
        <v>56</v>
      </c>
      <c r="I110" s="147">
        <v>37</v>
      </c>
      <c r="J110" s="147">
        <v>1</v>
      </c>
      <c r="K110" s="147">
        <v>1</v>
      </c>
      <c r="L110" s="147">
        <v>49</v>
      </c>
      <c r="M110" s="147">
        <v>35</v>
      </c>
      <c r="N110" s="147">
        <v>6</v>
      </c>
      <c r="O110" s="147">
        <v>2</v>
      </c>
      <c r="P110" s="147">
        <v>0</v>
      </c>
      <c r="Q110" s="147">
        <v>2</v>
      </c>
      <c r="R110" s="147">
        <v>56</v>
      </c>
      <c r="S110" s="147">
        <v>39</v>
      </c>
      <c r="T110" s="147">
        <v>0</v>
      </c>
      <c r="U110" s="147">
        <v>1</v>
      </c>
      <c r="V110" s="147">
        <v>0</v>
      </c>
      <c r="W110" s="147">
        <v>0</v>
      </c>
      <c r="X110" s="147">
        <v>0</v>
      </c>
      <c r="Y110" s="147">
        <v>0</v>
      </c>
      <c r="Z110" s="147">
        <v>9</v>
      </c>
      <c r="AA110" s="147">
        <v>0</v>
      </c>
      <c r="AB110" s="147">
        <v>0</v>
      </c>
      <c r="AC110" s="147">
        <v>0</v>
      </c>
      <c r="AD110" s="147">
        <v>47</v>
      </c>
      <c r="AE110" s="147">
        <v>40</v>
      </c>
      <c r="AF110" s="147">
        <v>56</v>
      </c>
      <c r="AG110" s="147">
        <v>40</v>
      </c>
      <c r="AH110" s="147">
        <v>0</v>
      </c>
      <c r="AI110" s="147">
        <v>0</v>
      </c>
      <c r="AJ110" s="147">
        <v>56</v>
      </c>
      <c r="AK110" s="147">
        <v>40</v>
      </c>
      <c r="AL110" s="147">
        <v>0</v>
      </c>
      <c r="AM110" s="147">
        <v>0</v>
      </c>
      <c r="AN110" s="147">
        <v>53</v>
      </c>
      <c r="AO110" s="147">
        <v>33</v>
      </c>
      <c r="AP110" s="147">
        <v>3</v>
      </c>
      <c r="AQ110" s="147">
        <v>7</v>
      </c>
      <c r="AR110" s="147">
        <v>46</v>
      </c>
      <c r="AS110" s="147">
        <v>36</v>
      </c>
      <c r="AT110" s="147">
        <v>10</v>
      </c>
      <c r="AU110" s="147">
        <v>4</v>
      </c>
      <c r="AV110" s="147">
        <v>0</v>
      </c>
      <c r="AW110" s="147">
        <v>2</v>
      </c>
      <c r="AX110" s="147">
        <v>9</v>
      </c>
      <c r="AY110" s="147">
        <v>0</v>
      </c>
      <c r="AZ110" s="147">
        <v>17</v>
      </c>
      <c r="BA110" s="147">
        <v>12</v>
      </c>
      <c r="BB110" s="147">
        <v>24</v>
      </c>
      <c r="BC110" s="147">
        <v>14</v>
      </c>
      <c r="BD110" s="147">
        <v>2</v>
      </c>
      <c r="BE110" s="147">
        <v>8</v>
      </c>
      <c r="BF110" s="147">
        <v>4</v>
      </c>
      <c r="BG110" s="147">
        <v>4</v>
      </c>
      <c r="BH110" s="147">
        <v>56</v>
      </c>
      <c r="BI110" s="147">
        <v>40</v>
      </c>
      <c r="BJ110" s="147">
        <v>0</v>
      </c>
      <c r="BK110" s="147">
        <v>0</v>
      </c>
      <c r="BL110" s="147">
        <v>29</v>
      </c>
      <c r="BM110" s="147">
        <v>21</v>
      </c>
      <c r="BN110" s="147">
        <v>14</v>
      </c>
      <c r="BO110" s="147">
        <v>12</v>
      </c>
      <c r="BP110" s="147">
        <v>13</v>
      </c>
      <c r="BQ110" s="147">
        <v>7</v>
      </c>
      <c r="BR110" s="147">
        <v>7</v>
      </c>
      <c r="BS110" s="147">
        <v>11</v>
      </c>
      <c r="BT110" s="147">
        <v>49</v>
      </c>
      <c r="BU110" s="147">
        <v>29</v>
      </c>
      <c r="BV110" s="147">
        <v>56</v>
      </c>
      <c r="BW110" s="147">
        <v>40</v>
      </c>
      <c r="BX110" s="147">
        <v>0</v>
      </c>
      <c r="BY110" s="147">
        <v>0</v>
      </c>
      <c r="CB110" s="173" t="s">
        <v>293</v>
      </c>
      <c r="CC110" s="174">
        <v>70.28</v>
      </c>
      <c r="CD110" s="174">
        <v>329.52</v>
      </c>
      <c r="CE110" s="174">
        <v>73.16</v>
      </c>
      <c r="CF110" s="174">
        <v>322.12</v>
      </c>
      <c r="CG110" s="174">
        <v>71.48</v>
      </c>
      <c r="CH110" s="174">
        <v>326.44</v>
      </c>
      <c r="CJ110" s="178" t="s">
        <v>293</v>
      </c>
      <c r="CK110" s="185">
        <v>56</v>
      </c>
      <c r="CL110" s="188">
        <v>70.28</v>
      </c>
      <c r="CM110" s="192">
        <v>329.52</v>
      </c>
      <c r="CN110" s="185">
        <v>3935.82</v>
      </c>
      <c r="CO110" s="185">
        <v>18453.169999999998</v>
      </c>
      <c r="CP110" s="179">
        <v>40</v>
      </c>
      <c r="CQ110" s="188">
        <v>73.16</v>
      </c>
      <c r="CR110" s="192">
        <v>322.12</v>
      </c>
      <c r="CS110" s="185">
        <v>2926.5</v>
      </c>
      <c r="CT110" s="185">
        <v>12884.86</v>
      </c>
      <c r="CU110" s="185">
        <v>96</v>
      </c>
      <c r="CV110" s="185">
        <v>6862.32</v>
      </c>
      <c r="CW110" s="188">
        <v>71.48</v>
      </c>
      <c r="CX110" s="185">
        <v>31338.03</v>
      </c>
      <c r="CY110" s="192">
        <v>326.44</v>
      </c>
    </row>
    <row r="111" spans="1:103">
      <c r="A111" s="149" t="s">
        <v>294</v>
      </c>
      <c r="B111" s="149" t="s">
        <v>292</v>
      </c>
      <c r="C111" s="149" t="s">
        <v>271</v>
      </c>
      <c r="D111" s="147">
        <v>0</v>
      </c>
      <c r="E111" s="147">
        <v>2</v>
      </c>
      <c r="F111" s="147">
        <v>0</v>
      </c>
      <c r="G111" s="147">
        <v>0</v>
      </c>
      <c r="H111" s="147">
        <v>20</v>
      </c>
      <c r="I111" s="147">
        <v>11</v>
      </c>
      <c r="J111" s="147">
        <v>0</v>
      </c>
      <c r="K111" s="147">
        <v>0</v>
      </c>
      <c r="L111" s="147">
        <v>18</v>
      </c>
      <c r="M111" s="147">
        <v>11</v>
      </c>
      <c r="N111" s="147">
        <v>2</v>
      </c>
      <c r="O111" s="147">
        <v>0</v>
      </c>
      <c r="P111" s="147">
        <v>0</v>
      </c>
      <c r="Q111" s="147">
        <v>2</v>
      </c>
      <c r="R111" s="147">
        <v>20</v>
      </c>
      <c r="S111" s="147">
        <v>13</v>
      </c>
      <c r="T111" s="147">
        <v>0</v>
      </c>
      <c r="U111" s="147">
        <v>0</v>
      </c>
      <c r="V111" s="147">
        <v>0</v>
      </c>
      <c r="W111" s="147">
        <v>0</v>
      </c>
      <c r="X111" s="147">
        <v>0</v>
      </c>
      <c r="Y111" s="147">
        <v>0</v>
      </c>
      <c r="Z111" s="147">
        <v>0</v>
      </c>
      <c r="AA111" s="147">
        <v>0</v>
      </c>
      <c r="AB111" s="147">
        <v>0</v>
      </c>
      <c r="AC111" s="147">
        <v>0</v>
      </c>
      <c r="AD111" s="147">
        <v>20</v>
      </c>
      <c r="AE111" s="147">
        <v>13</v>
      </c>
      <c r="AF111" s="147">
        <v>20</v>
      </c>
      <c r="AG111" s="147">
        <v>13</v>
      </c>
      <c r="AH111" s="147">
        <v>0</v>
      </c>
      <c r="AI111" s="147">
        <v>0</v>
      </c>
      <c r="AJ111" s="147">
        <v>20</v>
      </c>
      <c r="AK111" s="147">
        <v>13</v>
      </c>
      <c r="AL111" s="147">
        <v>0</v>
      </c>
      <c r="AM111" s="147">
        <v>0</v>
      </c>
      <c r="AN111" s="147">
        <v>16</v>
      </c>
      <c r="AO111" s="147">
        <v>11</v>
      </c>
      <c r="AP111" s="147">
        <v>4</v>
      </c>
      <c r="AQ111" s="147">
        <v>2</v>
      </c>
      <c r="AR111" s="147">
        <v>16</v>
      </c>
      <c r="AS111" s="147">
        <v>7</v>
      </c>
      <c r="AT111" s="147">
        <v>4</v>
      </c>
      <c r="AU111" s="147">
        <v>6</v>
      </c>
      <c r="AV111" s="147">
        <v>0</v>
      </c>
      <c r="AW111" s="147">
        <v>2</v>
      </c>
      <c r="AX111" s="147">
        <v>0</v>
      </c>
      <c r="AY111" s="147">
        <v>0</v>
      </c>
      <c r="AZ111" s="147">
        <v>2</v>
      </c>
      <c r="BA111" s="147">
        <v>2</v>
      </c>
      <c r="BB111" s="147">
        <v>10</v>
      </c>
      <c r="BC111" s="147">
        <v>5</v>
      </c>
      <c r="BD111" s="147">
        <v>6</v>
      </c>
      <c r="BE111" s="147">
        <v>2</v>
      </c>
      <c r="BF111" s="147">
        <v>2</v>
      </c>
      <c r="BG111" s="147">
        <v>2</v>
      </c>
      <c r="BH111" s="147">
        <v>20</v>
      </c>
      <c r="BI111" s="147">
        <v>13</v>
      </c>
      <c r="BJ111" s="147">
        <v>0</v>
      </c>
      <c r="BK111" s="147">
        <v>0</v>
      </c>
      <c r="BL111" s="147">
        <v>14</v>
      </c>
      <c r="BM111" s="147">
        <v>7</v>
      </c>
      <c r="BN111" s="147">
        <v>5</v>
      </c>
      <c r="BO111" s="147">
        <v>2</v>
      </c>
      <c r="BP111" s="147">
        <v>1</v>
      </c>
      <c r="BQ111" s="147">
        <v>4</v>
      </c>
      <c r="BR111" s="147">
        <v>9</v>
      </c>
      <c r="BS111" s="147">
        <v>7</v>
      </c>
      <c r="BT111" s="147">
        <v>11</v>
      </c>
      <c r="BU111" s="147">
        <v>6</v>
      </c>
      <c r="BV111" s="147">
        <v>20</v>
      </c>
      <c r="BW111" s="147">
        <v>13</v>
      </c>
      <c r="BX111" s="147">
        <v>0</v>
      </c>
      <c r="BY111" s="147">
        <v>0</v>
      </c>
      <c r="CB111" s="173" t="s">
        <v>294</v>
      </c>
      <c r="CC111" s="174">
        <v>75.56</v>
      </c>
      <c r="CD111" s="174">
        <v>339.64</v>
      </c>
      <c r="CE111" s="174">
        <v>71.040000000000006</v>
      </c>
      <c r="CF111" s="174">
        <v>301.45</v>
      </c>
      <c r="CG111" s="174">
        <v>73.78</v>
      </c>
      <c r="CH111" s="174">
        <v>324.60000000000002</v>
      </c>
      <c r="CJ111" s="178" t="s">
        <v>294</v>
      </c>
      <c r="CK111" s="185">
        <v>20</v>
      </c>
      <c r="CL111" s="188">
        <v>75.56</v>
      </c>
      <c r="CM111" s="192">
        <v>339.64</v>
      </c>
      <c r="CN111" s="185">
        <v>1511.25</v>
      </c>
      <c r="CO111" s="185">
        <v>6792.79</v>
      </c>
      <c r="CP111" s="179">
        <v>13</v>
      </c>
      <c r="CQ111" s="188">
        <v>71.040000000000006</v>
      </c>
      <c r="CR111" s="192">
        <v>301.45</v>
      </c>
      <c r="CS111" s="185">
        <v>923.52</v>
      </c>
      <c r="CT111" s="185">
        <v>3918.86</v>
      </c>
      <c r="CU111" s="185">
        <v>33</v>
      </c>
      <c r="CV111" s="185">
        <v>2434.77</v>
      </c>
      <c r="CW111" s="188">
        <v>73.78</v>
      </c>
      <c r="CX111" s="185">
        <v>10711.65</v>
      </c>
      <c r="CY111" s="192">
        <v>324.60000000000002</v>
      </c>
    </row>
    <row r="112" spans="1:103">
      <c r="A112" s="149" t="s">
        <v>295</v>
      </c>
      <c r="B112" s="149" t="s">
        <v>292</v>
      </c>
      <c r="C112" s="149" t="s">
        <v>271</v>
      </c>
      <c r="D112" s="147">
        <v>2</v>
      </c>
      <c r="E112" s="147">
        <v>70</v>
      </c>
      <c r="F112" s="147">
        <v>11</v>
      </c>
      <c r="G112" s="147">
        <v>80</v>
      </c>
      <c r="H112" s="147">
        <v>1042</v>
      </c>
      <c r="I112" s="147">
        <v>716</v>
      </c>
      <c r="J112" s="147">
        <v>12</v>
      </c>
      <c r="K112" s="147">
        <v>16</v>
      </c>
      <c r="L112" s="147">
        <v>1004</v>
      </c>
      <c r="M112" s="147">
        <v>742</v>
      </c>
      <c r="N112" s="147">
        <v>37</v>
      </c>
      <c r="O112" s="147">
        <v>38</v>
      </c>
      <c r="P112" s="147">
        <v>2</v>
      </c>
      <c r="Q112" s="147">
        <v>70</v>
      </c>
      <c r="R112" s="147">
        <v>1055</v>
      </c>
      <c r="S112" s="147">
        <v>866</v>
      </c>
      <c r="T112" s="147">
        <v>0</v>
      </c>
      <c r="U112" s="147">
        <v>0</v>
      </c>
      <c r="V112" s="147">
        <v>0</v>
      </c>
      <c r="W112" s="147">
        <v>0</v>
      </c>
      <c r="X112" s="147">
        <v>0</v>
      </c>
      <c r="Y112" s="147">
        <v>0</v>
      </c>
      <c r="Z112" s="147">
        <v>58</v>
      </c>
      <c r="AA112" s="147">
        <v>15</v>
      </c>
      <c r="AB112" s="147">
        <v>0</v>
      </c>
      <c r="AC112" s="147">
        <v>0</v>
      </c>
      <c r="AD112" s="147">
        <v>997</v>
      </c>
      <c r="AE112" s="147">
        <v>851</v>
      </c>
      <c r="AF112" s="147">
        <v>1051</v>
      </c>
      <c r="AG112" s="147">
        <v>866</v>
      </c>
      <c r="AH112" s="147">
        <v>4</v>
      </c>
      <c r="AI112" s="147">
        <v>0</v>
      </c>
      <c r="AJ112" s="147">
        <v>1055</v>
      </c>
      <c r="AK112" s="147">
        <v>866</v>
      </c>
      <c r="AL112" s="147">
        <v>0</v>
      </c>
      <c r="AM112" s="147">
        <v>0</v>
      </c>
      <c r="AN112" s="147">
        <v>747</v>
      </c>
      <c r="AO112" s="147">
        <v>640</v>
      </c>
      <c r="AP112" s="147">
        <v>308</v>
      </c>
      <c r="AQ112" s="147">
        <v>226</v>
      </c>
      <c r="AR112" s="147">
        <v>935</v>
      </c>
      <c r="AS112" s="147">
        <v>781</v>
      </c>
      <c r="AT112" s="147">
        <v>120</v>
      </c>
      <c r="AU112" s="147">
        <v>85</v>
      </c>
      <c r="AV112" s="147">
        <v>2</v>
      </c>
      <c r="AW112" s="147">
        <v>70</v>
      </c>
      <c r="AX112" s="147">
        <v>61</v>
      </c>
      <c r="AY112" s="147">
        <v>16</v>
      </c>
      <c r="AZ112" s="147">
        <v>333</v>
      </c>
      <c r="BA112" s="147">
        <v>239</v>
      </c>
      <c r="BB112" s="147">
        <v>385</v>
      </c>
      <c r="BC112" s="147">
        <v>259</v>
      </c>
      <c r="BD112" s="147">
        <v>90</v>
      </c>
      <c r="BE112" s="147">
        <v>149</v>
      </c>
      <c r="BF112" s="147">
        <v>184</v>
      </c>
      <c r="BG112" s="147">
        <v>133</v>
      </c>
      <c r="BH112" s="147">
        <v>1055</v>
      </c>
      <c r="BI112" s="147">
        <v>866</v>
      </c>
      <c r="BJ112" s="147">
        <v>0</v>
      </c>
      <c r="BK112" s="147">
        <v>0</v>
      </c>
      <c r="BL112" s="147">
        <v>787</v>
      </c>
      <c r="BM112" s="147">
        <v>559</v>
      </c>
      <c r="BN112" s="147">
        <v>195</v>
      </c>
      <c r="BO112" s="147">
        <v>261</v>
      </c>
      <c r="BP112" s="147">
        <v>73</v>
      </c>
      <c r="BQ112" s="147">
        <v>46</v>
      </c>
      <c r="BR112" s="147">
        <v>438</v>
      </c>
      <c r="BS112" s="147">
        <v>519</v>
      </c>
      <c r="BT112" s="147">
        <v>617</v>
      </c>
      <c r="BU112" s="147">
        <v>347</v>
      </c>
      <c r="BV112" s="147">
        <v>1054</v>
      </c>
      <c r="BW112" s="147">
        <v>852</v>
      </c>
      <c r="BX112" s="147">
        <v>1</v>
      </c>
      <c r="BY112" s="147">
        <v>14</v>
      </c>
      <c r="CB112" s="173" t="s">
        <v>295</v>
      </c>
      <c r="CC112" s="174">
        <v>73.84</v>
      </c>
      <c r="CD112" s="174">
        <v>473.53</v>
      </c>
      <c r="CE112" s="174">
        <v>73.95</v>
      </c>
      <c r="CF112" s="174">
        <v>428.95</v>
      </c>
      <c r="CG112" s="174">
        <v>73.89</v>
      </c>
      <c r="CH112" s="174">
        <v>453.43</v>
      </c>
      <c r="CJ112" s="178" t="s">
        <v>295</v>
      </c>
      <c r="CK112" s="185">
        <v>1055</v>
      </c>
      <c r="CL112" s="188">
        <v>73.84</v>
      </c>
      <c r="CM112" s="192">
        <v>473.53</v>
      </c>
      <c r="CN112" s="185">
        <v>77899.98</v>
      </c>
      <c r="CO112" s="185">
        <v>499573.69</v>
      </c>
      <c r="CP112" s="179">
        <v>866</v>
      </c>
      <c r="CQ112" s="188">
        <v>73.95</v>
      </c>
      <c r="CR112" s="192">
        <v>428.95</v>
      </c>
      <c r="CS112" s="185">
        <v>64042.65</v>
      </c>
      <c r="CT112" s="185">
        <v>371467.39</v>
      </c>
      <c r="CU112" s="185">
        <v>1921</v>
      </c>
      <c r="CV112" s="185">
        <v>141942.63</v>
      </c>
      <c r="CW112" s="188">
        <v>73.89</v>
      </c>
      <c r="CX112" s="185">
        <v>871041.08</v>
      </c>
      <c r="CY112" s="192">
        <v>453.43</v>
      </c>
    </row>
    <row r="113" spans="1:103">
      <c r="A113" s="149" t="s">
        <v>296</v>
      </c>
      <c r="B113" s="149" t="s">
        <v>292</v>
      </c>
      <c r="C113" s="149" t="s">
        <v>271</v>
      </c>
      <c r="D113" s="147">
        <v>3</v>
      </c>
      <c r="E113" s="147">
        <v>130</v>
      </c>
      <c r="F113" s="147">
        <v>13</v>
      </c>
      <c r="G113" s="147">
        <v>182</v>
      </c>
      <c r="H113" s="147">
        <v>1663</v>
      </c>
      <c r="I113" s="147">
        <v>1302</v>
      </c>
      <c r="J113" s="147">
        <v>12</v>
      </c>
      <c r="K113" s="147">
        <v>20</v>
      </c>
      <c r="L113" s="147">
        <v>1546</v>
      </c>
      <c r="M113" s="147">
        <v>1386</v>
      </c>
      <c r="N113" s="147">
        <v>118</v>
      </c>
      <c r="O113" s="147">
        <v>78</v>
      </c>
      <c r="P113" s="147">
        <v>3</v>
      </c>
      <c r="Q113" s="147">
        <v>130</v>
      </c>
      <c r="R113" s="147">
        <v>1678</v>
      </c>
      <c r="S113" s="147">
        <v>1611</v>
      </c>
      <c r="T113" s="147">
        <v>1</v>
      </c>
      <c r="U113" s="147">
        <v>3</v>
      </c>
      <c r="V113" s="147">
        <v>0</v>
      </c>
      <c r="W113" s="147">
        <v>0</v>
      </c>
      <c r="X113" s="147">
        <v>0</v>
      </c>
      <c r="Y113" s="147">
        <v>0</v>
      </c>
      <c r="Z113" s="147">
        <v>72</v>
      </c>
      <c r="AA113" s="147">
        <v>24</v>
      </c>
      <c r="AB113" s="147">
        <v>2</v>
      </c>
      <c r="AC113" s="147">
        <v>1</v>
      </c>
      <c r="AD113" s="147">
        <v>1605</v>
      </c>
      <c r="AE113" s="147">
        <v>1589</v>
      </c>
      <c r="AF113" s="147">
        <v>1678</v>
      </c>
      <c r="AG113" s="147">
        <v>1614</v>
      </c>
      <c r="AH113" s="147">
        <v>1</v>
      </c>
      <c r="AI113" s="147">
        <v>0</v>
      </c>
      <c r="AJ113" s="147">
        <v>1678</v>
      </c>
      <c r="AK113" s="147">
        <v>1614</v>
      </c>
      <c r="AL113" s="147">
        <v>1</v>
      </c>
      <c r="AM113" s="147">
        <v>0</v>
      </c>
      <c r="AN113" s="147">
        <v>1284</v>
      </c>
      <c r="AO113" s="147">
        <v>1250</v>
      </c>
      <c r="AP113" s="147">
        <v>395</v>
      </c>
      <c r="AQ113" s="147">
        <v>364</v>
      </c>
      <c r="AR113" s="147">
        <v>1535</v>
      </c>
      <c r="AS113" s="147">
        <v>1501</v>
      </c>
      <c r="AT113" s="147">
        <v>144</v>
      </c>
      <c r="AU113" s="147">
        <v>113</v>
      </c>
      <c r="AV113" s="147">
        <v>3</v>
      </c>
      <c r="AW113" s="147">
        <v>130</v>
      </c>
      <c r="AX113" s="147">
        <v>75</v>
      </c>
      <c r="AY113" s="147">
        <v>25</v>
      </c>
      <c r="AZ113" s="147">
        <v>460</v>
      </c>
      <c r="BA113" s="147">
        <v>449</v>
      </c>
      <c r="BB113" s="147">
        <v>611</v>
      </c>
      <c r="BC113" s="147">
        <v>422</v>
      </c>
      <c r="BD113" s="147">
        <v>291</v>
      </c>
      <c r="BE113" s="147">
        <v>360</v>
      </c>
      <c r="BF113" s="147">
        <v>239</v>
      </c>
      <c r="BG113" s="147">
        <v>228</v>
      </c>
      <c r="BH113" s="147">
        <v>1679</v>
      </c>
      <c r="BI113" s="147">
        <v>1614</v>
      </c>
      <c r="BJ113" s="147">
        <v>0</v>
      </c>
      <c r="BK113" s="147">
        <v>0</v>
      </c>
      <c r="BL113" s="147">
        <v>1069</v>
      </c>
      <c r="BM113" s="147">
        <v>941</v>
      </c>
      <c r="BN113" s="147">
        <v>555</v>
      </c>
      <c r="BO113" s="147">
        <v>621</v>
      </c>
      <c r="BP113" s="147">
        <v>55</v>
      </c>
      <c r="BQ113" s="147">
        <v>52</v>
      </c>
      <c r="BR113" s="147">
        <v>654</v>
      </c>
      <c r="BS113" s="147">
        <v>898</v>
      </c>
      <c r="BT113" s="147">
        <v>1025</v>
      </c>
      <c r="BU113" s="147">
        <v>716</v>
      </c>
      <c r="BV113" s="147">
        <v>1679</v>
      </c>
      <c r="BW113" s="147">
        <v>1576</v>
      </c>
      <c r="BX113" s="147">
        <v>0</v>
      </c>
      <c r="BY113" s="147">
        <v>38</v>
      </c>
      <c r="CB113" s="173" t="s">
        <v>296</v>
      </c>
      <c r="CC113" s="174">
        <v>75.069999999999993</v>
      </c>
      <c r="CD113" s="174">
        <v>343.94</v>
      </c>
      <c r="CE113" s="174">
        <v>75.84</v>
      </c>
      <c r="CF113" s="174">
        <v>375.84</v>
      </c>
      <c r="CG113" s="174">
        <v>75.44</v>
      </c>
      <c r="CH113" s="174">
        <v>359.58</v>
      </c>
      <c r="CJ113" s="178" t="s">
        <v>296</v>
      </c>
      <c r="CK113" s="185">
        <v>1679</v>
      </c>
      <c r="CL113" s="188">
        <v>75.069999999999993</v>
      </c>
      <c r="CM113" s="192">
        <v>343.94</v>
      </c>
      <c r="CN113" s="185">
        <v>126041</v>
      </c>
      <c r="CO113" s="185">
        <v>577481.61</v>
      </c>
      <c r="CP113" s="179">
        <v>1614</v>
      </c>
      <c r="CQ113" s="188">
        <v>75.84</v>
      </c>
      <c r="CR113" s="192">
        <v>375.84</v>
      </c>
      <c r="CS113" s="185">
        <v>122398.83</v>
      </c>
      <c r="CT113" s="185">
        <v>606613.06000000006</v>
      </c>
      <c r="CU113" s="185">
        <v>3293</v>
      </c>
      <c r="CV113" s="185">
        <v>248439.83</v>
      </c>
      <c r="CW113" s="188">
        <v>75.44</v>
      </c>
      <c r="CX113" s="185">
        <v>1184094.67</v>
      </c>
      <c r="CY113" s="192">
        <v>359.58</v>
      </c>
    </row>
    <row r="114" spans="1:103">
      <c r="A114" s="149">
        <v>0</v>
      </c>
      <c r="B114" s="149" t="s">
        <v>292</v>
      </c>
      <c r="C114" s="149" t="s">
        <v>271</v>
      </c>
      <c r="D114" s="150">
        <v>0</v>
      </c>
      <c r="E114" s="150">
        <v>14</v>
      </c>
      <c r="F114" s="150">
        <v>0</v>
      </c>
      <c r="G114" s="150">
        <v>2</v>
      </c>
      <c r="H114" s="150">
        <v>76</v>
      </c>
      <c r="I114" s="150">
        <v>45</v>
      </c>
      <c r="J114" s="150">
        <v>4</v>
      </c>
      <c r="K114" s="150">
        <v>0</v>
      </c>
      <c r="L114" s="150">
        <v>59</v>
      </c>
      <c r="M114" s="150">
        <v>42</v>
      </c>
      <c r="N114" s="150">
        <v>13</v>
      </c>
      <c r="O114" s="150">
        <v>5</v>
      </c>
      <c r="P114" s="150">
        <v>0</v>
      </c>
      <c r="Q114" s="150">
        <v>14</v>
      </c>
      <c r="R114" s="150">
        <v>72</v>
      </c>
      <c r="S114" s="150">
        <v>58</v>
      </c>
      <c r="T114" s="150">
        <v>4</v>
      </c>
      <c r="U114" s="150">
        <v>3</v>
      </c>
      <c r="V114" s="150">
        <v>0</v>
      </c>
      <c r="W114" s="150">
        <v>0</v>
      </c>
      <c r="X114" s="150">
        <v>0</v>
      </c>
      <c r="Y114" s="150">
        <v>0</v>
      </c>
      <c r="Z114" s="150">
        <v>11</v>
      </c>
      <c r="AA114" s="150">
        <v>2</v>
      </c>
      <c r="AB114" s="150">
        <v>0</v>
      </c>
      <c r="AC114" s="150">
        <v>0</v>
      </c>
      <c r="AD114" s="150">
        <v>65</v>
      </c>
      <c r="AE114" s="150">
        <v>59</v>
      </c>
      <c r="AF114" s="150">
        <v>76</v>
      </c>
      <c r="AG114" s="150">
        <v>61</v>
      </c>
      <c r="AH114" s="150">
        <v>0</v>
      </c>
      <c r="AI114" s="150">
        <v>0</v>
      </c>
      <c r="AJ114" s="150">
        <v>76</v>
      </c>
      <c r="AK114" s="150">
        <v>61</v>
      </c>
      <c r="AL114" s="150">
        <v>0</v>
      </c>
      <c r="AM114" s="150">
        <v>0</v>
      </c>
      <c r="AN114" s="150">
        <v>61</v>
      </c>
      <c r="AO114" s="150">
        <v>49</v>
      </c>
      <c r="AP114" s="150">
        <v>15</v>
      </c>
      <c r="AQ114" s="150">
        <v>12</v>
      </c>
      <c r="AR114" s="150">
        <v>69</v>
      </c>
      <c r="AS114" s="150">
        <v>54</v>
      </c>
      <c r="AT114" s="150">
        <v>7</v>
      </c>
      <c r="AU114" s="150">
        <v>7</v>
      </c>
      <c r="AV114" s="150">
        <v>0</v>
      </c>
      <c r="AW114" s="150">
        <v>14</v>
      </c>
      <c r="AX114" s="150">
        <v>11</v>
      </c>
      <c r="AY114" s="150">
        <v>2</v>
      </c>
      <c r="AZ114" s="150">
        <v>24</v>
      </c>
      <c r="BA114" s="150">
        <v>13</v>
      </c>
      <c r="BB114" s="150">
        <v>24</v>
      </c>
      <c r="BC114" s="150">
        <v>19</v>
      </c>
      <c r="BD114" s="150">
        <v>6</v>
      </c>
      <c r="BE114" s="150">
        <v>8</v>
      </c>
      <c r="BF114" s="150">
        <v>11</v>
      </c>
      <c r="BG114" s="150">
        <v>5</v>
      </c>
      <c r="BH114" s="150">
        <v>76</v>
      </c>
      <c r="BI114" s="150">
        <v>61</v>
      </c>
      <c r="BJ114" s="150">
        <v>0</v>
      </c>
      <c r="BK114" s="150">
        <v>0</v>
      </c>
      <c r="BL114" s="150">
        <v>64</v>
      </c>
      <c r="BM114" s="150">
        <v>51</v>
      </c>
      <c r="BN114" s="150">
        <v>12</v>
      </c>
      <c r="BO114" s="150">
        <v>10</v>
      </c>
      <c r="BP114" s="150">
        <v>0</v>
      </c>
      <c r="BQ114" s="150">
        <v>0</v>
      </c>
      <c r="BR114" s="150">
        <v>59</v>
      </c>
      <c r="BS114" s="150">
        <v>51</v>
      </c>
      <c r="BT114" s="150">
        <v>17</v>
      </c>
      <c r="BU114" s="150">
        <v>10</v>
      </c>
      <c r="BV114" s="150">
        <v>76</v>
      </c>
      <c r="BW114" s="150">
        <v>59</v>
      </c>
      <c r="BX114" s="150">
        <v>0</v>
      </c>
      <c r="BY114" s="150">
        <v>2</v>
      </c>
      <c r="CB114" s="173">
        <v>0</v>
      </c>
      <c r="CC114" s="174">
        <v>69.290000000000006</v>
      </c>
      <c r="CD114" s="174">
        <v>781.09</v>
      </c>
      <c r="CE114" s="174">
        <v>71.739999999999995</v>
      </c>
      <c r="CF114" s="174">
        <v>437.02</v>
      </c>
      <c r="CG114" s="174">
        <v>70.38</v>
      </c>
      <c r="CH114" s="174">
        <v>627.89</v>
      </c>
      <c r="CJ114" s="178">
        <v>0</v>
      </c>
      <c r="CK114" s="184">
        <v>76</v>
      </c>
      <c r="CL114" s="187">
        <v>69.290000000000006</v>
      </c>
      <c r="CM114" s="191">
        <v>781.09</v>
      </c>
      <c r="CN114" s="184">
        <v>5266.02</v>
      </c>
      <c r="CO114" s="184">
        <v>59363.12</v>
      </c>
      <c r="CP114" s="175">
        <v>61</v>
      </c>
      <c r="CQ114" s="187">
        <v>71.739999999999995</v>
      </c>
      <c r="CR114" s="191">
        <v>437.02</v>
      </c>
      <c r="CS114" s="184">
        <v>4376.38</v>
      </c>
      <c r="CT114" s="184">
        <v>26657.95</v>
      </c>
      <c r="CU114" s="184">
        <v>137</v>
      </c>
      <c r="CV114" s="184">
        <v>9642.4</v>
      </c>
      <c r="CW114" s="187">
        <v>70.38</v>
      </c>
      <c r="CX114" s="184">
        <v>86021.07</v>
      </c>
      <c r="CY114" s="191">
        <v>627.89</v>
      </c>
    </row>
    <row r="115" spans="1:103">
      <c r="A115" s="149">
        <v>99</v>
      </c>
      <c r="B115" s="149" t="s">
        <v>292</v>
      </c>
      <c r="C115" s="149" t="s">
        <v>271</v>
      </c>
      <c r="D115" s="147">
        <v>1995</v>
      </c>
      <c r="E115" s="147">
        <v>363852</v>
      </c>
      <c r="F115" s="147">
        <v>7885</v>
      </c>
      <c r="G115" s="147">
        <v>50763</v>
      </c>
      <c r="H115" s="147">
        <v>479289</v>
      </c>
      <c r="I115" s="147">
        <v>183811</v>
      </c>
      <c r="J115" s="147">
        <v>11050</v>
      </c>
      <c r="K115" s="147">
        <v>5473</v>
      </c>
      <c r="L115" s="147">
        <v>437514</v>
      </c>
      <c r="M115" s="147">
        <v>211685</v>
      </c>
      <c r="N115" s="147">
        <v>38610</v>
      </c>
      <c r="O115" s="147">
        <v>17406</v>
      </c>
      <c r="P115" s="147">
        <v>1995</v>
      </c>
      <c r="Q115" s="147">
        <v>363862</v>
      </c>
      <c r="R115" s="147">
        <v>488274</v>
      </c>
      <c r="S115" s="147">
        <v>598055</v>
      </c>
      <c r="T115" s="147">
        <v>892</v>
      </c>
      <c r="U115" s="147">
        <v>371</v>
      </c>
      <c r="V115" s="147">
        <v>0</v>
      </c>
      <c r="W115" s="147">
        <v>0</v>
      </c>
      <c r="X115" s="147">
        <v>3</v>
      </c>
      <c r="Y115" s="147">
        <v>0</v>
      </c>
      <c r="Z115" s="147">
        <v>8013</v>
      </c>
      <c r="AA115" s="147">
        <v>2281</v>
      </c>
      <c r="AB115" s="147">
        <v>59</v>
      </c>
      <c r="AC115" s="147">
        <v>15</v>
      </c>
      <c r="AD115" s="147">
        <v>481097</v>
      </c>
      <c r="AE115" s="147">
        <v>596130</v>
      </c>
      <c r="AF115" s="147">
        <v>488991</v>
      </c>
      <c r="AG115" s="147">
        <v>598389</v>
      </c>
      <c r="AH115" s="147">
        <v>178</v>
      </c>
      <c r="AI115" s="147">
        <v>37</v>
      </c>
      <c r="AJ115" s="147">
        <v>489004</v>
      </c>
      <c r="AK115" s="147">
        <v>598370</v>
      </c>
      <c r="AL115" s="147">
        <v>165</v>
      </c>
      <c r="AM115" s="147">
        <v>56</v>
      </c>
      <c r="AN115" s="147">
        <v>354841</v>
      </c>
      <c r="AO115" s="147">
        <v>554503</v>
      </c>
      <c r="AP115" s="147">
        <v>134328</v>
      </c>
      <c r="AQ115" s="147">
        <v>43923</v>
      </c>
      <c r="AR115" s="147">
        <v>443657</v>
      </c>
      <c r="AS115" s="147">
        <v>577683</v>
      </c>
      <c r="AT115" s="147">
        <v>45512</v>
      </c>
      <c r="AU115" s="147">
        <v>20743</v>
      </c>
      <c r="AV115" s="147">
        <v>1995</v>
      </c>
      <c r="AW115" s="147">
        <v>363852</v>
      </c>
      <c r="AX115" s="147">
        <v>8551</v>
      </c>
      <c r="AY115" s="147">
        <v>2442</v>
      </c>
      <c r="AZ115" s="147">
        <v>118512</v>
      </c>
      <c r="BA115" s="147">
        <v>51177</v>
      </c>
      <c r="BB115" s="147">
        <v>159909</v>
      </c>
      <c r="BC115" s="147">
        <v>62050</v>
      </c>
      <c r="BD115" s="147">
        <v>117048</v>
      </c>
      <c r="BE115" s="147">
        <v>78998</v>
      </c>
      <c r="BF115" s="147">
        <v>83154</v>
      </c>
      <c r="BG115" s="147">
        <v>39907</v>
      </c>
      <c r="BH115" s="147">
        <v>489163</v>
      </c>
      <c r="BI115" s="147">
        <v>598418</v>
      </c>
      <c r="BJ115" s="147">
        <v>6</v>
      </c>
      <c r="BK115" s="147">
        <v>8</v>
      </c>
      <c r="BL115" s="147">
        <v>283374</v>
      </c>
      <c r="BM115" s="147">
        <v>447641</v>
      </c>
      <c r="BN115" s="147">
        <v>185756</v>
      </c>
      <c r="BO115" s="147">
        <v>137090</v>
      </c>
      <c r="BP115" s="147">
        <v>20039</v>
      </c>
      <c r="BQ115" s="147">
        <v>13695</v>
      </c>
      <c r="BR115" s="147">
        <v>209862</v>
      </c>
      <c r="BS115" s="147">
        <v>464429</v>
      </c>
      <c r="BT115" s="147">
        <v>279307</v>
      </c>
      <c r="BU115" s="147">
        <v>133997</v>
      </c>
      <c r="BV115" s="147">
        <v>488664</v>
      </c>
      <c r="BW115" s="147">
        <v>449334</v>
      </c>
      <c r="BX115" s="147">
        <v>505</v>
      </c>
      <c r="BY115" s="147">
        <v>149092</v>
      </c>
      <c r="CB115" s="173">
        <v>99</v>
      </c>
      <c r="CC115" s="174">
        <v>79.33</v>
      </c>
      <c r="CD115" s="174">
        <v>318.87</v>
      </c>
      <c r="CE115" s="174">
        <v>77.989999999999995</v>
      </c>
      <c r="CF115" s="174">
        <v>284.77</v>
      </c>
      <c r="CG115" s="174">
        <v>78.59</v>
      </c>
      <c r="CH115" s="174">
        <v>300.11</v>
      </c>
      <c r="CJ115" s="178">
        <v>99</v>
      </c>
      <c r="CK115" s="185">
        <v>489169</v>
      </c>
      <c r="CL115" s="188">
        <v>79.33</v>
      </c>
      <c r="CM115" s="192">
        <v>318.87</v>
      </c>
      <c r="CN115" s="185">
        <v>38803929.390000001</v>
      </c>
      <c r="CO115" s="185">
        <v>155978944.72999999</v>
      </c>
      <c r="CP115" s="179">
        <v>598426</v>
      </c>
      <c r="CQ115" s="188">
        <v>77.989999999999995</v>
      </c>
      <c r="CR115" s="192">
        <v>284.77</v>
      </c>
      <c r="CS115" s="185">
        <v>46672555.380000003</v>
      </c>
      <c r="CT115" s="185">
        <v>170413753.00999999</v>
      </c>
      <c r="CU115" s="185">
        <v>1087595</v>
      </c>
      <c r="CV115" s="185">
        <v>85476484.769999996</v>
      </c>
      <c r="CW115" s="188">
        <v>78.59</v>
      </c>
      <c r="CX115" s="185">
        <v>326392697.74000001</v>
      </c>
      <c r="CY115" s="192">
        <v>300.11</v>
      </c>
    </row>
    <row r="116" spans="1:103">
      <c r="CK116" s="180">
        <f>SUM(CK109:CK115)</f>
        <v>492256</v>
      </c>
      <c r="CL116" s="182">
        <f>CN116/CK116</f>
        <v>79.294107720373134</v>
      </c>
      <c r="CM116" s="193">
        <f>CO116/CK116</f>
        <v>319.39785414499772</v>
      </c>
      <c r="CN116" s="180">
        <f t="shared" ref="CN116:CO116" si="2">SUM(CN109:CN115)</f>
        <v>39033000.289999999</v>
      </c>
      <c r="CO116" s="180">
        <f t="shared" si="2"/>
        <v>157225510.09</v>
      </c>
      <c r="CP116" s="180">
        <f>SUM(CP109:CP115)</f>
        <v>601137</v>
      </c>
      <c r="CQ116" s="182">
        <f>CS116/CP116</f>
        <v>77.978003200601535</v>
      </c>
      <c r="CR116" s="193">
        <f>CT116/CP116</f>
        <v>285.25658646864196</v>
      </c>
      <c r="CS116" s="180">
        <f>SUM(CS109:CS115)</f>
        <v>46875462.910000004</v>
      </c>
      <c r="CT116" s="180">
        <f>SUM(CT109:CT115)</f>
        <v>171478288.62</v>
      </c>
      <c r="CU116" s="180">
        <f>SUM(CU109:CU115)</f>
        <v>1093393</v>
      </c>
      <c r="CV116" s="180">
        <f>SUM(CV109:CV115)</f>
        <v>85908463.200000003</v>
      </c>
      <c r="CW116" s="182">
        <f>CV116/CU116</f>
        <v>78.570526059705884</v>
      </c>
      <c r="CX116" s="180">
        <f>SUM(CX109:CX115)</f>
        <v>328703798.71000004</v>
      </c>
      <c r="CY116" s="193">
        <f>CX116/CU116</f>
        <v>300.62731214668469</v>
      </c>
    </row>
  </sheetData>
  <mergeCells count="99">
    <mergeCell ref="A1:C4"/>
    <mergeCell ref="D1:I1"/>
    <mergeCell ref="J1:Q1"/>
    <mergeCell ref="R1:Y1"/>
    <mergeCell ref="Z1:AE1"/>
    <mergeCell ref="D3:E3"/>
    <mergeCell ref="F3:G3"/>
    <mergeCell ref="H3:I3"/>
    <mergeCell ref="J3:K3"/>
    <mergeCell ref="L3:M3"/>
    <mergeCell ref="N3:O3"/>
    <mergeCell ref="P3:Q3"/>
    <mergeCell ref="R3:S3"/>
    <mergeCell ref="T3:U3"/>
    <mergeCell ref="V3:W3"/>
    <mergeCell ref="X3:Y3"/>
    <mergeCell ref="AF1:AI1"/>
    <mergeCell ref="T2:U2"/>
    <mergeCell ref="V2:W2"/>
    <mergeCell ref="X2:Y2"/>
    <mergeCell ref="Z2:AA2"/>
    <mergeCell ref="AJ1:AM1"/>
    <mergeCell ref="AN1:AQ1"/>
    <mergeCell ref="AR1:AU1"/>
    <mergeCell ref="AV1:BG1"/>
    <mergeCell ref="BH1:BK1"/>
    <mergeCell ref="BL1:BQ1"/>
    <mergeCell ref="BR1:BU1"/>
    <mergeCell ref="BV1:BY1"/>
    <mergeCell ref="D2:E2"/>
    <mergeCell ref="F2:G2"/>
    <mergeCell ref="H2:I2"/>
    <mergeCell ref="J2:K2"/>
    <mergeCell ref="L2:M2"/>
    <mergeCell ref="N2:O2"/>
    <mergeCell ref="P2:Q2"/>
    <mergeCell ref="R2:S2"/>
    <mergeCell ref="AB2:AC2"/>
    <mergeCell ref="AD2:AE2"/>
    <mergeCell ref="AF2:AG2"/>
    <mergeCell ref="AH2:AI2"/>
    <mergeCell ref="AJ2:AK2"/>
    <mergeCell ref="AL2:AM2"/>
    <mergeCell ref="AN2:AO2"/>
    <mergeCell ref="AP2:AQ2"/>
    <mergeCell ref="AR2:AS2"/>
    <mergeCell ref="AT2:AU2"/>
    <mergeCell ref="AV2:AW2"/>
    <mergeCell ref="AX2:AY2"/>
    <mergeCell ref="AZ2:BA2"/>
    <mergeCell ref="BB2:BC2"/>
    <mergeCell ref="BD2:BE2"/>
    <mergeCell ref="BF2:BG2"/>
    <mergeCell ref="BH2:BI2"/>
    <mergeCell ref="BJ2:BK2"/>
    <mergeCell ref="BL2:BM2"/>
    <mergeCell ref="BN2:BO2"/>
    <mergeCell ref="BP2:BQ2"/>
    <mergeCell ref="BR2:BS2"/>
    <mergeCell ref="BT2:BU2"/>
    <mergeCell ref="BV2:BW2"/>
    <mergeCell ref="BX2:BY2"/>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X3:BY3"/>
    <mergeCell ref="BN3:BO3"/>
    <mergeCell ref="BP3:BQ3"/>
    <mergeCell ref="BR3:BS3"/>
    <mergeCell ref="BT3:BU3"/>
    <mergeCell ref="BV3:BW3"/>
    <mergeCell ref="CY1:CY3"/>
    <mergeCell ref="CK2:CO2"/>
    <mergeCell ref="CP2:CT2"/>
    <mergeCell ref="CK3:CK4"/>
    <mergeCell ref="CP3:CP4"/>
    <mergeCell ref="CX1:CX3"/>
    <mergeCell ref="CJ1:CJ4"/>
    <mergeCell ref="CK1:CT1"/>
    <mergeCell ref="CU1:CU4"/>
    <mergeCell ref="CV1:CV3"/>
    <mergeCell ref="CW1:CW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A478-6BDE-4B7C-95A5-AA8454C6991C}">
  <sheetPr>
    <tabColor rgb="FFFFFF00"/>
  </sheetPr>
  <dimension ref="A1:CP33"/>
  <sheetViews>
    <sheetView topLeftCell="CB1" workbookViewId="0">
      <selection activeCell="CP29" sqref="CP29"/>
    </sheetView>
  </sheetViews>
  <sheetFormatPr baseColWidth="10" defaultRowHeight="15"/>
  <cols>
    <col min="55" max="66" width="11.42578125" style="123"/>
    <col min="82" max="83" width="13.7109375" bestFit="1" customWidth="1"/>
    <col min="84" max="84" width="12.7109375" bestFit="1" customWidth="1"/>
    <col min="85" max="86" width="13.7109375" bestFit="1" customWidth="1"/>
    <col min="87" max="87" width="15.28515625" bestFit="1" customWidth="1"/>
    <col min="89" max="89" width="11.42578125" style="263"/>
    <col min="90" max="90" width="11.42578125" style="190"/>
    <col min="91" max="91" width="11.42578125" style="263"/>
    <col min="92" max="92" width="11.42578125" style="190"/>
    <col min="93" max="93" width="11.42578125" style="263"/>
    <col min="94" max="94" width="11.42578125" style="190"/>
  </cols>
  <sheetData>
    <row r="1" spans="1:94" ht="15" customHeight="1">
      <c r="A1" s="500"/>
      <c r="B1" s="500"/>
      <c r="C1" s="500"/>
      <c r="D1" s="497" t="s">
        <v>272</v>
      </c>
      <c r="E1" s="497"/>
      <c r="F1" s="497"/>
      <c r="G1" s="497"/>
      <c r="H1" s="497"/>
      <c r="I1" s="497"/>
      <c r="J1" s="96"/>
      <c r="K1" s="497" t="s">
        <v>273</v>
      </c>
      <c r="L1" s="497"/>
      <c r="M1" s="497"/>
      <c r="N1" s="497"/>
      <c r="O1" s="497"/>
      <c r="P1" s="497"/>
      <c r="Q1" s="497"/>
      <c r="R1" s="497"/>
      <c r="S1" s="497" t="s">
        <v>274</v>
      </c>
      <c r="T1" s="497"/>
      <c r="U1" s="497"/>
      <c r="V1" s="497"/>
      <c r="W1" s="497"/>
      <c r="X1" s="497"/>
      <c r="Y1" s="497"/>
      <c r="Z1" s="497"/>
      <c r="AA1" s="497" t="s">
        <v>275</v>
      </c>
      <c r="AB1" s="497"/>
      <c r="AC1" s="497"/>
      <c r="AD1" s="497"/>
      <c r="AE1" s="497"/>
      <c r="AF1" s="497"/>
      <c r="AG1" s="497" t="s">
        <v>276</v>
      </c>
      <c r="AH1" s="497"/>
      <c r="AI1" s="497"/>
      <c r="AJ1" s="497"/>
      <c r="AK1" s="497" t="s">
        <v>277</v>
      </c>
      <c r="AL1" s="497"/>
      <c r="AM1" s="497"/>
      <c r="AN1" s="497"/>
      <c r="AO1" s="497" t="s">
        <v>278</v>
      </c>
      <c r="AP1" s="497"/>
      <c r="AQ1" s="497"/>
      <c r="AR1" s="497"/>
      <c r="AS1" s="497" t="s">
        <v>302</v>
      </c>
      <c r="AT1" s="497"/>
      <c r="AU1" s="497"/>
      <c r="AV1" s="497"/>
      <c r="AW1" s="499" t="s">
        <v>316</v>
      </c>
      <c r="AX1" s="499"/>
      <c r="AY1" s="499"/>
      <c r="AZ1" s="499"/>
      <c r="BA1" s="499"/>
      <c r="BB1" s="499"/>
      <c r="BC1" s="498" t="s">
        <v>279</v>
      </c>
      <c r="BD1" s="498"/>
      <c r="BE1" s="498"/>
      <c r="BF1" s="498"/>
      <c r="BG1" s="498"/>
      <c r="BH1" s="498"/>
      <c r="BI1" s="498"/>
      <c r="BJ1" s="498"/>
      <c r="BK1" s="498"/>
      <c r="BL1" s="498"/>
      <c r="BM1" s="498"/>
      <c r="BN1" s="498"/>
      <c r="BO1" s="497" t="s">
        <v>303</v>
      </c>
      <c r="BP1" s="497"/>
      <c r="BQ1" s="497"/>
      <c r="BR1" s="497"/>
      <c r="BS1" s="497" t="s">
        <v>280</v>
      </c>
      <c r="BT1" s="497"/>
      <c r="BU1" s="497"/>
      <c r="BV1" s="497"/>
      <c r="BW1" s="497" t="s">
        <v>304</v>
      </c>
      <c r="BX1" s="497"/>
      <c r="BY1" s="497"/>
      <c r="BZ1" s="497"/>
      <c r="CC1" s="501"/>
      <c r="CD1" s="499" t="s">
        <v>289</v>
      </c>
      <c r="CE1" s="499"/>
      <c r="CF1" s="499"/>
      <c r="CG1" s="499"/>
      <c r="CH1" s="499" t="s">
        <v>327</v>
      </c>
      <c r="CI1" s="499" t="s">
        <v>328</v>
      </c>
    </row>
    <row r="2" spans="1:94">
      <c r="A2" s="500"/>
      <c r="B2" s="500"/>
      <c r="C2" s="500"/>
      <c r="D2" s="497" t="s">
        <v>281</v>
      </c>
      <c r="E2" s="497"/>
      <c r="F2" s="497" t="s">
        <v>282</v>
      </c>
      <c r="G2" s="497"/>
      <c r="H2" s="497" t="s">
        <v>283</v>
      </c>
      <c r="I2" s="497"/>
      <c r="J2" s="96"/>
      <c r="K2" s="497" t="s">
        <v>305</v>
      </c>
      <c r="L2" s="497"/>
      <c r="M2" s="497" t="s">
        <v>284</v>
      </c>
      <c r="N2" s="497"/>
      <c r="O2" s="497" t="s">
        <v>306</v>
      </c>
      <c r="P2" s="497"/>
      <c r="Q2" s="497" t="s">
        <v>285</v>
      </c>
      <c r="R2" s="497"/>
      <c r="S2" s="497">
        <v>0</v>
      </c>
      <c r="T2" s="497"/>
      <c r="U2" s="497">
        <v>1</v>
      </c>
      <c r="V2" s="497"/>
      <c r="W2" s="497">
        <v>2</v>
      </c>
      <c r="X2" s="497"/>
      <c r="Y2" s="497">
        <v>3</v>
      </c>
      <c r="Z2" s="497"/>
      <c r="AA2" s="497" t="s">
        <v>286</v>
      </c>
      <c r="AB2" s="497"/>
      <c r="AC2" s="497" t="s">
        <v>287</v>
      </c>
      <c r="AD2" s="497"/>
      <c r="AE2" s="497" t="s">
        <v>288</v>
      </c>
      <c r="AF2" s="497"/>
      <c r="AG2" s="497">
        <v>0</v>
      </c>
      <c r="AH2" s="497"/>
      <c r="AI2" s="497">
        <v>1</v>
      </c>
      <c r="AJ2" s="497"/>
      <c r="AK2" s="497">
        <v>0</v>
      </c>
      <c r="AL2" s="497"/>
      <c r="AM2" s="497">
        <v>1</v>
      </c>
      <c r="AN2" s="497"/>
      <c r="AO2" s="497">
        <v>0</v>
      </c>
      <c r="AP2" s="497"/>
      <c r="AQ2" s="497">
        <v>1</v>
      </c>
      <c r="AR2" s="497"/>
      <c r="AS2" s="497">
        <v>0</v>
      </c>
      <c r="AT2" s="497"/>
      <c r="AU2" s="497">
        <v>1</v>
      </c>
      <c r="AV2" s="497"/>
      <c r="AW2" s="499">
        <v>0</v>
      </c>
      <c r="AX2" s="499"/>
      <c r="AY2" s="499">
        <v>1</v>
      </c>
      <c r="AZ2" s="499"/>
      <c r="BA2" s="499">
        <v>2</v>
      </c>
      <c r="BB2" s="499"/>
      <c r="BC2" s="498">
        <v>0</v>
      </c>
      <c r="BD2" s="498"/>
      <c r="BE2" s="498">
        <v>1</v>
      </c>
      <c r="BF2" s="498"/>
      <c r="BG2" s="498">
        <v>2</v>
      </c>
      <c r="BH2" s="498"/>
      <c r="BI2" s="498">
        <v>3</v>
      </c>
      <c r="BJ2" s="498"/>
      <c r="BK2" s="498">
        <v>4</v>
      </c>
      <c r="BL2" s="498"/>
      <c r="BM2" s="498">
        <v>5</v>
      </c>
      <c r="BN2" s="498"/>
      <c r="BO2" s="497">
        <v>0</v>
      </c>
      <c r="BP2" s="497"/>
      <c r="BQ2" s="497">
        <v>1</v>
      </c>
      <c r="BR2" s="497"/>
      <c r="BS2" s="497">
        <v>0</v>
      </c>
      <c r="BT2" s="497"/>
      <c r="BU2" s="497">
        <v>1</v>
      </c>
      <c r="BV2" s="497"/>
      <c r="BW2" s="497">
        <v>0</v>
      </c>
      <c r="BX2" s="497"/>
      <c r="BY2" s="497">
        <v>1</v>
      </c>
      <c r="BZ2" s="497"/>
      <c r="CC2" s="501"/>
      <c r="CD2" s="499">
        <v>1</v>
      </c>
      <c r="CE2" s="499"/>
      <c r="CF2" s="499">
        <v>2</v>
      </c>
      <c r="CG2" s="499"/>
      <c r="CH2" s="499"/>
      <c r="CI2" s="499"/>
    </row>
    <row r="3" spans="1:94" ht="25.5">
      <c r="A3" s="500"/>
      <c r="B3" s="500"/>
      <c r="C3" s="500"/>
      <c r="D3" s="497" t="s">
        <v>289</v>
      </c>
      <c r="E3" s="497"/>
      <c r="F3" s="497" t="s">
        <v>289</v>
      </c>
      <c r="G3" s="497"/>
      <c r="H3" s="497" t="s">
        <v>289</v>
      </c>
      <c r="I3" s="497"/>
      <c r="J3" s="96"/>
      <c r="K3" s="497" t="s">
        <v>289</v>
      </c>
      <c r="L3" s="497"/>
      <c r="M3" s="497" t="s">
        <v>289</v>
      </c>
      <c r="N3" s="497"/>
      <c r="O3" s="497" t="s">
        <v>289</v>
      </c>
      <c r="P3" s="497"/>
      <c r="Q3" s="497" t="s">
        <v>289</v>
      </c>
      <c r="R3" s="497"/>
      <c r="S3" s="497" t="s">
        <v>289</v>
      </c>
      <c r="T3" s="497"/>
      <c r="U3" s="497" t="s">
        <v>289</v>
      </c>
      <c r="V3" s="497"/>
      <c r="W3" s="497" t="s">
        <v>289</v>
      </c>
      <c r="X3" s="497"/>
      <c r="Y3" s="497" t="s">
        <v>289</v>
      </c>
      <c r="Z3" s="497"/>
      <c r="AA3" s="497" t="s">
        <v>289</v>
      </c>
      <c r="AB3" s="497"/>
      <c r="AC3" s="497" t="s">
        <v>289</v>
      </c>
      <c r="AD3" s="497"/>
      <c r="AE3" s="497" t="s">
        <v>289</v>
      </c>
      <c r="AF3" s="497"/>
      <c r="AG3" s="497" t="s">
        <v>289</v>
      </c>
      <c r="AH3" s="497"/>
      <c r="AI3" s="497" t="s">
        <v>289</v>
      </c>
      <c r="AJ3" s="497"/>
      <c r="AK3" s="497" t="s">
        <v>289</v>
      </c>
      <c r="AL3" s="497"/>
      <c r="AM3" s="497" t="s">
        <v>289</v>
      </c>
      <c r="AN3" s="497"/>
      <c r="AO3" s="497" t="s">
        <v>289</v>
      </c>
      <c r="AP3" s="497"/>
      <c r="AQ3" s="497" t="s">
        <v>289</v>
      </c>
      <c r="AR3" s="497"/>
      <c r="AS3" s="497" t="s">
        <v>289</v>
      </c>
      <c r="AT3" s="497"/>
      <c r="AU3" s="497" t="s">
        <v>289</v>
      </c>
      <c r="AV3" s="497"/>
      <c r="AW3" s="499" t="s">
        <v>289</v>
      </c>
      <c r="AX3" s="499"/>
      <c r="AY3" s="499" t="s">
        <v>289</v>
      </c>
      <c r="AZ3" s="499"/>
      <c r="BA3" s="499" t="s">
        <v>289</v>
      </c>
      <c r="BB3" s="499"/>
      <c r="BC3" s="498" t="s">
        <v>289</v>
      </c>
      <c r="BD3" s="498"/>
      <c r="BE3" s="498" t="s">
        <v>289</v>
      </c>
      <c r="BF3" s="498"/>
      <c r="BG3" s="498" t="s">
        <v>289</v>
      </c>
      <c r="BH3" s="498"/>
      <c r="BI3" s="498" t="s">
        <v>289</v>
      </c>
      <c r="BJ3" s="498"/>
      <c r="BK3" s="498" t="s">
        <v>289</v>
      </c>
      <c r="BL3" s="498"/>
      <c r="BM3" s="498" t="s">
        <v>289</v>
      </c>
      <c r="BN3" s="498"/>
      <c r="BO3" s="497" t="s">
        <v>289</v>
      </c>
      <c r="BP3" s="497"/>
      <c r="BQ3" s="497" t="s">
        <v>289</v>
      </c>
      <c r="BR3" s="497"/>
      <c r="BS3" s="497" t="s">
        <v>289</v>
      </c>
      <c r="BT3" s="497"/>
      <c r="BU3" s="497" t="s">
        <v>289</v>
      </c>
      <c r="BV3" s="497"/>
      <c r="BW3" s="497" t="s">
        <v>289</v>
      </c>
      <c r="BX3" s="497"/>
      <c r="BY3" s="497" t="s">
        <v>289</v>
      </c>
      <c r="BZ3" s="497"/>
      <c r="CC3" s="501"/>
      <c r="CD3" s="255" t="s">
        <v>327</v>
      </c>
      <c r="CE3" s="255" t="s">
        <v>328</v>
      </c>
      <c r="CF3" s="255" t="s">
        <v>327</v>
      </c>
      <c r="CG3" s="255" t="s">
        <v>328</v>
      </c>
      <c r="CH3" s="499"/>
      <c r="CI3" s="499"/>
    </row>
    <row r="4" spans="1:94">
      <c r="A4" s="500"/>
      <c r="B4" s="500"/>
      <c r="C4" s="500"/>
      <c r="D4" s="96">
        <v>1</v>
      </c>
      <c r="E4" s="96">
        <v>2</v>
      </c>
      <c r="F4" s="96">
        <v>1</v>
      </c>
      <c r="G4" s="96">
        <v>2</v>
      </c>
      <c r="H4" s="96">
        <v>1</v>
      </c>
      <c r="I4" s="96">
        <v>2</v>
      </c>
      <c r="J4" s="96"/>
      <c r="K4" s="96">
        <v>1</v>
      </c>
      <c r="L4" s="96">
        <v>2</v>
      </c>
      <c r="M4" s="96">
        <v>1</v>
      </c>
      <c r="N4" s="96">
        <v>2</v>
      </c>
      <c r="O4" s="96">
        <v>1</v>
      </c>
      <c r="P4" s="96">
        <v>2</v>
      </c>
      <c r="Q4" s="96">
        <v>1</v>
      </c>
      <c r="R4" s="96">
        <v>2</v>
      </c>
      <c r="S4" s="96">
        <v>1</v>
      </c>
      <c r="T4" s="96">
        <v>2</v>
      </c>
      <c r="U4" s="96">
        <v>1</v>
      </c>
      <c r="V4" s="96">
        <v>2</v>
      </c>
      <c r="W4" s="96">
        <v>1</v>
      </c>
      <c r="X4" s="96">
        <v>2</v>
      </c>
      <c r="Y4" s="96">
        <v>1</v>
      </c>
      <c r="Z4" s="96">
        <v>2</v>
      </c>
      <c r="AA4" s="96">
        <v>1</v>
      </c>
      <c r="AB4" s="96">
        <v>2</v>
      </c>
      <c r="AC4" s="96">
        <v>1</v>
      </c>
      <c r="AD4" s="96">
        <v>2</v>
      </c>
      <c r="AE4" s="96">
        <v>1</v>
      </c>
      <c r="AF4" s="96">
        <v>2</v>
      </c>
      <c r="AG4" s="96">
        <v>1</v>
      </c>
      <c r="AH4" s="96">
        <v>2</v>
      </c>
      <c r="AI4" s="96">
        <v>1</v>
      </c>
      <c r="AJ4" s="96">
        <v>2</v>
      </c>
      <c r="AK4" s="96">
        <v>1</v>
      </c>
      <c r="AL4" s="96">
        <v>2</v>
      </c>
      <c r="AM4" s="96">
        <v>1</v>
      </c>
      <c r="AN4" s="96">
        <v>2</v>
      </c>
      <c r="AO4" s="96">
        <v>1</v>
      </c>
      <c r="AP4" s="96">
        <v>2</v>
      </c>
      <c r="AQ4" s="96">
        <v>1</v>
      </c>
      <c r="AR4" s="96">
        <v>2</v>
      </c>
      <c r="AS4" s="96">
        <v>1</v>
      </c>
      <c r="AT4" s="96">
        <v>2</v>
      </c>
      <c r="AU4" s="96">
        <v>1</v>
      </c>
      <c r="AV4" s="96">
        <v>2</v>
      </c>
      <c r="AW4" s="115">
        <v>1</v>
      </c>
      <c r="AX4" s="115">
        <v>2</v>
      </c>
      <c r="AY4" s="115">
        <v>1</v>
      </c>
      <c r="AZ4" s="115">
        <v>2</v>
      </c>
      <c r="BA4" s="115">
        <v>1</v>
      </c>
      <c r="BB4" s="115">
        <v>2</v>
      </c>
      <c r="BC4" s="122">
        <v>1</v>
      </c>
      <c r="BD4" s="122">
        <v>2</v>
      </c>
      <c r="BE4" s="122">
        <v>1</v>
      </c>
      <c r="BF4" s="122">
        <v>2</v>
      </c>
      <c r="BG4" s="122">
        <v>1</v>
      </c>
      <c r="BH4" s="122">
        <v>2</v>
      </c>
      <c r="BI4" s="122">
        <v>1</v>
      </c>
      <c r="BJ4" s="122">
        <v>2</v>
      </c>
      <c r="BK4" s="122">
        <v>1</v>
      </c>
      <c r="BL4" s="122">
        <v>2</v>
      </c>
      <c r="BM4" s="122">
        <v>1</v>
      </c>
      <c r="BN4" s="122">
        <v>2</v>
      </c>
      <c r="BO4" s="96">
        <v>1</v>
      </c>
      <c r="BP4" s="96">
        <v>2</v>
      </c>
      <c r="BQ4" s="96">
        <v>1</v>
      </c>
      <c r="BR4" s="96">
        <v>2</v>
      </c>
      <c r="BS4" s="96">
        <v>1</v>
      </c>
      <c r="BT4" s="96">
        <v>2</v>
      </c>
      <c r="BU4" s="96">
        <v>1</v>
      </c>
      <c r="BV4" s="96">
        <v>2</v>
      </c>
      <c r="BW4" s="96">
        <v>1</v>
      </c>
      <c r="BX4" s="96">
        <v>2</v>
      </c>
      <c r="BY4" s="96">
        <v>1</v>
      </c>
      <c r="BZ4" s="96">
        <v>2</v>
      </c>
      <c r="CC4" s="501"/>
      <c r="CD4" s="255" t="s">
        <v>271</v>
      </c>
      <c r="CE4" s="255" t="s">
        <v>271</v>
      </c>
      <c r="CF4" s="255" t="s">
        <v>271</v>
      </c>
      <c r="CG4" s="255" t="s">
        <v>271</v>
      </c>
      <c r="CH4" s="255" t="s">
        <v>271</v>
      </c>
      <c r="CI4" s="255" t="s">
        <v>271</v>
      </c>
    </row>
    <row r="5" spans="1:94" ht="25.5">
      <c r="A5" s="97" t="s">
        <v>290</v>
      </c>
      <c r="B5" s="97"/>
      <c r="C5" s="97"/>
      <c r="CC5" s="140" t="s">
        <v>290</v>
      </c>
    </row>
    <row r="6" spans="1:94" s="101" customFormat="1">
      <c r="A6" s="99">
        <v>0</v>
      </c>
      <c r="D6" s="101">
        <f>D29</f>
        <v>2000</v>
      </c>
      <c r="E6" s="101">
        <f t="shared" ref="E6:BP6" si="0">E29</f>
        <v>364076</v>
      </c>
      <c r="F6" s="101">
        <f t="shared" si="0"/>
        <v>7910</v>
      </c>
      <c r="G6" s="101">
        <f t="shared" si="0"/>
        <v>51032</v>
      </c>
      <c r="H6" s="101">
        <f t="shared" si="0"/>
        <v>482346</v>
      </c>
      <c r="I6" s="101">
        <f t="shared" si="0"/>
        <v>186029</v>
      </c>
      <c r="J6" s="101">
        <f t="shared" si="0"/>
        <v>1093393</v>
      </c>
      <c r="K6" s="101">
        <f t="shared" si="0"/>
        <v>11081</v>
      </c>
      <c r="L6" s="101">
        <f t="shared" si="0"/>
        <v>5510</v>
      </c>
      <c r="M6" s="101">
        <f t="shared" si="0"/>
        <v>440376</v>
      </c>
      <c r="N6" s="101">
        <f t="shared" si="0"/>
        <v>214001</v>
      </c>
      <c r="O6" s="101">
        <f t="shared" si="0"/>
        <v>38799</v>
      </c>
      <c r="P6" s="101">
        <f t="shared" si="0"/>
        <v>17540</v>
      </c>
      <c r="Q6" s="101">
        <f t="shared" si="0"/>
        <v>2000</v>
      </c>
      <c r="R6" s="101">
        <f t="shared" si="0"/>
        <v>364086</v>
      </c>
      <c r="S6" s="101">
        <f t="shared" si="0"/>
        <v>491353</v>
      </c>
      <c r="T6" s="101">
        <f t="shared" si="0"/>
        <v>600751</v>
      </c>
      <c r="U6" s="101">
        <f t="shared" si="0"/>
        <v>900</v>
      </c>
      <c r="V6" s="101">
        <f t="shared" si="0"/>
        <v>386</v>
      </c>
      <c r="W6" s="101">
        <f t="shared" si="0"/>
        <v>0</v>
      </c>
      <c r="X6" s="101">
        <f t="shared" si="0"/>
        <v>0</v>
      </c>
      <c r="Y6" s="101">
        <f t="shared" si="0"/>
        <v>3</v>
      </c>
      <c r="Z6" s="101">
        <f t="shared" si="0"/>
        <v>0</v>
      </c>
      <c r="AA6" s="101">
        <f t="shared" si="0"/>
        <v>8172</v>
      </c>
      <c r="AB6" s="101">
        <f t="shared" si="0"/>
        <v>2322</v>
      </c>
      <c r="AC6" s="101">
        <f t="shared" si="0"/>
        <v>61</v>
      </c>
      <c r="AD6" s="101">
        <f t="shared" si="0"/>
        <v>16</v>
      </c>
      <c r="AE6" s="101">
        <f t="shared" si="0"/>
        <v>484023</v>
      </c>
      <c r="AF6" s="101">
        <f t="shared" si="0"/>
        <v>598799</v>
      </c>
      <c r="AG6" s="101">
        <f t="shared" si="0"/>
        <v>492073</v>
      </c>
      <c r="AH6" s="101">
        <f t="shared" si="0"/>
        <v>601100</v>
      </c>
      <c r="AI6" s="101">
        <f t="shared" si="0"/>
        <v>183</v>
      </c>
      <c r="AJ6" s="101">
        <f t="shared" si="0"/>
        <v>37</v>
      </c>
      <c r="AK6" s="101">
        <f t="shared" si="0"/>
        <v>492090</v>
      </c>
      <c r="AL6" s="101">
        <f t="shared" si="0"/>
        <v>601081</v>
      </c>
      <c r="AM6" s="101">
        <f t="shared" si="0"/>
        <v>166</v>
      </c>
      <c r="AN6" s="101">
        <f t="shared" si="0"/>
        <v>56</v>
      </c>
      <c r="AO6" s="101">
        <f t="shared" si="0"/>
        <v>357163</v>
      </c>
      <c r="AP6" s="101">
        <f t="shared" si="0"/>
        <v>556583</v>
      </c>
      <c r="AQ6" s="101">
        <f t="shared" si="0"/>
        <v>135093</v>
      </c>
      <c r="AR6" s="101">
        <f t="shared" si="0"/>
        <v>44554</v>
      </c>
      <c r="AS6" s="101">
        <f t="shared" si="0"/>
        <v>446408</v>
      </c>
      <c r="AT6" s="101">
        <f t="shared" si="0"/>
        <v>580142</v>
      </c>
      <c r="AU6" s="101">
        <f t="shared" si="0"/>
        <v>45848</v>
      </c>
      <c r="AV6" s="101">
        <f t="shared" si="0"/>
        <v>20995</v>
      </c>
      <c r="AW6" s="101">
        <f t="shared" si="0"/>
        <v>285471</v>
      </c>
      <c r="AX6" s="101">
        <f t="shared" si="0"/>
        <v>449284</v>
      </c>
      <c r="AY6" s="101">
        <f t="shared" si="0"/>
        <v>186567</v>
      </c>
      <c r="AZ6" s="101">
        <f t="shared" si="0"/>
        <v>138030</v>
      </c>
      <c r="BA6" s="101">
        <f t="shared" si="0"/>
        <v>20218</v>
      </c>
      <c r="BB6" s="101">
        <f t="shared" si="0"/>
        <v>13823</v>
      </c>
      <c r="BC6" s="101">
        <f t="shared" si="0"/>
        <v>2000</v>
      </c>
      <c r="BD6" s="101">
        <f t="shared" si="0"/>
        <v>364076</v>
      </c>
      <c r="BE6" s="101">
        <f t="shared" si="0"/>
        <v>8716</v>
      </c>
      <c r="BF6" s="101">
        <f t="shared" si="0"/>
        <v>2485</v>
      </c>
      <c r="BG6" s="101">
        <f t="shared" si="0"/>
        <v>119376</v>
      </c>
      <c r="BH6" s="101">
        <f t="shared" si="0"/>
        <v>51915</v>
      </c>
      <c r="BI6" s="101">
        <f t="shared" si="0"/>
        <v>161052</v>
      </c>
      <c r="BJ6" s="101">
        <f t="shared" si="0"/>
        <v>62824</v>
      </c>
      <c r="BK6" s="101">
        <f t="shared" si="0"/>
        <v>117461</v>
      </c>
      <c r="BL6" s="101">
        <f t="shared" si="0"/>
        <v>79539</v>
      </c>
      <c r="BM6" s="101">
        <f t="shared" si="0"/>
        <v>83651</v>
      </c>
      <c r="BN6" s="101">
        <f t="shared" si="0"/>
        <v>40298</v>
      </c>
      <c r="BO6" s="101">
        <f t="shared" si="0"/>
        <v>492250</v>
      </c>
      <c r="BP6" s="101">
        <f t="shared" si="0"/>
        <v>601129</v>
      </c>
      <c r="BQ6" s="101">
        <f t="shared" ref="BQ6:BZ6" si="1">BQ29</f>
        <v>6</v>
      </c>
      <c r="BR6" s="101">
        <f t="shared" si="1"/>
        <v>8</v>
      </c>
      <c r="BS6" s="101">
        <f t="shared" si="1"/>
        <v>211104</v>
      </c>
      <c r="BT6" s="101">
        <f t="shared" si="1"/>
        <v>465967</v>
      </c>
      <c r="BU6" s="101">
        <f t="shared" si="1"/>
        <v>281152</v>
      </c>
      <c r="BV6" s="101">
        <f t="shared" si="1"/>
        <v>135170</v>
      </c>
      <c r="BW6" s="101">
        <f t="shared" si="1"/>
        <v>491750</v>
      </c>
      <c r="BX6" s="101">
        <f t="shared" si="1"/>
        <v>451990</v>
      </c>
      <c r="BY6" s="101">
        <f t="shared" si="1"/>
        <v>506</v>
      </c>
      <c r="BZ6" s="101">
        <f t="shared" si="1"/>
        <v>149147</v>
      </c>
      <c r="CC6" s="140">
        <v>0</v>
      </c>
      <c r="CD6" s="267">
        <f>CD32+CD33</f>
        <v>39033000.289999999</v>
      </c>
      <c r="CE6" s="267">
        <f t="shared" ref="CE6:CI6" si="2">CE32+CE33</f>
        <v>157225510.09</v>
      </c>
      <c r="CF6" s="267">
        <f t="shared" si="2"/>
        <v>46875462.909999996</v>
      </c>
      <c r="CG6" s="267">
        <f t="shared" si="2"/>
        <v>171478288.62</v>
      </c>
      <c r="CH6" s="267">
        <f t="shared" si="2"/>
        <v>85908463.200000003</v>
      </c>
      <c r="CI6" s="267">
        <f t="shared" si="2"/>
        <v>328703798.71000004</v>
      </c>
      <c r="CK6" s="264">
        <f>CD6/(D6+F6+H6)</f>
        <v>79.294107720373134</v>
      </c>
      <c r="CL6" s="196">
        <f>CE6/(D6+F6+H6)</f>
        <v>319.39785414499772</v>
      </c>
      <c r="CM6" s="264">
        <f>CF6/(E6+G6+I6)</f>
        <v>77.97800320060152</v>
      </c>
      <c r="CN6" s="196">
        <f>CG6/(E6+G6+I6)</f>
        <v>285.25658646864196</v>
      </c>
      <c r="CO6" s="264">
        <f>CH6/J6</f>
        <v>78.570526059705884</v>
      </c>
      <c r="CP6" s="196">
        <f>CI6/J6</f>
        <v>300.62731214668469</v>
      </c>
    </row>
    <row r="7" spans="1:94">
      <c r="A7" s="97">
        <v>1</v>
      </c>
      <c r="B7" s="97" t="s">
        <v>292</v>
      </c>
      <c r="C7" s="97" t="s">
        <v>271</v>
      </c>
      <c r="D7" s="98">
        <v>1922</v>
      </c>
      <c r="E7" s="98">
        <v>17200</v>
      </c>
      <c r="F7" s="98">
        <v>11361</v>
      </c>
      <c r="G7" s="98">
        <v>103483</v>
      </c>
      <c r="H7" s="98">
        <v>334768</v>
      </c>
      <c r="I7" s="98">
        <v>328339</v>
      </c>
      <c r="J7" s="100">
        <f t="shared" ref="J7:J26" si="3">SUM(D7:I7)</f>
        <v>797073</v>
      </c>
      <c r="K7" s="98">
        <v>17340</v>
      </c>
      <c r="L7" s="98">
        <v>24207</v>
      </c>
      <c r="M7" s="98">
        <v>305321</v>
      </c>
      <c r="N7" s="98">
        <v>362041</v>
      </c>
      <c r="O7" s="98">
        <v>23468</v>
      </c>
      <c r="P7" s="98">
        <v>45560</v>
      </c>
      <c r="Q7" s="98">
        <v>1922</v>
      </c>
      <c r="R7" s="98">
        <v>17214</v>
      </c>
      <c r="S7" s="98">
        <v>336256</v>
      </c>
      <c r="T7" s="98">
        <v>430656</v>
      </c>
      <c r="U7" s="98">
        <v>11770</v>
      </c>
      <c r="V7" s="98">
        <v>18359</v>
      </c>
      <c r="W7" s="98">
        <v>3</v>
      </c>
      <c r="X7" s="98">
        <v>0</v>
      </c>
      <c r="Y7" s="98">
        <v>22</v>
      </c>
      <c r="Z7" s="98">
        <v>7</v>
      </c>
      <c r="AA7" s="98">
        <v>80390</v>
      </c>
      <c r="AB7" s="98">
        <v>34253</v>
      </c>
      <c r="AC7" s="98">
        <v>1114</v>
      </c>
      <c r="AD7" s="98">
        <v>595</v>
      </c>
      <c r="AE7" s="98">
        <v>266547</v>
      </c>
      <c r="AF7" s="98">
        <v>414174</v>
      </c>
      <c r="AG7" s="98">
        <v>345485</v>
      </c>
      <c r="AH7" s="98">
        <v>448700</v>
      </c>
      <c r="AI7" s="98">
        <v>2566</v>
      </c>
      <c r="AJ7" s="98">
        <v>322</v>
      </c>
      <c r="AK7" s="98">
        <v>346276</v>
      </c>
      <c r="AL7" s="98">
        <v>447781</v>
      </c>
      <c r="AM7" s="98">
        <v>1775</v>
      </c>
      <c r="AN7" s="98">
        <v>1241</v>
      </c>
      <c r="AO7" s="98">
        <v>326880</v>
      </c>
      <c r="AP7" s="98">
        <v>409255</v>
      </c>
      <c r="AQ7" s="98">
        <v>21171</v>
      </c>
      <c r="AR7" s="98">
        <v>39767</v>
      </c>
      <c r="AS7" s="98">
        <v>310281</v>
      </c>
      <c r="AT7" s="98">
        <v>410743</v>
      </c>
      <c r="AU7" s="98">
        <v>37770</v>
      </c>
      <c r="AV7" s="98">
        <v>38279</v>
      </c>
      <c r="AW7" s="114">
        <v>247907</v>
      </c>
      <c r="AX7" s="114">
        <v>214141</v>
      </c>
      <c r="AY7" s="114">
        <v>71907</v>
      </c>
      <c r="AZ7" s="114">
        <v>202724</v>
      </c>
      <c r="BA7" s="114">
        <v>28237</v>
      </c>
      <c r="BB7" s="114">
        <v>32157</v>
      </c>
      <c r="BC7" s="125">
        <v>1922</v>
      </c>
      <c r="BD7" s="125">
        <v>17200</v>
      </c>
      <c r="BE7" s="125">
        <v>86480</v>
      </c>
      <c r="BF7" s="125">
        <v>39500</v>
      </c>
      <c r="BG7" s="125">
        <v>142050</v>
      </c>
      <c r="BH7" s="125">
        <v>187182</v>
      </c>
      <c r="BI7" s="125">
        <v>87551</v>
      </c>
      <c r="BJ7" s="125">
        <v>99917</v>
      </c>
      <c r="BK7" s="125">
        <v>15679</v>
      </c>
      <c r="BL7" s="125">
        <v>80968</v>
      </c>
      <c r="BM7" s="125">
        <v>14369</v>
      </c>
      <c r="BN7" s="125">
        <v>24255</v>
      </c>
      <c r="BO7" s="98">
        <v>347617</v>
      </c>
      <c r="BP7" s="98">
        <v>447884</v>
      </c>
      <c r="BQ7" s="98">
        <v>434</v>
      </c>
      <c r="BR7" s="98">
        <v>1138</v>
      </c>
      <c r="BS7" s="98">
        <v>193979</v>
      </c>
      <c r="BT7" s="98">
        <v>292453</v>
      </c>
      <c r="BU7" s="98">
        <v>154072</v>
      </c>
      <c r="BV7" s="98">
        <v>156569</v>
      </c>
      <c r="BW7" s="98">
        <v>347933</v>
      </c>
      <c r="BX7" s="98">
        <v>440511</v>
      </c>
      <c r="BY7" s="98">
        <v>118</v>
      </c>
      <c r="BZ7" s="98">
        <v>8511</v>
      </c>
      <c r="CC7" s="140">
        <v>1</v>
      </c>
      <c r="CD7" s="266">
        <v>25635503.66</v>
      </c>
      <c r="CE7" s="266">
        <v>313730143.70999998</v>
      </c>
      <c r="CF7" s="266">
        <v>33852869.079999998</v>
      </c>
      <c r="CG7" s="266">
        <v>317880624.08999997</v>
      </c>
      <c r="CH7" s="266">
        <v>59488372.740000002</v>
      </c>
      <c r="CI7" s="266">
        <v>631610767.79999995</v>
      </c>
      <c r="CK7" s="264">
        <f t="shared" ref="CK7:CK27" si="4">CD7/(D7+F7+H7)</f>
        <v>73.654446216215433</v>
      </c>
      <c r="CL7" s="196">
        <f t="shared" ref="CL7:CL27" si="5">CE7/(D7+F7+H7)</f>
        <v>901.39130101623027</v>
      </c>
      <c r="CM7" s="264">
        <f t="shared" ref="CM7:CM27" si="6">CF7/(E7+G7+I7)</f>
        <v>75.3924508821394</v>
      </c>
      <c r="CN7" s="196">
        <f t="shared" ref="CN7:CN27" si="7">CG7/(E7+G7+I7)</f>
        <v>707.93997641540943</v>
      </c>
      <c r="CO7" s="264">
        <f t="shared" ref="CO7:CO27" si="8">CH7/J7</f>
        <v>74.63353135785556</v>
      </c>
      <c r="CP7" s="196">
        <f t="shared" ref="CP7:CP27" si="9">CI7/J7</f>
        <v>792.41269971508245</v>
      </c>
    </row>
    <row r="8" spans="1:94">
      <c r="A8" s="97">
        <v>2</v>
      </c>
      <c r="B8" s="97" t="s">
        <v>292</v>
      </c>
      <c r="C8" s="97" t="s">
        <v>271</v>
      </c>
      <c r="D8" s="98">
        <v>1040</v>
      </c>
      <c r="E8" s="98">
        <v>7142</v>
      </c>
      <c r="F8" s="98">
        <v>5718</v>
      </c>
      <c r="G8" s="98">
        <v>48479</v>
      </c>
      <c r="H8" s="98">
        <v>141756</v>
      </c>
      <c r="I8" s="98">
        <v>133818</v>
      </c>
      <c r="J8" s="100">
        <f t="shared" si="3"/>
        <v>337953</v>
      </c>
      <c r="K8" s="98">
        <v>10975</v>
      </c>
      <c r="L8" s="98">
        <v>15005</v>
      </c>
      <c r="M8" s="98">
        <v>125554</v>
      </c>
      <c r="N8" s="98">
        <v>139466</v>
      </c>
      <c r="O8" s="98">
        <v>10945</v>
      </c>
      <c r="P8" s="98">
        <v>27820</v>
      </c>
      <c r="Q8" s="98">
        <v>1040</v>
      </c>
      <c r="R8" s="98">
        <v>7148</v>
      </c>
      <c r="S8" s="98">
        <v>143911</v>
      </c>
      <c r="T8" s="98">
        <v>182593</v>
      </c>
      <c r="U8" s="98">
        <v>4600</v>
      </c>
      <c r="V8" s="98">
        <v>6842</v>
      </c>
      <c r="W8" s="98">
        <v>2</v>
      </c>
      <c r="X8" s="98">
        <v>1</v>
      </c>
      <c r="Y8" s="98">
        <v>1</v>
      </c>
      <c r="Z8" s="98">
        <v>3</v>
      </c>
      <c r="AA8" s="98">
        <v>39064</v>
      </c>
      <c r="AB8" s="98">
        <v>13602</v>
      </c>
      <c r="AC8" s="98">
        <v>656</v>
      </c>
      <c r="AD8" s="98">
        <v>364</v>
      </c>
      <c r="AE8" s="98">
        <v>108794</v>
      </c>
      <c r="AF8" s="98">
        <v>175473</v>
      </c>
      <c r="AG8" s="98">
        <v>147868</v>
      </c>
      <c r="AH8" s="98">
        <v>189306</v>
      </c>
      <c r="AI8" s="98">
        <v>646</v>
      </c>
      <c r="AJ8" s="98">
        <v>133</v>
      </c>
      <c r="AK8" s="98">
        <v>147792</v>
      </c>
      <c r="AL8" s="98">
        <v>189079</v>
      </c>
      <c r="AM8" s="98">
        <v>722</v>
      </c>
      <c r="AN8" s="98">
        <v>360</v>
      </c>
      <c r="AO8" s="98">
        <v>140985</v>
      </c>
      <c r="AP8" s="98">
        <v>175820</v>
      </c>
      <c r="AQ8" s="98">
        <v>7529</v>
      </c>
      <c r="AR8" s="98">
        <v>13619</v>
      </c>
      <c r="AS8" s="98">
        <v>135979</v>
      </c>
      <c r="AT8" s="98">
        <v>174413</v>
      </c>
      <c r="AU8" s="98">
        <v>12535</v>
      </c>
      <c r="AV8" s="98">
        <v>15026</v>
      </c>
      <c r="AW8" s="114">
        <v>105464</v>
      </c>
      <c r="AX8" s="114">
        <v>83461</v>
      </c>
      <c r="AY8" s="114">
        <v>31401</v>
      </c>
      <c r="AZ8" s="114">
        <v>92129</v>
      </c>
      <c r="BA8" s="114">
        <v>11649</v>
      </c>
      <c r="BB8" s="114">
        <v>13849</v>
      </c>
      <c r="BC8" s="125">
        <v>1040</v>
      </c>
      <c r="BD8" s="125">
        <v>7142</v>
      </c>
      <c r="BE8" s="125">
        <v>41443</v>
      </c>
      <c r="BF8" s="125">
        <v>15805</v>
      </c>
      <c r="BG8" s="125">
        <v>66063</v>
      </c>
      <c r="BH8" s="125">
        <v>89784</v>
      </c>
      <c r="BI8" s="125">
        <v>30419</v>
      </c>
      <c r="BJ8" s="125">
        <v>40907</v>
      </c>
      <c r="BK8" s="125">
        <v>5296</v>
      </c>
      <c r="BL8" s="125">
        <v>27458</v>
      </c>
      <c r="BM8" s="125">
        <v>4253</v>
      </c>
      <c r="BN8" s="125">
        <v>8343</v>
      </c>
      <c r="BO8" s="98">
        <v>148348</v>
      </c>
      <c r="BP8" s="98">
        <v>188953</v>
      </c>
      <c r="BQ8" s="98">
        <v>166</v>
      </c>
      <c r="BR8" s="98">
        <v>486</v>
      </c>
      <c r="BS8" s="98">
        <v>87507</v>
      </c>
      <c r="BT8" s="98">
        <v>126139</v>
      </c>
      <c r="BU8" s="98">
        <v>61007</v>
      </c>
      <c r="BV8" s="98">
        <v>63300</v>
      </c>
      <c r="BW8" s="98">
        <v>148475</v>
      </c>
      <c r="BX8" s="98">
        <v>185639</v>
      </c>
      <c r="BY8" s="98">
        <v>39</v>
      </c>
      <c r="BZ8" s="98">
        <v>3800</v>
      </c>
      <c r="CC8" s="140">
        <v>2</v>
      </c>
      <c r="CD8" s="266">
        <v>10889587.59</v>
      </c>
      <c r="CE8" s="266">
        <v>133819706.13</v>
      </c>
      <c r="CF8" s="266">
        <v>14285619.91</v>
      </c>
      <c r="CG8" s="266">
        <v>133922830.79000001</v>
      </c>
      <c r="CH8" s="266">
        <v>25175207.5</v>
      </c>
      <c r="CI8" s="266">
        <v>267742536.91999999</v>
      </c>
      <c r="CK8" s="264">
        <f t="shared" si="4"/>
        <v>73.323643494889367</v>
      </c>
      <c r="CL8" s="196">
        <f t="shared" si="5"/>
        <v>901.05785400702962</v>
      </c>
      <c r="CM8" s="264">
        <f t="shared" si="6"/>
        <v>75.410131546302509</v>
      </c>
      <c r="CN8" s="196">
        <f t="shared" si="7"/>
        <v>706.94435037135963</v>
      </c>
      <c r="CO8" s="264">
        <f t="shared" si="8"/>
        <v>74.493220950842272</v>
      </c>
      <c r="CP8" s="196">
        <f t="shared" si="9"/>
        <v>792.24784783682935</v>
      </c>
    </row>
    <row r="9" spans="1:94">
      <c r="A9" s="97">
        <v>3</v>
      </c>
      <c r="B9" s="97" t="s">
        <v>292</v>
      </c>
      <c r="C9" s="97" t="s">
        <v>271</v>
      </c>
      <c r="D9" s="98">
        <v>1581</v>
      </c>
      <c r="E9" s="98">
        <v>12536</v>
      </c>
      <c r="F9" s="98">
        <v>10746</v>
      </c>
      <c r="G9" s="98">
        <v>98749</v>
      </c>
      <c r="H9" s="98">
        <v>286498</v>
      </c>
      <c r="I9" s="98">
        <v>263097</v>
      </c>
      <c r="J9" s="100">
        <f t="shared" si="3"/>
        <v>673207</v>
      </c>
      <c r="K9" s="98">
        <v>14308</v>
      </c>
      <c r="L9" s="98">
        <v>20072</v>
      </c>
      <c r="M9" s="98">
        <v>266682</v>
      </c>
      <c r="N9" s="98">
        <v>305965</v>
      </c>
      <c r="O9" s="98">
        <v>16254</v>
      </c>
      <c r="P9" s="98">
        <v>35803</v>
      </c>
      <c r="Q9" s="98">
        <v>1581</v>
      </c>
      <c r="R9" s="98">
        <v>12542</v>
      </c>
      <c r="S9" s="98">
        <v>290664</v>
      </c>
      <c r="T9" s="98">
        <v>362712</v>
      </c>
      <c r="U9" s="98">
        <v>8132</v>
      </c>
      <c r="V9" s="98">
        <v>11667</v>
      </c>
      <c r="W9" s="98">
        <v>2</v>
      </c>
      <c r="X9" s="98">
        <v>1</v>
      </c>
      <c r="Y9" s="98">
        <v>27</v>
      </c>
      <c r="Z9" s="98">
        <v>2</v>
      </c>
      <c r="AA9" s="98">
        <v>86200</v>
      </c>
      <c r="AB9" s="98">
        <v>34926</v>
      </c>
      <c r="AC9" s="98">
        <v>1496</v>
      </c>
      <c r="AD9" s="98">
        <v>802</v>
      </c>
      <c r="AE9" s="98">
        <v>211129</v>
      </c>
      <c r="AF9" s="98">
        <v>338654</v>
      </c>
      <c r="AG9" s="98">
        <v>296819</v>
      </c>
      <c r="AH9" s="98">
        <v>373943</v>
      </c>
      <c r="AI9" s="98">
        <v>2006</v>
      </c>
      <c r="AJ9" s="98">
        <v>439</v>
      </c>
      <c r="AK9" s="98">
        <v>297580</v>
      </c>
      <c r="AL9" s="98">
        <v>373491</v>
      </c>
      <c r="AM9" s="98">
        <v>1245</v>
      </c>
      <c r="AN9" s="98">
        <v>891</v>
      </c>
      <c r="AO9" s="98">
        <v>284349</v>
      </c>
      <c r="AP9" s="98">
        <v>341301</v>
      </c>
      <c r="AQ9" s="98">
        <v>14476</v>
      </c>
      <c r="AR9" s="98">
        <v>33081</v>
      </c>
      <c r="AS9" s="98">
        <v>272018</v>
      </c>
      <c r="AT9" s="98">
        <v>347185</v>
      </c>
      <c r="AU9" s="98">
        <v>26807</v>
      </c>
      <c r="AV9" s="98">
        <v>27197</v>
      </c>
      <c r="AW9" s="114">
        <v>226948</v>
      </c>
      <c r="AX9" s="114">
        <v>181041</v>
      </c>
      <c r="AY9" s="114">
        <v>51193</v>
      </c>
      <c r="AZ9" s="114">
        <v>169487</v>
      </c>
      <c r="BA9" s="114">
        <v>20684</v>
      </c>
      <c r="BB9" s="114">
        <v>23854</v>
      </c>
      <c r="BC9" s="125">
        <v>1581</v>
      </c>
      <c r="BD9" s="125">
        <v>12536</v>
      </c>
      <c r="BE9" s="125">
        <v>91288</v>
      </c>
      <c r="BF9" s="125">
        <v>39095</v>
      </c>
      <c r="BG9" s="125">
        <v>121917</v>
      </c>
      <c r="BH9" s="125">
        <v>166382</v>
      </c>
      <c r="BI9" s="125">
        <v>62708</v>
      </c>
      <c r="BJ9" s="125">
        <v>77501</v>
      </c>
      <c r="BK9" s="125">
        <v>12116</v>
      </c>
      <c r="BL9" s="125">
        <v>63310</v>
      </c>
      <c r="BM9" s="125">
        <v>9215</v>
      </c>
      <c r="BN9" s="125">
        <v>15558</v>
      </c>
      <c r="BO9" s="98">
        <v>298553</v>
      </c>
      <c r="BP9" s="98">
        <v>373617</v>
      </c>
      <c r="BQ9" s="98">
        <v>272</v>
      </c>
      <c r="BR9" s="98">
        <v>765</v>
      </c>
      <c r="BS9" s="98">
        <v>184797</v>
      </c>
      <c r="BT9" s="98">
        <v>260535</v>
      </c>
      <c r="BU9" s="98">
        <v>114028</v>
      </c>
      <c r="BV9" s="98">
        <v>113847</v>
      </c>
      <c r="BW9" s="98">
        <v>298753</v>
      </c>
      <c r="BX9" s="98">
        <v>367790</v>
      </c>
      <c r="BY9" s="98">
        <v>72</v>
      </c>
      <c r="BZ9" s="98">
        <v>6592</v>
      </c>
      <c r="CC9" s="140">
        <v>3</v>
      </c>
      <c r="CD9" s="266">
        <v>21943648.379999999</v>
      </c>
      <c r="CE9" s="266">
        <v>285374535.72000003</v>
      </c>
      <c r="CF9" s="266">
        <v>28181640.16</v>
      </c>
      <c r="CG9" s="266">
        <v>277082849.94999999</v>
      </c>
      <c r="CH9" s="266">
        <v>50125288.539999999</v>
      </c>
      <c r="CI9" s="266">
        <v>562457385.66999996</v>
      </c>
      <c r="CK9" s="264">
        <f t="shared" si="4"/>
        <v>73.433107604785405</v>
      </c>
      <c r="CL9" s="196">
        <f t="shared" si="5"/>
        <v>954.98882529908815</v>
      </c>
      <c r="CM9" s="264">
        <f t="shared" si="6"/>
        <v>75.275093781218118</v>
      </c>
      <c r="CN9" s="196">
        <f t="shared" si="7"/>
        <v>740.10729669161447</v>
      </c>
      <c r="CO9" s="264">
        <f t="shared" si="8"/>
        <v>74.457467821932923</v>
      </c>
      <c r="CP9" s="196">
        <f t="shared" si="9"/>
        <v>835.48950868009388</v>
      </c>
    </row>
    <row r="10" spans="1:94">
      <c r="A10" s="97">
        <v>4</v>
      </c>
      <c r="B10" s="97" t="s">
        <v>292</v>
      </c>
      <c r="C10" s="97" t="s">
        <v>271</v>
      </c>
      <c r="D10" s="98">
        <v>2349</v>
      </c>
      <c r="E10" s="98">
        <v>29568</v>
      </c>
      <c r="F10" s="98">
        <v>19738</v>
      </c>
      <c r="G10" s="98">
        <v>196766</v>
      </c>
      <c r="H10" s="98">
        <v>490989</v>
      </c>
      <c r="I10" s="98">
        <v>447919</v>
      </c>
      <c r="J10" s="100">
        <f t="shared" si="3"/>
        <v>1187329</v>
      </c>
      <c r="K10" s="98">
        <v>38355</v>
      </c>
      <c r="L10" s="98">
        <v>43656</v>
      </c>
      <c r="M10" s="98">
        <v>445698</v>
      </c>
      <c r="N10" s="98">
        <v>524747</v>
      </c>
      <c r="O10" s="98">
        <v>26672</v>
      </c>
      <c r="P10" s="98">
        <v>76247</v>
      </c>
      <c r="Q10" s="98">
        <v>2351</v>
      </c>
      <c r="R10" s="98">
        <v>29603</v>
      </c>
      <c r="S10" s="98">
        <v>494223</v>
      </c>
      <c r="T10" s="98">
        <v>647200</v>
      </c>
      <c r="U10" s="98">
        <v>18831</v>
      </c>
      <c r="V10" s="98">
        <v>27050</v>
      </c>
      <c r="W10" s="98">
        <v>2</v>
      </c>
      <c r="X10" s="98">
        <v>0</v>
      </c>
      <c r="Y10" s="98">
        <v>20</v>
      </c>
      <c r="Z10" s="98">
        <v>3</v>
      </c>
      <c r="AA10" s="98">
        <v>146460</v>
      </c>
      <c r="AB10" s="98">
        <v>57089</v>
      </c>
      <c r="AC10" s="98">
        <v>2114</v>
      </c>
      <c r="AD10" s="98">
        <v>1009</v>
      </c>
      <c r="AE10" s="98">
        <v>364502</v>
      </c>
      <c r="AF10" s="98">
        <v>616155</v>
      </c>
      <c r="AG10" s="98">
        <v>507320</v>
      </c>
      <c r="AH10" s="98">
        <v>672937</v>
      </c>
      <c r="AI10" s="98">
        <v>5756</v>
      </c>
      <c r="AJ10" s="98">
        <v>1316</v>
      </c>
      <c r="AK10" s="98">
        <v>511365</v>
      </c>
      <c r="AL10" s="98">
        <v>673471</v>
      </c>
      <c r="AM10" s="98">
        <v>1711</v>
      </c>
      <c r="AN10" s="98">
        <v>782</v>
      </c>
      <c r="AO10" s="98">
        <v>489315</v>
      </c>
      <c r="AP10" s="98">
        <v>596685</v>
      </c>
      <c r="AQ10" s="98">
        <v>23761</v>
      </c>
      <c r="AR10" s="98">
        <v>77568</v>
      </c>
      <c r="AS10" s="98">
        <v>469926</v>
      </c>
      <c r="AT10" s="98">
        <v>633355</v>
      </c>
      <c r="AU10" s="98">
        <v>43150</v>
      </c>
      <c r="AV10" s="98">
        <v>40898</v>
      </c>
      <c r="AW10" s="114">
        <v>397008</v>
      </c>
      <c r="AX10" s="114">
        <v>321578</v>
      </c>
      <c r="AY10" s="114">
        <v>82224</v>
      </c>
      <c r="AZ10" s="114">
        <v>312819</v>
      </c>
      <c r="BA10" s="114">
        <v>33844</v>
      </c>
      <c r="BB10" s="114">
        <v>39856</v>
      </c>
      <c r="BC10" s="125">
        <v>2349</v>
      </c>
      <c r="BD10" s="125">
        <v>29568</v>
      </c>
      <c r="BE10" s="125">
        <v>156464</v>
      </c>
      <c r="BF10" s="125">
        <v>62470</v>
      </c>
      <c r="BG10" s="125">
        <v>223243</v>
      </c>
      <c r="BH10" s="125">
        <v>320263</v>
      </c>
      <c r="BI10" s="125">
        <v>98410</v>
      </c>
      <c r="BJ10" s="125">
        <v>124359</v>
      </c>
      <c r="BK10" s="125">
        <v>18478</v>
      </c>
      <c r="BL10" s="125">
        <v>108664</v>
      </c>
      <c r="BM10" s="125">
        <v>14132</v>
      </c>
      <c r="BN10" s="125">
        <v>28929</v>
      </c>
      <c r="BO10" s="98">
        <v>512600</v>
      </c>
      <c r="BP10" s="98">
        <v>673263</v>
      </c>
      <c r="BQ10" s="98">
        <v>476</v>
      </c>
      <c r="BR10" s="98">
        <v>990</v>
      </c>
      <c r="BS10" s="98">
        <v>340175</v>
      </c>
      <c r="BT10" s="98">
        <v>507781</v>
      </c>
      <c r="BU10" s="98">
        <v>172901</v>
      </c>
      <c r="BV10" s="98">
        <v>166472</v>
      </c>
      <c r="BW10" s="98">
        <v>512923</v>
      </c>
      <c r="BX10" s="98">
        <v>659876</v>
      </c>
      <c r="BY10" s="98">
        <v>153</v>
      </c>
      <c r="BZ10" s="98">
        <v>14377</v>
      </c>
      <c r="CC10" s="140">
        <v>4</v>
      </c>
      <c r="CD10" s="266">
        <v>37225867.700000003</v>
      </c>
      <c r="CE10" s="266">
        <v>507996147.87</v>
      </c>
      <c r="CF10" s="266">
        <v>50244705.719999999</v>
      </c>
      <c r="CG10" s="266">
        <v>507900474.02999997</v>
      </c>
      <c r="CH10" s="266">
        <v>87470573.420000002</v>
      </c>
      <c r="CI10" s="266">
        <v>1015896621.9</v>
      </c>
      <c r="CK10" s="264">
        <f t="shared" si="4"/>
        <v>72.554295464999342</v>
      </c>
      <c r="CL10" s="196">
        <f t="shared" si="5"/>
        <v>990.09922091464034</v>
      </c>
      <c r="CM10" s="264">
        <f t="shared" si="6"/>
        <v>74.519068836178704</v>
      </c>
      <c r="CN10" s="196">
        <f t="shared" si="7"/>
        <v>753.27877522235713</v>
      </c>
      <c r="CO10" s="264">
        <f t="shared" si="8"/>
        <v>73.670038733998751</v>
      </c>
      <c r="CP10" s="196">
        <f t="shared" si="9"/>
        <v>855.6151007008167</v>
      </c>
    </row>
    <row r="11" spans="1:94">
      <c r="A11" s="97">
        <v>5</v>
      </c>
      <c r="B11" s="97" t="s">
        <v>292</v>
      </c>
      <c r="C11" s="97" t="s">
        <v>271</v>
      </c>
      <c r="D11" s="98">
        <v>2105</v>
      </c>
      <c r="E11" s="98">
        <v>14082</v>
      </c>
      <c r="F11" s="98">
        <v>10544</v>
      </c>
      <c r="G11" s="98">
        <v>85046</v>
      </c>
      <c r="H11" s="98">
        <v>266617</v>
      </c>
      <c r="I11" s="98">
        <v>260469</v>
      </c>
      <c r="J11" s="100">
        <f t="shared" si="3"/>
        <v>638863</v>
      </c>
      <c r="K11" s="98">
        <v>13870</v>
      </c>
      <c r="L11" s="98">
        <v>19026</v>
      </c>
      <c r="M11" s="98">
        <v>247590</v>
      </c>
      <c r="N11" s="98">
        <v>290795</v>
      </c>
      <c r="O11" s="98">
        <v>15700</v>
      </c>
      <c r="P11" s="98">
        <v>35685</v>
      </c>
      <c r="Q11" s="98">
        <v>2106</v>
      </c>
      <c r="R11" s="98">
        <v>14091</v>
      </c>
      <c r="S11" s="98">
        <v>271224</v>
      </c>
      <c r="T11" s="98">
        <v>346768</v>
      </c>
      <c r="U11" s="98">
        <v>8024</v>
      </c>
      <c r="V11" s="98">
        <v>12826</v>
      </c>
      <c r="W11" s="98">
        <v>7</v>
      </c>
      <c r="X11" s="98">
        <v>1</v>
      </c>
      <c r="Y11" s="98">
        <v>11</v>
      </c>
      <c r="Z11" s="98">
        <v>2</v>
      </c>
      <c r="AA11" s="98">
        <v>80150</v>
      </c>
      <c r="AB11" s="98">
        <v>34618</v>
      </c>
      <c r="AC11" s="98">
        <v>1220</v>
      </c>
      <c r="AD11" s="98">
        <v>636</v>
      </c>
      <c r="AE11" s="98">
        <v>197896</v>
      </c>
      <c r="AF11" s="98">
        <v>324343</v>
      </c>
      <c r="AG11" s="98">
        <v>278115</v>
      </c>
      <c r="AH11" s="98">
        <v>359371</v>
      </c>
      <c r="AI11" s="98">
        <v>1151</v>
      </c>
      <c r="AJ11" s="98">
        <v>226</v>
      </c>
      <c r="AK11" s="98">
        <v>277863</v>
      </c>
      <c r="AL11" s="98">
        <v>358780</v>
      </c>
      <c r="AM11" s="98">
        <v>1403</v>
      </c>
      <c r="AN11" s="98">
        <v>817</v>
      </c>
      <c r="AO11" s="98">
        <v>263400</v>
      </c>
      <c r="AP11" s="98">
        <v>329606</v>
      </c>
      <c r="AQ11" s="98">
        <v>15866</v>
      </c>
      <c r="AR11" s="98">
        <v>29991</v>
      </c>
      <c r="AS11" s="98">
        <v>254545</v>
      </c>
      <c r="AT11" s="98">
        <v>332076</v>
      </c>
      <c r="AU11" s="98">
        <v>24721</v>
      </c>
      <c r="AV11" s="98">
        <v>27521</v>
      </c>
      <c r="AW11" s="114">
        <v>198802</v>
      </c>
      <c r="AX11" s="114">
        <v>169683</v>
      </c>
      <c r="AY11" s="114">
        <v>57678</v>
      </c>
      <c r="AZ11" s="114">
        <v>163993</v>
      </c>
      <c r="BA11" s="114">
        <v>22786</v>
      </c>
      <c r="BB11" s="114">
        <v>25921</v>
      </c>
      <c r="BC11" s="125">
        <v>2105</v>
      </c>
      <c r="BD11" s="125">
        <v>14082</v>
      </c>
      <c r="BE11" s="125">
        <v>84476</v>
      </c>
      <c r="BF11" s="125">
        <v>38878</v>
      </c>
      <c r="BG11" s="125">
        <v>115085</v>
      </c>
      <c r="BH11" s="125">
        <v>157373</v>
      </c>
      <c r="BI11" s="125">
        <v>58808</v>
      </c>
      <c r="BJ11" s="125">
        <v>74364</v>
      </c>
      <c r="BK11" s="125">
        <v>10189</v>
      </c>
      <c r="BL11" s="125">
        <v>59596</v>
      </c>
      <c r="BM11" s="125">
        <v>8603</v>
      </c>
      <c r="BN11" s="125">
        <v>15304</v>
      </c>
      <c r="BO11" s="98">
        <v>278981</v>
      </c>
      <c r="BP11" s="98">
        <v>358750</v>
      </c>
      <c r="BQ11" s="98">
        <v>285</v>
      </c>
      <c r="BR11" s="98">
        <v>847</v>
      </c>
      <c r="BS11" s="98">
        <v>151846</v>
      </c>
      <c r="BT11" s="98">
        <v>224848</v>
      </c>
      <c r="BU11" s="98">
        <v>127420</v>
      </c>
      <c r="BV11" s="98">
        <v>134749</v>
      </c>
      <c r="BW11" s="98">
        <v>279186</v>
      </c>
      <c r="BX11" s="98">
        <v>352231</v>
      </c>
      <c r="BY11" s="98">
        <v>80</v>
      </c>
      <c r="BZ11" s="98">
        <v>7366</v>
      </c>
      <c r="CC11" s="140">
        <v>5</v>
      </c>
      <c r="CD11" s="266">
        <v>20507674.170000002</v>
      </c>
      <c r="CE11" s="266">
        <v>247194261.56999999</v>
      </c>
      <c r="CF11" s="266">
        <v>27086228.120000001</v>
      </c>
      <c r="CG11" s="266">
        <v>253882369.28999999</v>
      </c>
      <c r="CH11" s="266">
        <v>47593902.289999999</v>
      </c>
      <c r="CI11" s="266">
        <v>501076630.86000001</v>
      </c>
      <c r="CK11" s="264">
        <f t="shared" si="4"/>
        <v>73.434195963704866</v>
      </c>
      <c r="CL11" s="196">
        <f t="shared" si="5"/>
        <v>885.15702437819141</v>
      </c>
      <c r="CM11" s="264">
        <f t="shared" si="6"/>
        <v>75.323843413599121</v>
      </c>
      <c r="CN11" s="196">
        <f t="shared" si="7"/>
        <v>706.01915280160847</v>
      </c>
      <c r="CO11" s="264">
        <f t="shared" si="8"/>
        <v>74.49782236567151</v>
      </c>
      <c r="CP11" s="196">
        <f t="shared" si="9"/>
        <v>784.32563923720738</v>
      </c>
    </row>
    <row r="12" spans="1:94">
      <c r="A12" s="97">
        <v>6</v>
      </c>
      <c r="B12" s="97" t="s">
        <v>292</v>
      </c>
      <c r="C12" s="97" t="s">
        <v>271</v>
      </c>
      <c r="D12" s="98">
        <v>1923</v>
      </c>
      <c r="E12" s="98">
        <v>23784</v>
      </c>
      <c r="F12" s="98">
        <v>16323</v>
      </c>
      <c r="G12" s="98">
        <v>181668</v>
      </c>
      <c r="H12" s="98">
        <v>592248</v>
      </c>
      <c r="I12" s="98">
        <v>546379</v>
      </c>
      <c r="J12" s="100">
        <f t="shared" si="3"/>
        <v>1362325</v>
      </c>
      <c r="K12" s="98">
        <v>40005</v>
      </c>
      <c r="L12" s="98">
        <v>54776</v>
      </c>
      <c r="M12" s="98">
        <v>535875</v>
      </c>
      <c r="N12" s="98">
        <v>603294</v>
      </c>
      <c r="O12" s="98">
        <v>32689</v>
      </c>
      <c r="P12" s="98">
        <v>69964</v>
      </c>
      <c r="Q12" s="98">
        <v>1925</v>
      </c>
      <c r="R12" s="98">
        <v>23797</v>
      </c>
      <c r="S12" s="98">
        <v>590319</v>
      </c>
      <c r="T12" s="98">
        <v>727219</v>
      </c>
      <c r="U12" s="98">
        <v>20114</v>
      </c>
      <c r="V12" s="98">
        <v>24602</v>
      </c>
      <c r="W12" s="98">
        <v>6</v>
      </c>
      <c r="X12" s="98">
        <v>2</v>
      </c>
      <c r="Y12" s="98">
        <v>55</v>
      </c>
      <c r="Z12" s="98">
        <v>8</v>
      </c>
      <c r="AA12" s="98">
        <v>143746</v>
      </c>
      <c r="AB12" s="98">
        <v>53294</v>
      </c>
      <c r="AC12" s="98">
        <v>1919</v>
      </c>
      <c r="AD12" s="98">
        <v>1128</v>
      </c>
      <c r="AE12" s="98">
        <v>464829</v>
      </c>
      <c r="AF12" s="98">
        <v>697409</v>
      </c>
      <c r="AG12" s="98">
        <v>607259</v>
      </c>
      <c r="AH12" s="98">
        <v>750957</v>
      </c>
      <c r="AI12" s="98">
        <v>3235</v>
      </c>
      <c r="AJ12" s="98">
        <v>874</v>
      </c>
      <c r="AK12" s="98">
        <v>608248</v>
      </c>
      <c r="AL12" s="98">
        <v>750488</v>
      </c>
      <c r="AM12" s="98">
        <v>2246</v>
      </c>
      <c r="AN12" s="98">
        <v>1343</v>
      </c>
      <c r="AO12" s="98">
        <v>578286</v>
      </c>
      <c r="AP12" s="98">
        <v>682575</v>
      </c>
      <c r="AQ12" s="98">
        <v>32208</v>
      </c>
      <c r="AR12" s="98">
        <v>69256</v>
      </c>
      <c r="AS12" s="98">
        <v>540520</v>
      </c>
      <c r="AT12" s="98">
        <v>681786</v>
      </c>
      <c r="AU12" s="98">
        <v>69974</v>
      </c>
      <c r="AV12" s="98">
        <v>70045</v>
      </c>
      <c r="AW12" s="114">
        <v>473582</v>
      </c>
      <c r="AX12" s="114">
        <v>385887</v>
      </c>
      <c r="AY12" s="114">
        <v>97391</v>
      </c>
      <c r="AZ12" s="114">
        <v>316131</v>
      </c>
      <c r="BA12" s="114">
        <v>39521</v>
      </c>
      <c r="BB12" s="114">
        <v>49813</v>
      </c>
      <c r="BC12" s="125">
        <v>1923</v>
      </c>
      <c r="BD12" s="125">
        <v>23784</v>
      </c>
      <c r="BE12" s="125">
        <v>152479</v>
      </c>
      <c r="BF12" s="125">
        <v>62023</v>
      </c>
      <c r="BG12" s="125">
        <v>242859</v>
      </c>
      <c r="BH12" s="125">
        <v>318419</v>
      </c>
      <c r="BI12" s="125">
        <v>159691</v>
      </c>
      <c r="BJ12" s="125">
        <v>181973</v>
      </c>
      <c r="BK12" s="125">
        <v>29783</v>
      </c>
      <c r="BL12" s="125">
        <v>126896</v>
      </c>
      <c r="BM12" s="125">
        <v>23759</v>
      </c>
      <c r="BN12" s="125">
        <v>38736</v>
      </c>
      <c r="BO12" s="98">
        <v>609578</v>
      </c>
      <c r="BP12" s="98">
        <v>749625</v>
      </c>
      <c r="BQ12" s="98">
        <v>916</v>
      </c>
      <c r="BR12" s="98">
        <v>2206</v>
      </c>
      <c r="BS12" s="98">
        <v>397548</v>
      </c>
      <c r="BT12" s="98">
        <v>527474</v>
      </c>
      <c r="BU12" s="98">
        <v>212946</v>
      </c>
      <c r="BV12" s="98">
        <v>224357</v>
      </c>
      <c r="BW12" s="98">
        <v>610362</v>
      </c>
      <c r="BX12" s="98">
        <v>739355</v>
      </c>
      <c r="BY12" s="98">
        <v>132</v>
      </c>
      <c r="BZ12" s="98">
        <v>12476</v>
      </c>
      <c r="CC12" s="140">
        <v>6</v>
      </c>
      <c r="CD12" s="266">
        <v>44961111.719999999</v>
      </c>
      <c r="CE12" s="266">
        <v>614100029.79999995</v>
      </c>
      <c r="CF12" s="266">
        <v>56674215.57</v>
      </c>
      <c r="CG12" s="266">
        <v>573233430.79999995</v>
      </c>
      <c r="CH12" s="266">
        <v>101635327.29000001</v>
      </c>
      <c r="CI12" s="266">
        <v>1187333460.5999999</v>
      </c>
      <c r="CK12" s="264">
        <f t="shared" si="4"/>
        <v>73.647098448141989</v>
      </c>
      <c r="CL12" s="196">
        <f t="shared" si="5"/>
        <v>1005.906740770589</v>
      </c>
      <c r="CM12" s="264">
        <f t="shared" si="6"/>
        <v>75.381589173630772</v>
      </c>
      <c r="CN12" s="196">
        <f t="shared" si="7"/>
        <v>762.44984684057977</v>
      </c>
      <c r="CO12" s="264">
        <f t="shared" si="8"/>
        <v>74.604317831648103</v>
      </c>
      <c r="CP12" s="196">
        <f t="shared" si="9"/>
        <v>871.54934439285773</v>
      </c>
    </row>
    <row r="13" spans="1:94">
      <c r="A13" s="97">
        <v>7</v>
      </c>
      <c r="B13" s="97" t="s">
        <v>292</v>
      </c>
      <c r="C13" s="97" t="s">
        <v>271</v>
      </c>
      <c r="D13" s="98">
        <v>1615</v>
      </c>
      <c r="E13" s="98">
        <v>32687</v>
      </c>
      <c r="F13" s="98">
        <v>14158</v>
      </c>
      <c r="G13" s="98">
        <v>158662</v>
      </c>
      <c r="H13" s="98">
        <v>528589</v>
      </c>
      <c r="I13" s="98">
        <v>498653</v>
      </c>
      <c r="J13" s="100">
        <f t="shared" si="3"/>
        <v>1234364</v>
      </c>
      <c r="K13" s="98">
        <v>43269</v>
      </c>
      <c r="L13" s="98">
        <v>60266</v>
      </c>
      <c r="M13" s="98">
        <v>447393</v>
      </c>
      <c r="N13" s="98">
        <v>498584</v>
      </c>
      <c r="O13" s="98">
        <v>52083</v>
      </c>
      <c r="P13" s="98">
        <v>98404</v>
      </c>
      <c r="Q13" s="98">
        <v>1617</v>
      </c>
      <c r="R13" s="98">
        <v>32748</v>
      </c>
      <c r="S13" s="98">
        <v>504567</v>
      </c>
      <c r="T13" s="98">
        <v>646376</v>
      </c>
      <c r="U13" s="98">
        <v>39690</v>
      </c>
      <c r="V13" s="98">
        <v>43601</v>
      </c>
      <c r="W13" s="98">
        <v>10</v>
      </c>
      <c r="X13" s="98">
        <v>2</v>
      </c>
      <c r="Y13" s="98">
        <v>95</v>
      </c>
      <c r="Z13" s="98">
        <v>23</v>
      </c>
      <c r="AA13" s="98">
        <v>69850</v>
      </c>
      <c r="AB13" s="98">
        <v>24808</v>
      </c>
      <c r="AC13" s="98">
        <v>1048</v>
      </c>
      <c r="AD13" s="98">
        <v>431</v>
      </c>
      <c r="AE13" s="98">
        <v>473464</v>
      </c>
      <c r="AF13" s="98">
        <v>664763</v>
      </c>
      <c r="AG13" s="98">
        <v>538914</v>
      </c>
      <c r="AH13" s="98">
        <v>689735</v>
      </c>
      <c r="AI13" s="98">
        <v>5448</v>
      </c>
      <c r="AJ13" s="98">
        <v>267</v>
      </c>
      <c r="AK13" s="98">
        <v>543157</v>
      </c>
      <c r="AL13" s="98">
        <v>689584</v>
      </c>
      <c r="AM13" s="98">
        <v>1205</v>
      </c>
      <c r="AN13" s="98">
        <v>418</v>
      </c>
      <c r="AO13" s="98">
        <v>507803</v>
      </c>
      <c r="AP13" s="98">
        <v>620546</v>
      </c>
      <c r="AQ13" s="98">
        <v>36559</v>
      </c>
      <c r="AR13" s="98">
        <v>69456</v>
      </c>
      <c r="AS13" s="98">
        <v>471755</v>
      </c>
      <c r="AT13" s="98">
        <v>623841</v>
      </c>
      <c r="AU13" s="98">
        <v>72607</v>
      </c>
      <c r="AV13" s="98">
        <v>66161</v>
      </c>
      <c r="AW13" s="114">
        <v>378260</v>
      </c>
      <c r="AX13" s="114">
        <v>338188</v>
      </c>
      <c r="AY13" s="114">
        <v>123075</v>
      </c>
      <c r="AZ13" s="114">
        <v>302570</v>
      </c>
      <c r="BA13" s="114">
        <v>43027</v>
      </c>
      <c r="BB13" s="114">
        <v>49244</v>
      </c>
      <c r="BC13" s="125">
        <v>1615</v>
      </c>
      <c r="BD13" s="125">
        <v>32687</v>
      </c>
      <c r="BE13" s="125">
        <v>77502</v>
      </c>
      <c r="BF13" s="125">
        <v>28123</v>
      </c>
      <c r="BG13" s="125">
        <v>223806</v>
      </c>
      <c r="BH13" s="125">
        <v>270847</v>
      </c>
      <c r="BI13" s="125">
        <v>166937</v>
      </c>
      <c r="BJ13" s="125">
        <v>175391</v>
      </c>
      <c r="BK13" s="125">
        <v>37554</v>
      </c>
      <c r="BL13" s="125">
        <v>125988</v>
      </c>
      <c r="BM13" s="125">
        <v>36948</v>
      </c>
      <c r="BN13" s="125">
        <v>56966</v>
      </c>
      <c r="BO13" s="98">
        <v>543878</v>
      </c>
      <c r="BP13" s="98">
        <v>689100</v>
      </c>
      <c r="BQ13" s="98">
        <v>484</v>
      </c>
      <c r="BR13" s="98">
        <v>902</v>
      </c>
      <c r="BS13" s="98">
        <v>338440</v>
      </c>
      <c r="BT13" s="98">
        <v>494729</v>
      </c>
      <c r="BU13" s="98">
        <v>205922</v>
      </c>
      <c r="BV13" s="98">
        <v>195273</v>
      </c>
      <c r="BW13" s="98">
        <v>544107</v>
      </c>
      <c r="BX13" s="98">
        <v>671966</v>
      </c>
      <c r="BY13" s="98">
        <v>255</v>
      </c>
      <c r="BZ13" s="98">
        <v>18036</v>
      </c>
      <c r="CC13" s="140">
        <v>7</v>
      </c>
      <c r="CD13" s="266">
        <v>40406103.369999997</v>
      </c>
      <c r="CE13" s="266">
        <v>500238939.60000002</v>
      </c>
      <c r="CF13" s="266">
        <v>52231304.689999998</v>
      </c>
      <c r="CG13" s="266">
        <v>489762889.18000001</v>
      </c>
      <c r="CH13" s="266">
        <v>92637408.060000002</v>
      </c>
      <c r="CI13" s="266">
        <v>990001828.77999997</v>
      </c>
      <c r="CK13" s="264">
        <f t="shared" si="4"/>
        <v>74.226531921772633</v>
      </c>
      <c r="CL13" s="196">
        <f t="shared" si="5"/>
        <v>918.94537017646348</v>
      </c>
      <c r="CM13" s="264">
        <f t="shared" si="6"/>
        <v>75.697323616453289</v>
      </c>
      <c r="CN13" s="196">
        <f t="shared" si="7"/>
        <v>709.79923127759048</v>
      </c>
      <c r="CO13" s="264">
        <f t="shared" si="8"/>
        <v>75.048695571160536</v>
      </c>
      <c r="CP13" s="196">
        <f t="shared" si="9"/>
        <v>802.03394523819554</v>
      </c>
    </row>
    <row r="14" spans="1:94">
      <c r="A14" s="97">
        <v>8</v>
      </c>
      <c r="B14" s="97" t="s">
        <v>292</v>
      </c>
      <c r="C14" s="97" t="s">
        <v>271</v>
      </c>
      <c r="D14" s="98">
        <v>1542</v>
      </c>
      <c r="E14" s="98">
        <v>16981</v>
      </c>
      <c r="F14" s="98">
        <v>9163</v>
      </c>
      <c r="G14" s="98">
        <v>83260</v>
      </c>
      <c r="H14" s="98">
        <v>277458</v>
      </c>
      <c r="I14" s="98">
        <v>267512</v>
      </c>
      <c r="J14" s="100">
        <f t="shared" si="3"/>
        <v>655916</v>
      </c>
      <c r="K14" s="98">
        <v>20558</v>
      </c>
      <c r="L14" s="98">
        <v>27035</v>
      </c>
      <c r="M14" s="98">
        <v>239512</v>
      </c>
      <c r="N14" s="98">
        <v>272359</v>
      </c>
      <c r="O14" s="98">
        <v>26551</v>
      </c>
      <c r="P14" s="98">
        <v>51352</v>
      </c>
      <c r="Q14" s="98">
        <v>1542</v>
      </c>
      <c r="R14" s="98">
        <v>17007</v>
      </c>
      <c r="S14" s="98">
        <v>270522</v>
      </c>
      <c r="T14" s="98">
        <v>346301</v>
      </c>
      <c r="U14" s="98">
        <v>17605</v>
      </c>
      <c r="V14" s="98">
        <v>21446</v>
      </c>
      <c r="W14" s="98">
        <v>5</v>
      </c>
      <c r="X14" s="98">
        <v>0</v>
      </c>
      <c r="Y14" s="98">
        <v>31</v>
      </c>
      <c r="Z14" s="98">
        <v>6</v>
      </c>
      <c r="AA14" s="98">
        <v>49480</v>
      </c>
      <c r="AB14" s="98">
        <v>17057</v>
      </c>
      <c r="AC14" s="98">
        <v>746</v>
      </c>
      <c r="AD14" s="98">
        <v>377</v>
      </c>
      <c r="AE14" s="98">
        <v>237937</v>
      </c>
      <c r="AF14" s="98">
        <v>350319</v>
      </c>
      <c r="AG14" s="98">
        <v>287334</v>
      </c>
      <c r="AH14" s="98">
        <v>367656</v>
      </c>
      <c r="AI14" s="98">
        <v>829</v>
      </c>
      <c r="AJ14" s="98">
        <v>97</v>
      </c>
      <c r="AK14" s="98">
        <v>286981</v>
      </c>
      <c r="AL14" s="98">
        <v>367220</v>
      </c>
      <c r="AM14" s="98">
        <v>1182</v>
      </c>
      <c r="AN14" s="98">
        <v>533</v>
      </c>
      <c r="AO14" s="98">
        <v>267345</v>
      </c>
      <c r="AP14" s="98">
        <v>331213</v>
      </c>
      <c r="AQ14" s="98">
        <v>20818</v>
      </c>
      <c r="AR14" s="98">
        <v>36540</v>
      </c>
      <c r="AS14" s="98">
        <v>257378</v>
      </c>
      <c r="AT14" s="98">
        <v>336653</v>
      </c>
      <c r="AU14" s="98">
        <v>30785</v>
      </c>
      <c r="AV14" s="98">
        <v>31100</v>
      </c>
      <c r="AW14" s="114">
        <v>192761</v>
      </c>
      <c r="AX14" s="114">
        <v>170345</v>
      </c>
      <c r="AY14" s="114">
        <v>70365</v>
      </c>
      <c r="AZ14" s="114">
        <v>170707</v>
      </c>
      <c r="BA14" s="114">
        <v>25037</v>
      </c>
      <c r="BB14" s="114">
        <v>26701</v>
      </c>
      <c r="BC14" s="125">
        <v>1542</v>
      </c>
      <c r="BD14" s="125">
        <v>16981</v>
      </c>
      <c r="BE14" s="125">
        <v>52686</v>
      </c>
      <c r="BF14" s="125">
        <v>19703</v>
      </c>
      <c r="BG14" s="125">
        <v>124189</v>
      </c>
      <c r="BH14" s="125">
        <v>150581</v>
      </c>
      <c r="BI14" s="125">
        <v>76716</v>
      </c>
      <c r="BJ14" s="125">
        <v>86802</v>
      </c>
      <c r="BK14" s="125">
        <v>18303</v>
      </c>
      <c r="BL14" s="125">
        <v>69597</v>
      </c>
      <c r="BM14" s="125">
        <v>14727</v>
      </c>
      <c r="BN14" s="125">
        <v>24089</v>
      </c>
      <c r="BO14" s="98">
        <v>287838</v>
      </c>
      <c r="BP14" s="98">
        <v>367102</v>
      </c>
      <c r="BQ14" s="98">
        <v>325</v>
      </c>
      <c r="BR14" s="98">
        <v>651</v>
      </c>
      <c r="BS14" s="98">
        <v>156324</v>
      </c>
      <c r="BT14" s="98">
        <v>238189</v>
      </c>
      <c r="BU14" s="98">
        <v>131839</v>
      </c>
      <c r="BV14" s="98">
        <v>129564</v>
      </c>
      <c r="BW14" s="98">
        <v>288028</v>
      </c>
      <c r="BX14" s="98">
        <v>359630</v>
      </c>
      <c r="BY14" s="98">
        <v>135</v>
      </c>
      <c r="BZ14" s="98">
        <v>8123</v>
      </c>
      <c r="CC14" s="140">
        <v>8</v>
      </c>
      <c r="CD14" s="266">
        <v>21262738.300000001</v>
      </c>
      <c r="CE14" s="266">
        <v>247581324.03</v>
      </c>
      <c r="CF14" s="266">
        <v>27686155.690000001</v>
      </c>
      <c r="CG14" s="266">
        <v>250389026.47</v>
      </c>
      <c r="CH14" s="266">
        <v>48948893.990000002</v>
      </c>
      <c r="CI14" s="266">
        <v>497970350.5</v>
      </c>
      <c r="CK14" s="264">
        <f t="shared" si="4"/>
        <v>73.787190930133292</v>
      </c>
      <c r="CL14" s="196">
        <f t="shared" si="5"/>
        <v>859.17110812283329</v>
      </c>
      <c r="CM14" s="264">
        <f t="shared" si="6"/>
        <v>75.284649452213856</v>
      </c>
      <c r="CN14" s="196">
        <f t="shared" si="7"/>
        <v>680.86195481749974</v>
      </c>
      <c r="CO14" s="264">
        <f t="shared" si="8"/>
        <v>74.626772315357456</v>
      </c>
      <c r="CP14" s="196">
        <f t="shared" si="9"/>
        <v>759.19835847882962</v>
      </c>
    </row>
    <row r="15" spans="1:94">
      <c r="A15" s="97">
        <v>9</v>
      </c>
      <c r="B15" s="97" t="s">
        <v>292</v>
      </c>
      <c r="C15" s="97" t="s">
        <v>271</v>
      </c>
      <c r="D15" s="98">
        <v>1156</v>
      </c>
      <c r="E15" s="98">
        <v>13273</v>
      </c>
      <c r="F15" s="98">
        <v>8935</v>
      </c>
      <c r="G15" s="98">
        <v>87788</v>
      </c>
      <c r="H15" s="98">
        <v>241657</v>
      </c>
      <c r="I15" s="98">
        <v>220797</v>
      </c>
      <c r="J15" s="100">
        <f t="shared" si="3"/>
        <v>573606</v>
      </c>
      <c r="K15" s="98">
        <v>11669</v>
      </c>
      <c r="L15" s="98">
        <v>14590</v>
      </c>
      <c r="M15" s="98">
        <v>227484</v>
      </c>
      <c r="N15" s="98">
        <v>269871</v>
      </c>
      <c r="O15" s="98">
        <v>11439</v>
      </c>
      <c r="P15" s="98">
        <v>24114</v>
      </c>
      <c r="Q15" s="98">
        <v>1156</v>
      </c>
      <c r="R15" s="98">
        <v>13283</v>
      </c>
      <c r="S15" s="98">
        <v>244010</v>
      </c>
      <c r="T15" s="98">
        <v>310387</v>
      </c>
      <c r="U15" s="98">
        <v>7722</v>
      </c>
      <c r="V15" s="98">
        <v>11470</v>
      </c>
      <c r="W15" s="98">
        <v>1</v>
      </c>
      <c r="X15" s="98">
        <v>0</v>
      </c>
      <c r="Y15" s="98">
        <v>15</v>
      </c>
      <c r="Z15" s="98">
        <v>1</v>
      </c>
      <c r="AA15" s="98">
        <v>77493</v>
      </c>
      <c r="AB15" s="98">
        <v>30934</v>
      </c>
      <c r="AC15" s="98">
        <v>1276</v>
      </c>
      <c r="AD15" s="98">
        <v>646</v>
      </c>
      <c r="AE15" s="98">
        <v>172979</v>
      </c>
      <c r="AF15" s="98">
        <v>290278</v>
      </c>
      <c r="AG15" s="98">
        <v>250067</v>
      </c>
      <c r="AH15" s="98">
        <v>321418</v>
      </c>
      <c r="AI15" s="98">
        <v>1681</v>
      </c>
      <c r="AJ15" s="98">
        <v>440</v>
      </c>
      <c r="AK15" s="98">
        <v>250516</v>
      </c>
      <c r="AL15" s="98">
        <v>321156</v>
      </c>
      <c r="AM15" s="98">
        <v>1232</v>
      </c>
      <c r="AN15" s="98">
        <v>702</v>
      </c>
      <c r="AO15" s="98">
        <v>238788</v>
      </c>
      <c r="AP15" s="98">
        <v>285128</v>
      </c>
      <c r="AQ15" s="98">
        <v>12960</v>
      </c>
      <c r="AR15" s="98">
        <v>36730</v>
      </c>
      <c r="AS15" s="98">
        <v>229186</v>
      </c>
      <c r="AT15" s="98">
        <v>297743</v>
      </c>
      <c r="AU15" s="98">
        <v>22562</v>
      </c>
      <c r="AV15" s="98">
        <v>24115</v>
      </c>
      <c r="AW15" s="114">
        <v>192734</v>
      </c>
      <c r="AX15" s="114">
        <v>159291</v>
      </c>
      <c r="AY15" s="114">
        <v>41140</v>
      </c>
      <c r="AZ15" s="114">
        <v>141660</v>
      </c>
      <c r="BA15" s="114">
        <v>17874</v>
      </c>
      <c r="BB15" s="114">
        <v>20907</v>
      </c>
      <c r="BC15" s="125">
        <v>1156</v>
      </c>
      <c r="BD15" s="125">
        <v>13273</v>
      </c>
      <c r="BE15" s="125">
        <v>82060</v>
      </c>
      <c r="BF15" s="125">
        <v>34527</v>
      </c>
      <c r="BG15" s="125">
        <v>102167</v>
      </c>
      <c r="BH15" s="125">
        <v>139712</v>
      </c>
      <c r="BI15" s="125">
        <v>49110</v>
      </c>
      <c r="BJ15" s="125">
        <v>63993</v>
      </c>
      <c r="BK15" s="125">
        <v>9760</v>
      </c>
      <c r="BL15" s="125">
        <v>55585</v>
      </c>
      <c r="BM15" s="125">
        <v>7495</v>
      </c>
      <c r="BN15" s="125">
        <v>14768</v>
      </c>
      <c r="BO15" s="98">
        <v>251543</v>
      </c>
      <c r="BP15" s="98">
        <v>321178</v>
      </c>
      <c r="BQ15" s="98">
        <v>205</v>
      </c>
      <c r="BR15" s="98">
        <v>680</v>
      </c>
      <c r="BS15" s="98">
        <v>155189</v>
      </c>
      <c r="BT15" s="98">
        <v>229046</v>
      </c>
      <c r="BU15" s="98">
        <v>96559</v>
      </c>
      <c r="BV15" s="98">
        <v>92812</v>
      </c>
      <c r="BW15" s="98">
        <v>251704</v>
      </c>
      <c r="BX15" s="98">
        <v>315331</v>
      </c>
      <c r="BY15" s="98">
        <v>44</v>
      </c>
      <c r="BZ15" s="98">
        <v>6527</v>
      </c>
      <c r="CC15" s="140">
        <v>9</v>
      </c>
      <c r="CD15" s="266">
        <v>18410649.43</v>
      </c>
      <c r="CE15" s="266">
        <v>237854314.63</v>
      </c>
      <c r="CF15" s="266">
        <v>24163972.140000001</v>
      </c>
      <c r="CG15" s="266">
        <v>236088136.41</v>
      </c>
      <c r="CH15" s="266">
        <v>42574621.57</v>
      </c>
      <c r="CI15" s="266">
        <v>473942451.04000002</v>
      </c>
      <c r="CK15" s="264">
        <f t="shared" si="4"/>
        <v>73.131263922652806</v>
      </c>
      <c r="CL15" s="196">
        <f t="shared" si="5"/>
        <v>944.81113903586129</v>
      </c>
      <c r="CM15" s="264">
        <f t="shared" si="6"/>
        <v>75.076500009320881</v>
      </c>
      <c r="CN15" s="196">
        <f t="shared" si="7"/>
        <v>733.51644641425719</v>
      </c>
      <c r="CO15" s="264">
        <f t="shared" si="8"/>
        <v>74.222761913229633</v>
      </c>
      <c r="CP15" s="196">
        <f t="shared" si="9"/>
        <v>826.25086041638338</v>
      </c>
    </row>
    <row r="16" spans="1:94">
      <c r="A16" s="97">
        <v>10</v>
      </c>
      <c r="B16" s="97" t="s">
        <v>292</v>
      </c>
      <c r="C16" s="97" t="s">
        <v>271</v>
      </c>
      <c r="D16" s="98">
        <v>2974</v>
      </c>
      <c r="E16" s="98">
        <v>13935</v>
      </c>
      <c r="F16" s="98">
        <v>13107</v>
      </c>
      <c r="G16" s="98">
        <v>114632</v>
      </c>
      <c r="H16" s="98">
        <v>360420</v>
      </c>
      <c r="I16" s="98">
        <v>359683</v>
      </c>
      <c r="J16" s="100">
        <f t="shared" si="3"/>
        <v>864751</v>
      </c>
      <c r="K16" s="98">
        <v>19362</v>
      </c>
      <c r="L16" s="98">
        <v>28665</v>
      </c>
      <c r="M16" s="98">
        <v>338000</v>
      </c>
      <c r="N16" s="98">
        <v>402650</v>
      </c>
      <c r="O16" s="98">
        <v>16164</v>
      </c>
      <c r="P16" s="98">
        <v>42996</v>
      </c>
      <c r="Q16" s="98">
        <v>2975</v>
      </c>
      <c r="R16" s="98">
        <v>13939</v>
      </c>
      <c r="S16" s="98">
        <v>368073</v>
      </c>
      <c r="T16" s="98">
        <v>475698</v>
      </c>
      <c r="U16" s="98">
        <v>8413</v>
      </c>
      <c r="V16" s="98">
        <v>12546</v>
      </c>
      <c r="W16" s="98">
        <v>1</v>
      </c>
      <c r="X16" s="98">
        <v>1</v>
      </c>
      <c r="Y16" s="98">
        <v>14</v>
      </c>
      <c r="Z16" s="98">
        <v>5</v>
      </c>
      <c r="AA16" s="98">
        <v>125237</v>
      </c>
      <c r="AB16" s="98">
        <v>59259</v>
      </c>
      <c r="AC16" s="98">
        <v>1763</v>
      </c>
      <c r="AD16" s="98">
        <v>1003</v>
      </c>
      <c r="AE16" s="98">
        <v>249501</v>
      </c>
      <c r="AF16" s="98">
        <v>427988</v>
      </c>
      <c r="AG16" s="98">
        <v>372368</v>
      </c>
      <c r="AH16" s="98">
        <v>486790</v>
      </c>
      <c r="AI16" s="98">
        <v>4133</v>
      </c>
      <c r="AJ16" s="98">
        <v>1460</v>
      </c>
      <c r="AK16" s="98">
        <v>374811</v>
      </c>
      <c r="AL16" s="98">
        <v>486799</v>
      </c>
      <c r="AM16" s="98">
        <v>1690</v>
      </c>
      <c r="AN16" s="98">
        <v>1451</v>
      </c>
      <c r="AO16" s="98">
        <v>359369</v>
      </c>
      <c r="AP16" s="98">
        <v>453677</v>
      </c>
      <c r="AQ16" s="98">
        <v>17132</v>
      </c>
      <c r="AR16" s="98">
        <v>34573</v>
      </c>
      <c r="AS16" s="98">
        <v>346959</v>
      </c>
      <c r="AT16" s="98">
        <v>457872</v>
      </c>
      <c r="AU16" s="98">
        <v>29542</v>
      </c>
      <c r="AV16" s="98">
        <v>30378</v>
      </c>
      <c r="AW16" s="114">
        <v>289584</v>
      </c>
      <c r="AX16" s="114">
        <v>232968</v>
      </c>
      <c r="AY16" s="114">
        <v>60951</v>
      </c>
      <c r="AZ16" s="114">
        <v>223992</v>
      </c>
      <c r="BA16" s="114">
        <v>25966</v>
      </c>
      <c r="BB16" s="114">
        <v>31290</v>
      </c>
      <c r="BC16" s="125">
        <v>2974</v>
      </c>
      <c r="BD16" s="125">
        <v>13935</v>
      </c>
      <c r="BE16" s="125">
        <v>133765</v>
      </c>
      <c r="BF16" s="125">
        <v>68699</v>
      </c>
      <c r="BG16" s="125">
        <v>150935</v>
      </c>
      <c r="BH16" s="125">
        <v>230011</v>
      </c>
      <c r="BI16" s="125">
        <v>69366</v>
      </c>
      <c r="BJ16" s="125">
        <v>87398</v>
      </c>
      <c r="BK16" s="125">
        <v>10758</v>
      </c>
      <c r="BL16" s="125">
        <v>73863</v>
      </c>
      <c r="BM16" s="125">
        <v>8703</v>
      </c>
      <c r="BN16" s="125">
        <v>14344</v>
      </c>
      <c r="BO16" s="98">
        <v>375960</v>
      </c>
      <c r="BP16" s="98">
        <v>486338</v>
      </c>
      <c r="BQ16" s="98">
        <v>541</v>
      </c>
      <c r="BR16" s="98">
        <v>1912</v>
      </c>
      <c r="BS16" s="98">
        <v>224107</v>
      </c>
      <c r="BT16" s="98">
        <v>311729</v>
      </c>
      <c r="BU16" s="98">
        <v>152394</v>
      </c>
      <c r="BV16" s="98">
        <v>176521</v>
      </c>
      <c r="BW16" s="98">
        <v>376427</v>
      </c>
      <c r="BX16" s="98">
        <v>481202</v>
      </c>
      <c r="BY16" s="98">
        <v>74</v>
      </c>
      <c r="BZ16" s="98">
        <v>7048</v>
      </c>
      <c r="CC16" s="140">
        <v>10</v>
      </c>
      <c r="CD16" s="266">
        <v>27496746.289999999</v>
      </c>
      <c r="CE16" s="266">
        <v>366166094.08999997</v>
      </c>
      <c r="CF16" s="266">
        <v>36604790.210000001</v>
      </c>
      <c r="CG16" s="266">
        <v>364239673.26999998</v>
      </c>
      <c r="CH16" s="266">
        <v>64101536.5</v>
      </c>
      <c r="CI16" s="266">
        <v>730405767.36000001</v>
      </c>
      <c r="CK16" s="264">
        <f t="shared" si="4"/>
        <v>73.032332689687408</v>
      </c>
      <c r="CL16" s="196">
        <f t="shared" si="5"/>
        <v>972.55012361188938</v>
      </c>
      <c r="CM16" s="264">
        <f t="shared" si="6"/>
        <v>74.971408520225296</v>
      </c>
      <c r="CN16" s="196">
        <f t="shared" si="7"/>
        <v>746.01059553507423</v>
      </c>
      <c r="CO16" s="264">
        <f t="shared" si="8"/>
        <v>74.127160882149894</v>
      </c>
      <c r="CP16" s="196">
        <f t="shared" si="9"/>
        <v>844.64287102298817</v>
      </c>
    </row>
    <row r="17" spans="1:94">
      <c r="A17" s="97">
        <v>11</v>
      </c>
      <c r="B17" s="97" t="s">
        <v>292</v>
      </c>
      <c r="C17" s="97" t="s">
        <v>271</v>
      </c>
      <c r="D17" s="98">
        <v>1436</v>
      </c>
      <c r="E17" s="98">
        <v>9837</v>
      </c>
      <c r="F17" s="98">
        <v>9548</v>
      </c>
      <c r="G17" s="98">
        <v>84144</v>
      </c>
      <c r="H17" s="98">
        <v>256420</v>
      </c>
      <c r="I17" s="98">
        <v>244652</v>
      </c>
      <c r="J17" s="100">
        <f t="shared" si="3"/>
        <v>606037</v>
      </c>
      <c r="K17" s="98">
        <v>12586</v>
      </c>
      <c r="L17" s="98">
        <v>18619</v>
      </c>
      <c r="M17" s="98">
        <v>241545</v>
      </c>
      <c r="N17" s="98">
        <v>286254</v>
      </c>
      <c r="O17" s="98">
        <v>11837</v>
      </c>
      <c r="P17" s="98">
        <v>23919</v>
      </c>
      <c r="Q17" s="98">
        <v>1436</v>
      </c>
      <c r="R17" s="98">
        <v>9841</v>
      </c>
      <c r="S17" s="98">
        <v>260276</v>
      </c>
      <c r="T17" s="98">
        <v>329381</v>
      </c>
      <c r="U17" s="98">
        <v>7103</v>
      </c>
      <c r="V17" s="98">
        <v>9247</v>
      </c>
      <c r="W17" s="98">
        <v>3</v>
      </c>
      <c r="X17" s="98">
        <v>0</v>
      </c>
      <c r="Y17" s="98">
        <v>22</v>
      </c>
      <c r="Z17" s="98">
        <v>5</v>
      </c>
      <c r="AA17" s="98">
        <v>82863</v>
      </c>
      <c r="AB17" s="98">
        <v>42739</v>
      </c>
      <c r="AC17" s="98">
        <v>1101</v>
      </c>
      <c r="AD17" s="98">
        <v>669</v>
      </c>
      <c r="AE17" s="98">
        <v>183440</v>
      </c>
      <c r="AF17" s="98">
        <v>295225</v>
      </c>
      <c r="AG17" s="98">
        <v>266898</v>
      </c>
      <c r="AH17" s="98">
        <v>338353</v>
      </c>
      <c r="AI17" s="98">
        <v>506</v>
      </c>
      <c r="AJ17" s="98">
        <v>280</v>
      </c>
      <c r="AK17" s="98">
        <v>266690</v>
      </c>
      <c r="AL17" s="98">
        <v>338213</v>
      </c>
      <c r="AM17" s="98">
        <v>714</v>
      </c>
      <c r="AN17" s="98">
        <v>420</v>
      </c>
      <c r="AO17" s="98">
        <v>253647</v>
      </c>
      <c r="AP17" s="98">
        <v>309062</v>
      </c>
      <c r="AQ17" s="98">
        <v>13757</v>
      </c>
      <c r="AR17" s="98">
        <v>29571</v>
      </c>
      <c r="AS17" s="98">
        <v>243295</v>
      </c>
      <c r="AT17" s="98">
        <v>313339</v>
      </c>
      <c r="AU17" s="98">
        <v>24109</v>
      </c>
      <c r="AV17" s="98">
        <v>25294</v>
      </c>
      <c r="AW17" s="114">
        <v>205378</v>
      </c>
      <c r="AX17" s="114">
        <v>179422</v>
      </c>
      <c r="AY17" s="114">
        <v>43426</v>
      </c>
      <c r="AZ17" s="114">
        <v>137082</v>
      </c>
      <c r="BA17" s="114">
        <v>18600</v>
      </c>
      <c r="BB17" s="114">
        <v>22129</v>
      </c>
      <c r="BC17" s="125">
        <v>1436</v>
      </c>
      <c r="BD17" s="125">
        <v>9837</v>
      </c>
      <c r="BE17" s="125">
        <v>85465</v>
      </c>
      <c r="BF17" s="125">
        <v>45268</v>
      </c>
      <c r="BG17" s="125">
        <v>105731</v>
      </c>
      <c r="BH17" s="125">
        <v>150861</v>
      </c>
      <c r="BI17" s="125">
        <v>56565</v>
      </c>
      <c r="BJ17" s="125">
        <v>69253</v>
      </c>
      <c r="BK17" s="125">
        <v>10049</v>
      </c>
      <c r="BL17" s="125">
        <v>50161</v>
      </c>
      <c r="BM17" s="125">
        <v>8158</v>
      </c>
      <c r="BN17" s="125">
        <v>13253</v>
      </c>
      <c r="BO17" s="98">
        <v>267158</v>
      </c>
      <c r="BP17" s="98">
        <v>337998</v>
      </c>
      <c r="BQ17" s="98">
        <v>246</v>
      </c>
      <c r="BR17" s="98">
        <v>635</v>
      </c>
      <c r="BS17" s="98">
        <v>161088</v>
      </c>
      <c r="BT17" s="98">
        <v>222140</v>
      </c>
      <c r="BU17" s="98">
        <v>106316</v>
      </c>
      <c r="BV17" s="98">
        <v>116493</v>
      </c>
      <c r="BW17" s="98">
        <v>267323</v>
      </c>
      <c r="BX17" s="98">
        <v>333552</v>
      </c>
      <c r="BY17" s="98">
        <v>81</v>
      </c>
      <c r="BZ17" s="98">
        <v>5081</v>
      </c>
      <c r="CC17" s="140">
        <v>11</v>
      </c>
      <c r="CD17" s="266">
        <v>19643943.18</v>
      </c>
      <c r="CE17" s="266">
        <v>255382929.15000001</v>
      </c>
      <c r="CF17" s="266">
        <v>25492493.329999998</v>
      </c>
      <c r="CG17" s="266">
        <v>259161587.43000001</v>
      </c>
      <c r="CH17" s="266">
        <v>45136436.509999998</v>
      </c>
      <c r="CI17" s="266">
        <v>514544516.57999998</v>
      </c>
      <c r="CK17" s="264">
        <f t="shared" si="4"/>
        <v>73.461665420113391</v>
      </c>
      <c r="CL17" s="196">
        <f t="shared" si="5"/>
        <v>955.04528410195815</v>
      </c>
      <c r="CM17" s="264">
        <f t="shared" si="6"/>
        <v>75.280593828717215</v>
      </c>
      <c r="CN17" s="196">
        <f t="shared" si="7"/>
        <v>765.31698750564772</v>
      </c>
      <c r="CO17" s="264">
        <f t="shared" si="8"/>
        <v>74.478021160424191</v>
      </c>
      <c r="CP17" s="196">
        <f t="shared" si="9"/>
        <v>849.03152213478711</v>
      </c>
    </row>
    <row r="18" spans="1:94">
      <c r="A18" s="97">
        <v>12</v>
      </c>
      <c r="B18" s="97" t="s">
        <v>292</v>
      </c>
      <c r="C18" s="97" t="s">
        <v>271</v>
      </c>
      <c r="D18" s="98">
        <v>1641</v>
      </c>
      <c r="E18" s="98">
        <v>39210</v>
      </c>
      <c r="F18" s="98">
        <v>14459</v>
      </c>
      <c r="G18" s="98">
        <v>195486</v>
      </c>
      <c r="H18" s="98">
        <v>855642</v>
      </c>
      <c r="I18" s="98">
        <v>845886</v>
      </c>
      <c r="J18" s="100">
        <f t="shared" si="3"/>
        <v>1952324</v>
      </c>
      <c r="K18" s="98">
        <v>40601</v>
      </c>
      <c r="L18" s="98">
        <v>61349</v>
      </c>
      <c r="M18" s="98">
        <v>779171</v>
      </c>
      <c r="N18" s="98">
        <v>901382</v>
      </c>
      <c r="O18" s="98">
        <v>50326</v>
      </c>
      <c r="P18" s="98">
        <v>78589</v>
      </c>
      <c r="Q18" s="98">
        <v>1644</v>
      </c>
      <c r="R18" s="98">
        <v>39262</v>
      </c>
      <c r="S18" s="98">
        <v>826532</v>
      </c>
      <c r="T18" s="98">
        <v>1035654</v>
      </c>
      <c r="U18" s="98">
        <v>45023</v>
      </c>
      <c r="V18" s="98">
        <v>44872</v>
      </c>
      <c r="W18" s="98">
        <v>17</v>
      </c>
      <c r="X18" s="98">
        <v>5</v>
      </c>
      <c r="Y18" s="98">
        <v>170</v>
      </c>
      <c r="Z18" s="98">
        <v>51</v>
      </c>
      <c r="AA18" s="98">
        <v>116578</v>
      </c>
      <c r="AB18" s="98">
        <v>77027</v>
      </c>
      <c r="AC18" s="98">
        <v>1607</v>
      </c>
      <c r="AD18" s="98">
        <v>1124</v>
      </c>
      <c r="AE18" s="98">
        <v>753557</v>
      </c>
      <c r="AF18" s="98">
        <v>1002431</v>
      </c>
      <c r="AG18" s="98">
        <v>871048</v>
      </c>
      <c r="AH18" s="98">
        <v>1080309</v>
      </c>
      <c r="AI18" s="98">
        <v>694</v>
      </c>
      <c r="AJ18" s="98">
        <v>273</v>
      </c>
      <c r="AK18" s="98">
        <v>870136</v>
      </c>
      <c r="AL18" s="98">
        <v>1079681</v>
      </c>
      <c r="AM18" s="98">
        <v>1606</v>
      </c>
      <c r="AN18" s="98">
        <v>901</v>
      </c>
      <c r="AO18" s="98">
        <v>805249</v>
      </c>
      <c r="AP18" s="98">
        <v>972930</v>
      </c>
      <c r="AQ18" s="98">
        <v>66493</v>
      </c>
      <c r="AR18" s="98">
        <v>107652</v>
      </c>
      <c r="AS18" s="98">
        <v>723827</v>
      </c>
      <c r="AT18" s="98">
        <v>929235</v>
      </c>
      <c r="AU18" s="98">
        <v>147915</v>
      </c>
      <c r="AV18" s="98">
        <v>151347</v>
      </c>
      <c r="AW18" s="114">
        <v>704722</v>
      </c>
      <c r="AX18" s="114">
        <v>709485</v>
      </c>
      <c r="AY18" s="114">
        <v>114887</v>
      </c>
      <c r="AZ18" s="114">
        <v>295206</v>
      </c>
      <c r="BA18" s="114">
        <v>52133</v>
      </c>
      <c r="BB18" s="114">
        <v>75891</v>
      </c>
      <c r="BC18" s="125">
        <v>1641</v>
      </c>
      <c r="BD18" s="125">
        <v>39210</v>
      </c>
      <c r="BE18" s="125">
        <v>121977</v>
      </c>
      <c r="BF18" s="125">
        <v>82927</v>
      </c>
      <c r="BG18" s="125">
        <v>269935</v>
      </c>
      <c r="BH18" s="125">
        <v>379226</v>
      </c>
      <c r="BI18" s="125">
        <v>312389</v>
      </c>
      <c r="BJ18" s="125">
        <v>315608</v>
      </c>
      <c r="BK18" s="125">
        <v>79665</v>
      </c>
      <c r="BL18" s="125">
        <v>162032</v>
      </c>
      <c r="BM18" s="125">
        <v>86135</v>
      </c>
      <c r="BN18" s="125">
        <v>101579</v>
      </c>
      <c r="BO18" s="98">
        <v>870732</v>
      </c>
      <c r="BP18" s="98">
        <v>1079040</v>
      </c>
      <c r="BQ18" s="98">
        <v>1010</v>
      </c>
      <c r="BR18" s="98">
        <v>1542</v>
      </c>
      <c r="BS18" s="98">
        <v>633836</v>
      </c>
      <c r="BT18" s="98">
        <v>816683</v>
      </c>
      <c r="BU18" s="98">
        <v>237906</v>
      </c>
      <c r="BV18" s="98">
        <v>263899</v>
      </c>
      <c r="BW18" s="98">
        <v>871387</v>
      </c>
      <c r="BX18" s="98">
        <v>1065537</v>
      </c>
      <c r="BY18" s="98">
        <v>355</v>
      </c>
      <c r="BZ18" s="98">
        <v>15045</v>
      </c>
      <c r="CC18" s="140">
        <v>12</v>
      </c>
      <c r="CD18" s="266">
        <v>64660618.289999999</v>
      </c>
      <c r="CE18" s="266">
        <v>923201977.82000005</v>
      </c>
      <c r="CF18" s="266">
        <v>81445929.180000007</v>
      </c>
      <c r="CG18" s="266">
        <v>926491046.28999996</v>
      </c>
      <c r="CH18" s="266">
        <v>146106547.47</v>
      </c>
      <c r="CI18" s="266">
        <v>1849693024.0999999</v>
      </c>
      <c r="CK18" s="264">
        <f t="shared" si="4"/>
        <v>74.17403118124399</v>
      </c>
      <c r="CL18" s="196">
        <f t="shared" si="5"/>
        <v>1059.03120168582</v>
      </c>
      <c r="CM18" s="264">
        <f t="shared" si="6"/>
        <v>75.372280104610297</v>
      </c>
      <c r="CN18" s="196">
        <f t="shared" si="7"/>
        <v>857.400036545121</v>
      </c>
      <c r="CO18" s="264">
        <f t="shared" si="8"/>
        <v>74.837243956433454</v>
      </c>
      <c r="CP18" s="196">
        <f t="shared" si="9"/>
        <v>947.43138131785497</v>
      </c>
    </row>
    <row r="19" spans="1:94">
      <c r="A19" s="97">
        <v>13</v>
      </c>
      <c r="B19" s="97" t="s">
        <v>292</v>
      </c>
      <c r="C19" s="97" t="s">
        <v>271</v>
      </c>
      <c r="D19" s="98">
        <v>2319</v>
      </c>
      <c r="E19" s="98">
        <v>14123</v>
      </c>
      <c r="F19" s="98">
        <v>10515</v>
      </c>
      <c r="G19" s="98">
        <v>101148</v>
      </c>
      <c r="H19" s="98">
        <v>320110</v>
      </c>
      <c r="I19" s="98">
        <v>330802</v>
      </c>
      <c r="J19" s="100">
        <f t="shared" si="3"/>
        <v>779017</v>
      </c>
      <c r="K19" s="98">
        <v>20882</v>
      </c>
      <c r="L19" s="98">
        <v>31769</v>
      </c>
      <c r="M19" s="98">
        <v>290818</v>
      </c>
      <c r="N19" s="98">
        <v>357579</v>
      </c>
      <c r="O19" s="98">
        <v>18925</v>
      </c>
      <c r="P19" s="98">
        <v>42598</v>
      </c>
      <c r="Q19" s="98">
        <v>2319</v>
      </c>
      <c r="R19" s="98">
        <v>14127</v>
      </c>
      <c r="S19" s="98">
        <v>324719</v>
      </c>
      <c r="T19" s="98">
        <v>434707</v>
      </c>
      <c r="U19" s="98">
        <v>8211</v>
      </c>
      <c r="V19" s="98">
        <v>11360</v>
      </c>
      <c r="W19" s="98">
        <v>3</v>
      </c>
      <c r="X19" s="98">
        <v>0</v>
      </c>
      <c r="Y19" s="98">
        <v>11</v>
      </c>
      <c r="Z19" s="98">
        <v>6</v>
      </c>
      <c r="AA19" s="98">
        <v>86986</v>
      </c>
      <c r="AB19" s="98">
        <v>42166</v>
      </c>
      <c r="AC19" s="98">
        <v>1631</v>
      </c>
      <c r="AD19" s="98">
        <v>1008</v>
      </c>
      <c r="AE19" s="98">
        <v>244327</v>
      </c>
      <c r="AF19" s="98">
        <v>402899</v>
      </c>
      <c r="AG19" s="98">
        <v>328553</v>
      </c>
      <c r="AH19" s="98">
        <v>445577</v>
      </c>
      <c r="AI19" s="98">
        <v>4391</v>
      </c>
      <c r="AJ19" s="98">
        <v>496</v>
      </c>
      <c r="AK19" s="98">
        <v>331313</v>
      </c>
      <c r="AL19" s="98">
        <v>444638</v>
      </c>
      <c r="AM19" s="98">
        <v>1631</v>
      </c>
      <c r="AN19" s="98">
        <v>1435</v>
      </c>
      <c r="AO19" s="98">
        <v>312658</v>
      </c>
      <c r="AP19" s="98">
        <v>409931</v>
      </c>
      <c r="AQ19" s="98">
        <v>20286</v>
      </c>
      <c r="AR19" s="98">
        <v>36142</v>
      </c>
      <c r="AS19" s="98">
        <v>303102</v>
      </c>
      <c r="AT19" s="98">
        <v>416502</v>
      </c>
      <c r="AU19" s="98">
        <v>29842</v>
      </c>
      <c r="AV19" s="98">
        <v>29571</v>
      </c>
      <c r="AW19" s="114">
        <v>243550</v>
      </c>
      <c r="AX19" s="114">
        <v>215269</v>
      </c>
      <c r="AY19" s="114">
        <v>61103</v>
      </c>
      <c r="AZ19" s="114">
        <v>199829</v>
      </c>
      <c r="BA19" s="114">
        <v>28291</v>
      </c>
      <c r="BB19" s="114">
        <v>30975</v>
      </c>
      <c r="BC19" s="125">
        <v>2319</v>
      </c>
      <c r="BD19" s="125">
        <v>14123</v>
      </c>
      <c r="BE19" s="125">
        <v>95573</v>
      </c>
      <c r="BF19" s="125">
        <v>49797</v>
      </c>
      <c r="BG19" s="125">
        <v>140568</v>
      </c>
      <c r="BH19" s="125">
        <v>208750</v>
      </c>
      <c r="BI19" s="125">
        <v>73792</v>
      </c>
      <c r="BJ19" s="125">
        <v>86476</v>
      </c>
      <c r="BK19" s="125">
        <v>11317</v>
      </c>
      <c r="BL19" s="125">
        <v>71397</v>
      </c>
      <c r="BM19" s="125">
        <v>9375</v>
      </c>
      <c r="BN19" s="125">
        <v>15530</v>
      </c>
      <c r="BO19" s="98">
        <v>332349</v>
      </c>
      <c r="BP19" s="98">
        <v>444466</v>
      </c>
      <c r="BQ19" s="98">
        <v>595</v>
      </c>
      <c r="BR19" s="98">
        <v>1607</v>
      </c>
      <c r="BS19" s="98">
        <v>178652</v>
      </c>
      <c r="BT19" s="98">
        <v>276115</v>
      </c>
      <c r="BU19" s="98">
        <v>154292</v>
      </c>
      <c r="BV19" s="98">
        <v>169958</v>
      </c>
      <c r="BW19" s="98">
        <v>332861</v>
      </c>
      <c r="BX19" s="98">
        <v>439170</v>
      </c>
      <c r="BY19" s="98">
        <v>83</v>
      </c>
      <c r="BZ19" s="98">
        <v>6903</v>
      </c>
      <c r="CC19" s="140">
        <v>13</v>
      </c>
      <c r="CD19" s="266">
        <v>24298093.719999999</v>
      </c>
      <c r="CE19" s="266">
        <v>300586538.94</v>
      </c>
      <c r="CF19" s="266">
        <v>33474989.600000001</v>
      </c>
      <c r="CG19" s="266">
        <v>319350497.94999999</v>
      </c>
      <c r="CH19" s="266">
        <v>57773083.32</v>
      </c>
      <c r="CI19" s="266">
        <v>619937036.88999999</v>
      </c>
      <c r="CK19" s="264">
        <f t="shared" si="4"/>
        <v>72.979521240809262</v>
      </c>
      <c r="CL19" s="196">
        <f t="shared" si="5"/>
        <v>902.81410369311357</v>
      </c>
      <c r="CM19" s="264">
        <f t="shared" si="6"/>
        <v>75.043747548047065</v>
      </c>
      <c r="CN19" s="196">
        <f t="shared" si="7"/>
        <v>715.9153276481652</v>
      </c>
      <c r="CO19" s="264">
        <f t="shared" si="8"/>
        <v>74.161518066999818</v>
      </c>
      <c r="CP19" s="196">
        <f t="shared" si="9"/>
        <v>795.79397739715557</v>
      </c>
    </row>
    <row r="20" spans="1:94">
      <c r="A20" s="97">
        <v>14</v>
      </c>
      <c r="B20" s="97" t="s">
        <v>292</v>
      </c>
      <c r="C20" s="97" t="s">
        <v>271</v>
      </c>
      <c r="D20" s="98">
        <v>1773</v>
      </c>
      <c r="E20" s="98">
        <v>14772</v>
      </c>
      <c r="F20" s="98">
        <v>10897</v>
      </c>
      <c r="G20" s="98">
        <v>112122</v>
      </c>
      <c r="H20" s="98">
        <v>324068</v>
      </c>
      <c r="I20" s="98">
        <v>304590</v>
      </c>
      <c r="J20" s="100">
        <f t="shared" si="3"/>
        <v>768222</v>
      </c>
      <c r="K20" s="98">
        <v>17850</v>
      </c>
      <c r="L20" s="98">
        <v>26885</v>
      </c>
      <c r="M20" s="98">
        <v>301112</v>
      </c>
      <c r="N20" s="98">
        <v>351046</v>
      </c>
      <c r="O20" s="98">
        <v>16002</v>
      </c>
      <c r="P20" s="98">
        <v>38778</v>
      </c>
      <c r="Q20" s="98">
        <v>1774</v>
      </c>
      <c r="R20" s="98">
        <v>14775</v>
      </c>
      <c r="S20" s="98">
        <v>327199</v>
      </c>
      <c r="T20" s="98">
        <v>418134</v>
      </c>
      <c r="U20" s="98">
        <v>9526</v>
      </c>
      <c r="V20" s="98">
        <v>13347</v>
      </c>
      <c r="W20" s="98">
        <v>2</v>
      </c>
      <c r="X20" s="98">
        <v>0</v>
      </c>
      <c r="Y20" s="98">
        <v>11</v>
      </c>
      <c r="Z20" s="98">
        <v>3</v>
      </c>
      <c r="AA20" s="98">
        <v>107241</v>
      </c>
      <c r="AB20" s="98">
        <v>49405</v>
      </c>
      <c r="AC20" s="98">
        <v>1369</v>
      </c>
      <c r="AD20" s="98">
        <v>767</v>
      </c>
      <c r="AE20" s="98">
        <v>228128</v>
      </c>
      <c r="AF20" s="98">
        <v>381312</v>
      </c>
      <c r="AG20" s="98">
        <v>331129</v>
      </c>
      <c r="AH20" s="98">
        <v>429468</v>
      </c>
      <c r="AI20" s="98">
        <v>5609</v>
      </c>
      <c r="AJ20" s="98">
        <v>2016</v>
      </c>
      <c r="AK20" s="98">
        <v>335233</v>
      </c>
      <c r="AL20" s="98">
        <v>430356</v>
      </c>
      <c r="AM20" s="98">
        <v>1505</v>
      </c>
      <c r="AN20" s="98">
        <v>1128</v>
      </c>
      <c r="AO20" s="98">
        <v>321193</v>
      </c>
      <c r="AP20" s="98">
        <v>388942</v>
      </c>
      <c r="AQ20" s="98">
        <v>15545</v>
      </c>
      <c r="AR20" s="98">
        <v>42542</v>
      </c>
      <c r="AS20" s="98">
        <v>308331</v>
      </c>
      <c r="AT20" s="98">
        <v>400846</v>
      </c>
      <c r="AU20" s="98">
        <v>28407</v>
      </c>
      <c r="AV20" s="98">
        <v>30638</v>
      </c>
      <c r="AW20" s="114">
        <v>264212</v>
      </c>
      <c r="AX20" s="114">
        <v>221620</v>
      </c>
      <c r="AY20" s="114">
        <v>50445</v>
      </c>
      <c r="AZ20" s="114">
        <v>181681</v>
      </c>
      <c r="BA20" s="114">
        <v>22081</v>
      </c>
      <c r="BB20" s="114">
        <v>28183</v>
      </c>
      <c r="BC20" s="125">
        <v>1773</v>
      </c>
      <c r="BD20" s="125">
        <v>14772</v>
      </c>
      <c r="BE20" s="125">
        <v>115872</v>
      </c>
      <c r="BF20" s="125">
        <v>55441</v>
      </c>
      <c r="BG20" s="125">
        <v>136709</v>
      </c>
      <c r="BH20" s="125">
        <v>200829</v>
      </c>
      <c r="BI20" s="125">
        <v>64040</v>
      </c>
      <c r="BJ20" s="125">
        <v>84667</v>
      </c>
      <c r="BK20" s="125">
        <v>9444</v>
      </c>
      <c r="BL20" s="125">
        <v>59782</v>
      </c>
      <c r="BM20" s="125">
        <v>8900</v>
      </c>
      <c r="BN20" s="125">
        <v>15993</v>
      </c>
      <c r="BO20" s="98">
        <v>336441</v>
      </c>
      <c r="BP20" s="98">
        <v>430635</v>
      </c>
      <c r="BQ20" s="98">
        <v>297</v>
      </c>
      <c r="BR20" s="98">
        <v>849</v>
      </c>
      <c r="BS20" s="98">
        <v>214847</v>
      </c>
      <c r="BT20" s="98">
        <v>294672</v>
      </c>
      <c r="BU20" s="98">
        <v>121891</v>
      </c>
      <c r="BV20" s="98">
        <v>136812</v>
      </c>
      <c r="BW20" s="98">
        <v>336667</v>
      </c>
      <c r="BX20" s="98">
        <v>424567</v>
      </c>
      <c r="BY20" s="98">
        <v>71</v>
      </c>
      <c r="BZ20" s="98">
        <v>6917</v>
      </c>
      <c r="CC20" s="140">
        <v>14</v>
      </c>
      <c r="CD20" s="266">
        <v>24557159.93</v>
      </c>
      <c r="CE20" s="266">
        <v>338150374.52999997</v>
      </c>
      <c r="CF20" s="266">
        <v>32297456.609999999</v>
      </c>
      <c r="CG20" s="266">
        <v>329649664.01999998</v>
      </c>
      <c r="CH20" s="266">
        <v>56854616.539999999</v>
      </c>
      <c r="CI20" s="266">
        <v>667800038.54999995</v>
      </c>
      <c r="CK20" s="264">
        <f t="shared" si="4"/>
        <v>72.926607421793804</v>
      </c>
      <c r="CL20" s="196">
        <f t="shared" si="5"/>
        <v>1004.1942831815833</v>
      </c>
      <c r="CM20" s="264">
        <f t="shared" si="6"/>
        <v>74.852037642183717</v>
      </c>
      <c r="CN20" s="196">
        <f t="shared" si="7"/>
        <v>763.9904701448952</v>
      </c>
      <c r="CO20" s="264">
        <f t="shared" si="8"/>
        <v>74.008055666200661</v>
      </c>
      <c r="CP20" s="196">
        <f t="shared" si="9"/>
        <v>869.28002393839279</v>
      </c>
    </row>
    <row r="21" spans="1:94">
      <c r="A21" s="97">
        <v>15</v>
      </c>
      <c r="B21" s="97" t="s">
        <v>292</v>
      </c>
      <c r="C21" s="97" t="s">
        <v>271</v>
      </c>
      <c r="D21" s="98">
        <v>723</v>
      </c>
      <c r="E21" s="98">
        <v>14077</v>
      </c>
      <c r="F21" s="98">
        <v>6943</v>
      </c>
      <c r="G21" s="98">
        <v>89743</v>
      </c>
      <c r="H21" s="98">
        <v>268618</v>
      </c>
      <c r="I21" s="98">
        <v>236165</v>
      </c>
      <c r="J21" s="100">
        <f t="shared" si="3"/>
        <v>616269</v>
      </c>
      <c r="K21" s="98">
        <v>18677</v>
      </c>
      <c r="L21" s="98">
        <v>21343</v>
      </c>
      <c r="M21" s="98">
        <v>242821</v>
      </c>
      <c r="N21" s="98">
        <v>263595</v>
      </c>
      <c r="O21" s="98">
        <v>14063</v>
      </c>
      <c r="P21" s="98">
        <v>40964</v>
      </c>
      <c r="Q21" s="98">
        <v>723</v>
      </c>
      <c r="R21" s="98">
        <v>14083</v>
      </c>
      <c r="S21" s="98">
        <v>268573</v>
      </c>
      <c r="T21" s="98">
        <v>330666</v>
      </c>
      <c r="U21" s="98">
        <v>7684</v>
      </c>
      <c r="V21" s="98">
        <v>9311</v>
      </c>
      <c r="W21" s="98">
        <v>5</v>
      </c>
      <c r="X21" s="98">
        <v>0</v>
      </c>
      <c r="Y21" s="98">
        <v>22</v>
      </c>
      <c r="Z21" s="98">
        <v>8</v>
      </c>
      <c r="AA21" s="98">
        <v>82369</v>
      </c>
      <c r="AB21" s="98">
        <v>37899</v>
      </c>
      <c r="AC21" s="98">
        <v>1107</v>
      </c>
      <c r="AD21" s="98">
        <v>657</v>
      </c>
      <c r="AE21" s="98">
        <v>192808</v>
      </c>
      <c r="AF21" s="98">
        <v>301429</v>
      </c>
      <c r="AG21" s="98">
        <v>275508</v>
      </c>
      <c r="AH21" s="98">
        <v>339625</v>
      </c>
      <c r="AI21" s="98">
        <v>776</v>
      </c>
      <c r="AJ21" s="98">
        <v>360</v>
      </c>
      <c r="AK21" s="98">
        <v>275443</v>
      </c>
      <c r="AL21" s="98">
        <v>339261</v>
      </c>
      <c r="AM21" s="98">
        <v>841</v>
      </c>
      <c r="AN21" s="98">
        <v>724</v>
      </c>
      <c r="AO21" s="98">
        <v>262181</v>
      </c>
      <c r="AP21" s="98">
        <v>303932</v>
      </c>
      <c r="AQ21" s="98">
        <v>14103</v>
      </c>
      <c r="AR21" s="98">
        <v>36053</v>
      </c>
      <c r="AS21" s="98">
        <v>245139</v>
      </c>
      <c r="AT21" s="98">
        <v>314901</v>
      </c>
      <c r="AU21" s="98">
        <v>31145</v>
      </c>
      <c r="AV21" s="98">
        <v>25084</v>
      </c>
      <c r="AW21" s="114">
        <v>209422</v>
      </c>
      <c r="AX21" s="114">
        <v>168206</v>
      </c>
      <c r="AY21" s="114">
        <v>47439</v>
      </c>
      <c r="AZ21" s="114">
        <v>152314</v>
      </c>
      <c r="BA21" s="114">
        <v>19423</v>
      </c>
      <c r="BB21" s="114">
        <v>19465</v>
      </c>
      <c r="BC21" s="125">
        <v>723</v>
      </c>
      <c r="BD21" s="125">
        <v>14077</v>
      </c>
      <c r="BE21" s="125">
        <v>86158</v>
      </c>
      <c r="BF21" s="125">
        <v>41687</v>
      </c>
      <c r="BG21" s="125">
        <v>106402</v>
      </c>
      <c r="BH21" s="125">
        <v>143360</v>
      </c>
      <c r="BI21" s="125">
        <v>60022</v>
      </c>
      <c r="BJ21" s="125">
        <v>69756</v>
      </c>
      <c r="BK21" s="125">
        <v>14320</v>
      </c>
      <c r="BL21" s="125">
        <v>55902</v>
      </c>
      <c r="BM21" s="125">
        <v>8659</v>
      </c>
      <c r="BN21" s="125">
        <v>15203</v>
      </c>
      <c r="BO21" s="98">
        <v>276018</v>
      </c>
      <c r="BP21" s="98">
        <v>339214</v>
      </c>
      <c r="BQ21" s="98">
        <v>266</v>
      </c>
      <c r="BR21" s="98">
        <v>771</v>
      </c>
      <c r="BS21" s="98">
        <v>157354</v>
      </c>
      <c r="BT21" s="98">
        <v>242740</v>
      </c>
      <c r="BU21" s="98">
        <v>118930</v>
      </c>
      <c r="BV21" s="98">
        <v>97245</v>
      </c>
      <c r="BW21" s="98">
        <v>276231</v>
      </c>
      <c r="BX21" s="98">
        <v>333036</v>
      </c>
      <c r="BY21" s="98">
        <v>53</v>
      </c>
      <c r="BZ21" s="98">
        <v>6949</v>
      </c>
      <c r="CC21" s="140">
        <v>15</v>
      </c>
      <c r="CD21" s="266">
        <v>20186457.800000001</v>
      </c>
      <c r="CE21" s="266">
        <v>261377199.44</v>
      </c>
      <c r="CF21" s="266">
        <v>25417913.59</v>
      </c>
      <c r="CG21" s="266">
        <v>250771170.12</v>
      </c>
      <c r="CH21" s="266">
        <v>45604371.390000001</v>
      </c>
      <c r="CI21" s="266">
        <v>512148369.56</v>
      </c>
      <c r="CK21" s="264">
        <f t="shared" si="4"/>
        <v>73.064157895498838</v>
      </c>
      <c r="CL21" s="196">
        <f t="shared" si="5"/>
        <v>946.04537157417724</v>
      </c>
      <c r="CM21" s="264">
        <f t="shared" si="6"/>
        <v>74.761867700045585</v>
      </c>
      <c r="CN21" s="196">
        <f t="shared" si="7"/>
        <v>737.59480600614734</v>
      </c>
      <c r="CO21" s="264">
        <f t="shared" si="8"/>
        <v>74.000755173471319</v>
      </c>
      <c r="CP21" s="196">
        <f t="shared" si="9"/>
        <v>831.04678242780346</v>
      </c>
    </row>
    <row r="22" spans="1:94">
      <c r="A22" s="97">
        <v>16</v>
      </c>
      <c r="B22" s="97" t="s">
        <v>292</v>
      </c>
      <c r="C22" s="97" t="s">
        <v>271</v>
      </c>
      <c r="D22" s="98">
        <v>1845</v>
      </c>
      <c r="E22" s="98">
        <v>14612</v>
      </c>
      <c r="F22" s="98">
        <v>9996</v>
      </c>
      <c r="G22" s="98">
        <v>81690</v>
      </c>
      <c r="H22" s="98">
        <v>277298</v>
      </c>
      <c r="I22" s="98">
        <v>270246</v>
      </c>
      <c r="J22" s="100">
        <f t="shared" si="3"/>
        <v>655687</v>
      </c>
      <c r="K22" s="98">
        <v>18305</v>
      </c>
      <c r="L22" s="98">
        <v>25275</v>
      </c>
      <c r="M22" s="98">
        <v>248093</v>
      </c>
      <c r="N22" s="98">
        <v>285300</v>
      </c>
      <c r="O22" s="98">
        <v>20893</v>
      </c>
      <c r="P22" s="98">
        <v>41348</v>
      </c>
      <c r="Q22" s="98">
        <v>1848</v>
      </c>
      <c r="R22" s="98">
        <v>14625</v>
      </c>
      <c r="S22" s="98">
        <v>277513</v>
      </c>
      <c r="T22" s="98">
        <v>350108</v>
      </c>
      <c r="U22" s="98">
        <v>11598</v>
      </c>
      <c r="V22" s="98">
        <v>16430</v>
      </c>
      <c r="W22" s="98">
        <v>5</v>
      </c>
      <c r="X22" s="98">
        <v>2</v>
      </c>
      <c r="Y22" s="98">
        <v>23</v>
      </c>
      <c r="Z22" s="98">
        <v>8</v>
      </c>
      <c r="AA22" s="98">
        <v>59659</v>
      </c>
      <c r="AB22" s="98">
        <v>22762</v>
      </c>
      <c r="AC22" s="98">
        <v>1144</v>
      </c>
      <c r="AD22" s="98">
        <v>614</v>
      </c>
      <c r="AE22" s="98">
        <v>228336</v>
      </c>
      <c r="AF22" s="98">
        <v>343172</v>
      </c>
      <c r="AG22" s="98">
        <v>288723</v>
      </c>
      <c r="AH22" s="98">
        <v>366471</v>
      </c>
      <c r="AI22" s="98">
        <v>416</v>
      </c>
      <c r="AJ22" s="98">
        <v>77</v>
      </c>
      <c r="AK22" s="98">
        <v>288096</v>
      </c>
      <c r="AL22" s="98">
        <v>366033</v>
      </c>
      <c r="AM22" s="98">
        <v>1043</v>
      </c>
      <c r="AN22" s="98">
        <v>515</v>
      </c>
      <c r="AO22" s="98">
        <v>270786</v>
      </c>
      <c r="AP22" s="98">
        <v>336033</v>
      </c>
      <c r="AQ22" s="98">
        <v>18353</v>
      </c>
      <c r="AR22" s="98">
        <v>30515</v>
      </c>
      <c r="AS22" s="98">
        <v>256872</v>
      </c>
      <c r="AT22" s="98">
        <v>332441</v>
      </c>
      <c r="AU22" s="98">
        <v>32267</v>
      </c>
      <c r="AV22" s="98">
        <v>34107</v>
      </c>
      <c r="AW22" s="114">
        <v>198004</v>
      </c>
      <c r="AX22" s="114">
        <v>168624</v>
      </c>
      <c r="AY22" s="114">
        <v>66805</v>
      </c>
      <c r="AZ22" s="114">
        <v>172002</v>
      </c>
      <c r="BA22" s="114">
        <v>24330</v>
      </c>
      <c r="BB22" s="114">
        <v>25922</v>
      </c>
      <c r="BC22" s="125">
        <v>1845</v>
      </c>
      <c r="BD22" s="125">
        <v>14612</v>
      </c>
      <c r="BE22" s="125">
        <v>63239</v>
      </c>
      <c r="BF22" s="125">
        <v>27177</v>
      </c>
      <c r="BG22" s="125">
        <v>121347</v>
      </c>
      <c r="BH22" s="125">
        <v>155811</v>
      </c>
      <c r="BI22" s="125">
        <v>75727</v>
      </c>
      <c r="BJ22" s="125">
        <v>86067</v>
      </c>
      <c r="BK22" s="125">
        <v>13975</v>
      </c>
      <c r="BL22" s="125">
        <v>61857</v>
      </c>
      <c r="BM22" s="125">
        <v>13006</v>
      </c>
      <c r="BN22" s="125">
        <v>21024</v>
      </c>
      <c r="BO22" s="98">
        <v>288649</v>
      </c>
      <c r="BP22" s="98">
        <v>365381</v>
      </c>
      <c r="BQ22" s="98">
        <v>490</v>
      </c>
      <c r="BR22" s="98">
        <v>1167</v>
      </c>
      <c r="BS22" s="98">
        <v>156248</v>
      </c>
      <c r="BT22" s="98">
        <v>234464</v>
      </c>
      <c r="BU22" s="98">
        <v>132891</v>
      </c>
      <c r="BV22" s="98">
        <v>132084</v>
      </c>
      <c r="BW22" s="98">
        <v>289019</v>
      </c>
      <c r="BX22" s="98">
        <v>358709</v>
      </c>
      <c r="BY22" s="98">
        <v>120</v>
      </c>
      <c r="BZ22" s="98">
        <v>7839</v>
      </c>
      <c r="CC22" s="140">
        <v>16</v>
      </c>
      <c r="CD22" s="266">
        <v>21326568.32</v>
      </c>
      <c r="CE22" s="266">
        <v>252616178.91</v>
      </c>
      <c r="CF22" s="266">
        <v>27660505.120000001</v>
      </c>
      <c r="CG22" s="266">
        <v>254739014.24000001</v>
      </c>
      <c r="CH22" s="266">
        <v>48987073.439999998</v>
      </c>
      <c r="CI22" s="266">
        <v>507355193.14999998</v>
      </c>
      <c r="CK22" s="264">
        <f t="shared" si="4"/>
        <v>73.758878324957891</v>
      </c>
      <c r="CL22" s="196">
        <f t="shared" si="5"/>
        <v>873.68421039707539</v>
      </c>
      <c r="CM22" s="264">
        <f t="shared" si="6"/>
        <v>75.462163536562741</v>
      </c>
      <c r="CN22" s="196">
        <f t="shared" si="7"/>
        <v>694.96768292283684</v>
      </c>
      <c r="CO22" s="264">
        <f t="shared" si="8"/>
        <v>74.711064029026048</v>
      </c>
      <c r="CP22" s="196">
        <f t="shared" si="9"/>
        <v>773.7765018217533</v>
      </c>
    </row>
    <row r="23" spans="1:94">
      <c r="A23" s="97">
        <v>20</v>
      </c>
      <c r="B23" s="97" t="s">
        <v>292</v>
      </c>
      <c r="C23" s="97" t="s">
        <v>271</v>
      </c>
      <c r="D23" s="98">
        <v>147</v>
      </c>
      <c r="E23" s="98">
        <v>2695</v>
      </c>
      <c r="F23" s="98">
        <v>899</v>
      </c>
      <c r="G23" s="98">
        <v>6316</v>
      </c>
      <c r="H23" s="98">
        <v>29193</v>
      </c>
      <c r="I23" s="98">
        <v>30728</v>
      </c>
      <c r="J23" s="100">
        <f t="shared" si="3"/>
        <v>69978</v>
      </c>
      <c r="K23" s="98">
        <v>760</v>
      </c>
      <c r="L23" s="98">
        <v>1272</v>
      </c>
      <c r="M23" s="98">
        <v>23736</v>
      </c>
      <c r="N23" s="98">
        <v>27630</v>
      </c>
      <c r="O23" s="98">
        <v>5592</v>
      </c>
      <c r="P23" s="98">
        <v>8141</v>
      </c>
      <c r="Q23" s="98">
        <v>151</v>
      </c>
      <c r="R23" s="98">
        <v>2696</v>
      </c>
      <c r="S23" s="98">
        <v>23628</v>
      </c>
      <c r="T23" s="98">
        <v>30975</v>
      </c>
      <c r="U23" s="98">
        <v>6540</v>
      </c>
      <c r="V23" s="98">
        <v>8759</v>
      </c>
      <c r="W23" s="98">
        <v>16</v>
      </c>
      <c r="X23" s="98">
        <v>2</v>
      </c>
      <c r="Y23" s="98">
        <v>55</v>
      </c>
      <c r="Z23" s="98">
        <v>3</v>
      </c>
      <c r="AA23" s="98">
        <v>448</v>
      </c>
      <c r="AB23" s="98">
        <v>288</v>
      </c>
      <c r="AC23" s="98">
        <v>7</v>
      </c>
      <c r="AD23" s="98">
        <v>5</v>
      </c>
      <c r="AE23" s="98">
        <v>29784</v>
      </c>
      <c r="AF23" s="98">
        <v>39446</v>
      </c>
      <c r="AG23" s="98">
        <v>30210</v>
      </c>
      <c r="AH23" s="98">
        <v>39733</v>
      </c>
      <c r="AI23" s="98">
        <v>29</v>
      </c>
      <c r="AJ23" s="98">
        <v>6</v>
      </c>
      <c r="AK23" s="98">
        <v>30222</v>
      </c>
      <c r="AL23" s="98">
        <v>39731</v>
      </c>
      <c r="AM23" s="98">
        <v>17</v>
      </c>
      <c r="AN23" s="98">
        <v>8</v>
      </c>
      <c r="AO23" s="98">
        <v>26732</v>
      </c>
      <c r="AP23" s="98">
        <v>36018</v>
      </c>
      <c r="AQ23" s="98">
        <v>3507</v>
      </c>
      <c r="AR23" s="98">
        <v>3721</v>
      </c>
      <c r="AS23" s="98">
        <v>25608</v>
      </c>
      <c r="AT23" s="98">
        <v>33608</v>
      </c>
      <c r="AU23" s="98">
        <v>4631</v>
      </c>
      <c r="AV23" s="98">
        <v>6131</v>
      </c>
      <c r="AW23" s="114">
        <v>14918</v>
      </c>
      <c r="AX23" s="114">
        <v>17326</v>
      </c>
      <c r="AY23" s="114">
        <v>11501</v>
      </c>
      <c r="AZ23" s="114">
        <v>18767</v>
      </c>
      <c r="BA23" s="114">
        <v>3820</v>
      </c>
      <c r="BB23" s="114">
        <v>3646</v>
      </c>
      <c r="BC23" s="125">
        <v>147</v>
      </c>
      <c r="BD23" s="125">
        <v>2695</v>
      </c>
      <c r="BE23" s="125">
        <v>492</v>
      </c>
      <c r="BF23" s="125">
        <v>321</v>
      </c>
      <c r="BG23" s="125">
        <v>7698</v>
      </c>
      <c r="BH23" s="125">
        <v>11461</v>
      </c>
      <c r="BI23" s="125">
        <v>11909</v>
      </c>
      <c r="BJ23" s="125">
        <v>13680</v>
      </c>
      <c r="BK23" s="125">
        <v>4121</v>
      </c>
      <c r="BL23" s="125">
        <v>6156</v>
      </c>
      <c r="BM23" s="125">
        <v>5872</v>
      </c>
      <c r="BN23" s="125">
        <v>5426</v>
      </c>
      <c r="BO23" s="98">
        <v>30233</v>
      </c>
      <c r="BP23" s="98">
        <v>39732</v>
      </c>
      <c r="BQ23" s="98">
        <v>6</v>
      </c>
      <c r="BR23" s="98">
        <v>7</v>
      </c>
      <c r="BS23" s="98">
        <v>20390</v>
      </c>
      <c r="BT23" s="98">
        <v>29715</v>
      </c>
      <c r="BU23" s="98">
        <v>9849</v>
      </c>
      <c r="BV23" s="98">
        <v>10024</v>
      </c>
      <c r="BW23" s="98">
        <v>30196</v>
      </c>
      <c r="BX23" s="98">
        <v>38793</v>
      </c>
      <c r="BY23" s="98">
        <v>43</v>
      </c>
      <c r="BZ23" s="98">
        <v>946</v>
      </c>
      <c r="CC23" s="140">
        <v>20</v>
      </c>
      <c r="CD23" s="266">
        <v>2263039.48</v>
      </c>
      <c r="CE23" s="266">
        <v>22003916.68</v>
      </c>
      <c r="CF23" s="266">
        <v>2994194.22</v>
      </c>
      <c r="CG23" s="266">
        <v>28259384.440000001</v>
      </c>
      <c r="CH23" s="266">
        <v>5257233.7</v>
      </c>
      <c r="CI23" s="266">
        <v>50263301.119999997</v>
      </c>
      <c r="CK23" s="264">
        <f t="shared" si="4"/>
        <v>74.838436456232017</v>
      </c>
      <c r="CL23" s="196">
        <f t="shared" si="5"/>
        <v>727.66681041039715</v>
      </c>
      <c r="CM23" s="264">
        <f t="shared" si="6"/>
        <v>75.346491356098554</v>
      </c>
      <c r="CN23" s="196">
        <f t="shared" si="7"/>
        <v>711.12469966531626</v>
      </c>
      <c r="CO23" s="264">
        <f t="shared" si="8"/>
        <v>75.12694989853955</v>
      </c>
      <c r="CP23" s="196">
        <f t="shared" si="9"/>
        <v>718.27290176912743</v>
      </c>
    </row>
    <row r="24" spans="1:94">
      <c r="A24" s="97">
        <v>21</v>
      </c>
      <c r="B24" s="97" t="s">
        <v>292</v>
      </c>
      <c r="C24" s="97" t="s">
        <v>271</v>
      </c>
      <c r="D24" s="98">
        <v>134</v>
      </c>
      <c r="E24" s="98">
        <v>1672</v>
      </c>
      <c r="F24" s="98">
        <v>1040</v>
      </c>
      <c r="G24" s="98">
        <v>5826</v>
      </c>
      <c r="H24" s="98">
        <v>27831</v>
      </c>
      <c r="I24" s="98">
        <v>31821</v>
      </c>
      <c r="J24" s="100">
        <f t="shared" si="3"/>
        <v>68324</v>
      </c>
      <c r="K24" s="98">
        <v>703</v>
      </c>
      <c r="L24" s="98">
        <v>1240</v>
      </c>
      <c r="M24" s="98">
        <v>24371</v>
      </c>
      <c r="N24" s="98">
        <v>29396</v>
      </c>
      <c r="O24" s="98">
        <v>3787</v>
      </c>
      <c r="P24" s="98">
        <v>7005</v>
      </c>
      <c r="Q24" s="98">
        <v>144</v>
      </c>
      <c r="R24" s="98">
        <v>1678</v>
      </c>
      <c r="S24" s="98">
        <v>24654</v>
      </c>
      <c r="T24" s="98">
        <v>32692</v>
      </c>
      <c r="U24" s="98">
        <v>4302</v>
      </c>
      <c r="V24" s="98">
        <v>6624</v>
      </c>
      <c r="W24" s="98">
        <v>13</v>
      </c>
      <c r="X24" s="98">
        <v>0</v>
      </c>
      <c r="Y24" s="98">
        <v>36</v>
      </c>
      <c r="Z24" s="98">
        <v>3</v>
      </c>
      <c r="AA24" s="98">
        <v>456</v>
      </c>
      <c r="AB24" s="98">
        <v>334</v>
      </c>
      <c r="AC24" s="98">
        <v>11</v>
      </c>
      <c r="AD24" s="98">
        <v>7</v>
      </c>
      <c r="AE24" s="98">
        <v>28538</v>
      </c>
      <c r="AF24" s="98">
        <v>38978</v>
      </c>
      <c r="AG24" s="98">
        <v>28976</v>
      </c>
      <c r="AH24" s="98">
        <v>39317</v>
      </c>
      <c r="AI24" s="98">
        <v>29</v>
      </c>
      <c r="AJ24" s="98">
        <v>2</v>
      </c>
      <c r="AK24" s="98">
        <v>28980</v>
      </c>
      <c r="AL24" s="98">
        <v>39300</v>
      </c>
      <c r="AM24" s="98">
        <v>25</v>
      </c>
      <c r="AN24" s="98">
        <v>19</v>
      </c>
      <c r="AO24" s="98">
        <v>25975</v>
      </c>
      <c r="AP24" s="98">
        <v>36062</v>
      </c>
      <c r="AQ24" s="98">
        <v>3030</v>
      </c>
      <c r="AR24" s="98">
        <v>3257</v>
      </c>
      <c r="AS24" s="98">
        <v>24362</v>
      </c>
      <c r="AT24" s="98">
        <v>33205</v>
      </c>
      <c r="AU24" s="98">
        <v>4643</v>
      </c>
      <c r="AV24" s="98">
        <v>6114</v>
      </c>
      <c r="AW24" s="114">
        <v>14991</v>
      </c>
      <c r="AX24" s="114">
        <v>16336</v>
      </c>
      <c r="AY24" s="114">
        <v>10673</v>
      </c>
      <c r="AZ24" s="114">
        <v>19460</v>
      </c>
      <c r="BA24" s="114">
        <v>3341</v>
      </c>
      <c r="BB24" s="114">
        <v>3523</v>
      </c>
      <c r="BC24" s="125">
        <v>134</v>
      </c>
      <c r="BD24" s="125">
        <v>1672</v>
      </c>
      <c r="BE24" s="125">
        <v>519</v>
      </c>
      <c r="BF24" s="125">
        <v>373</v>
      </c>
      <c r="BG24" s="125">
        <v>7583</v>
      </c>
      <c r="BH24" s="125">
        <v>12932</v>
      </c>
      <c r="BI24" s="125">
        <v>11234</v>
      </c>
      <c r="BJ24" s="125">
        <v>13357</v>
      </c>
      <c r="BK24" s="125">
        <v>4732</v>
      </c>
      <c r="BL24" s="125">
        <v>6650</v>
      </c>
      <c r="BM24" s="125">
        <v>4803</v>
      </c>
      <c r="BN24" s="125">
        <v>4335</v>
      </c>
      <c r="BO24" s="98">
        <v>29002</v>
      </c>
      <c r="BP24" s="98">
        <v>39315</v>
      </c>
      <c r="BQ24" s="98">
        <v>3</v>
      </c>
      <c r="BR24" s="98">
        <v>4</v>
      </c>
      <c r="BS24" s="98">
        <v>20375</v>
      </c>
      <c r="BT24" s="98">
        <v>30382</v>
      </c>
      <c r="BU24" s="98">
        <v>8630</v>
      </c>
      <c r="BV24" s="98">
        <v>8937</v>
      </c>
      <c r="BW24" s="98">
        <v>28949</v>
      </c>
      <c r="BX24" s="98">
        <v>38758</v>
      </c>
      <c r="BY24" s="98">
        <v>56</v>
      </c>
      <c r="BZ24" s="98">
        <v>561</v>
      </c>
      <c r="CC24" s="140">
        <v>21</v>
      </c>
      <c r="CD24" s="266">
        <v>2176955.16</v>
      </c>
      <c r="CE24" s="266">
        <v>21148626.57</v>
      </c>
      <c r="CF24" s="266">
        <v>2981591.89</v>
      </c>
      <c r="CG24" s="266">
        <v>28134161.780000001</v>
      </c>
      <c r="CH24" s="266">
        <v>5158547.05</v>
      </c>
      <c r="CI24" s="266">
        <v>49282788.350000001</v>
      </c>
      <c r="CK24" s="264">
        <f t="shared" si="4"/>
        <v>75.054478882951216</v>
      </c>
      <c r="CL24" s="196">
        <f t="shared" si="5"/>
        <v>729.13727184968116</v>
      </c>
      <c r="CM24" s="264">
        <f t="shared" si="6"/>
        <v>75.83081690785626</v>
      </c>
      <c r="CN24" s="196">
        <f t="shared" si="7"/>
        <v>715.53604567766217</v>
      </c>
      <c r="CO24" s="264">
        <f t="shared" si="8"/>
        <v>75.501244804168365</v>
      </c>
      <c r="CP24" s="196">
        <f t="shared" si="9"/>
        <v>721.31005722732868</v>
      </c>
    </row>
    <row r="25" spans="1:94">
      <c r="A25" s="97">
        <v>22</v>
      </c>
      <c r="B25" s="97" t="s">
        <v>292</v>
      </c>
      <c r="C25" s="97" t="s">
        <v>271</v>
      </c>
      <c r="D25" s="98">
        <v>4</v>
      </c>
      <c r="E25" s="98">
        <v>402</v>
      </c>
      <c r="F25" s="98">
        <v>55</v>
      </c>
      <c r="G25" s="98">
        <v>420</v>
      </c>
      <c r="H25" s="98">
        <v>6515</v>
      </c>
      <c r="I25" s="98">
        <v>5145</v>
      </c>
      <c r="J25" s="100">
        <f t="shared" si="3"/>
        <v>12541</v>
      </c>
      <c r="K25" s="98">
        <v>151</v>
      </c>
      <c r="L25" s="98">
        <v>151</v>
      </c>
      <c r="M25" s="98">
        <v>5547</v>
      </c>
      <c r="N25" s="98">
        <v>4663</v>
      </c>
      <c r="O25" s="98">
        <v>872</v>
      </c>
      <c r="P25" s="98">
        <v>751</v>
      </c>
      <c r="Q25" s="98">
        <v>4</v>
      </c>
      <c r="R25" s="98">
        <v>402</v>
      </c>
      <c r="S25" s="98">
        <v>5177</v>
      </c>
      <c r="T25" s="98">
        <v>4781</v>
      </c>
      <c r="U25" s="98">
        <v>1390</v>
      </c>
      <c r="V25" s="98">
        <v>1186</v>
      </c>
      <c r="W25" s="98">
        <v>0</v>
      </c>
      <c r="X25" s="98">
        <v>0</v>
      </c>
      <c r="Y25" s="98">
        <v>7</v>
      </c>
      <c r="Z25" s="98">
        <v>0</v>
      </c>
      <c r="AA25" s="98">
        <v>108</v>
      </c>
      <c r="AB25" s="98">
        <v>60</v>
      </c>
      <c r="AC25" s="98">
        <v>2</v>
      </c>
      <c r="AD25" s="98">
        <v>2</v>
      </c>
      <c r="AE25" s="98">
        <v>6464</v>
      </c>
      <c r="AF25" s="98">
        <v>5905</v>
      </c>
      <c r="AG25" s="98">
        <v>6571</v>
      </c>
      <c r="AH25" s="98">
        <v>5967</v>
      </c>
      <c r="AI25" s="98">
        <v>3</v>
      </c>
      <c r="AJ25" s="98">
        <v>0</v>
      </c>
      <c r="AK25" s="98">
        <v>6572</v>
      </c>
      <c r="AL25" s="98">
        <v>5967</v>
      </c>
      <c r="AM25" s="98">
        <v>2</v>
      </c>
      <c r="AN25" s="98">
        <v>0</v>
      </c>
      <c r="AO25" s="98">
        <v>5488</v>
      </c>
      <c r="AP25" s="98">
        <v>5146</v>
      </c>
      <c r="AQ25" s="98">
        <v>1086</v>
      </c>
      <c r="AR25" s="98">
        <v>821</v>
      </c>
      <c r="AS25" s="98">
        <v>5550</v>
      </c>
      <c r="AT25" s="98">
        <v>4679</v>
      </c>
      <c r="AU25" s="98">
        <v>1024</v>
      </c>
      <c r="AV25" s="98">
        <v>1288</v>
      </c>
      <c r="AW25" s="114">
        <v>3556</v>
      </c>
      <c r="AX25" s="114">
        <v>2955</v>
      </c>
      <c r="AY25" s="114">
        <v>2160</v>
      </c>
      <c r="AZ25" s="114">
        <v>2243</v>
      </c>
      <c r="BA25" s="114">
        <v>858</v>
      </c>
      <c r="BB25" s="114">
        <v>769</v>
      </c>
      <c r="BC25" s="125">
        <v>4</v>
      </c>
      <c r="BD25" s="125">
        <v>402</v>
      </c>
      <c r="BE25" s="125">
        <v>118</v>
      </c>
      <c r="BF25" s="125">
        <v>64</v>
      </c>
      <c r="BG25" s="125">
        <v>1007</v>
      </c>
      <c r="BH25" s="125">
        <v>1153</v>
      </c>
      <c r="BI25" s="125">
        <v>2532</v>
      </c>
      <c r="BJ25" s="125">
        <v>2326</v>
      </c>
      <c r="BK25" s="125">
        <v>977</v>
      </c>
      <c r="BL25" s="125">
        <v>836</v>
      </c>
      <c r="BM25" s="125">
        <v>1936</v>
      </c>
      <c r="BN25" s="125">
        <v>1186</v>
      </c>
      <c r="BO25" s="98">
        <v>6574</v>
      </c>
      <c r="BP25" s="98">
        <v>5966</v>
      </c>
      <c r="BQ25" s="98">
        <v>0</v>
      </c>
      <c r="BR25" s="98">
        <v>1</v>
      </c>
      <c r="BS25" s="98">
        <v>4700</v>
      </c>
      <c r="BT25" s="98">
        <v>4192</v>
      </c>
      <c r="BU25" s="98">
        <v>1874</v>
      </c>
      <c r="BV25" s="98">
        <v>1775</v>
      </c>
      <c r="BW25" s="98">
        <v>6572</v>
      </c>
      <c r="BX25" s="98">
        <v>5858</v>
      </c>
      <c r="BY25" s="98">
        <v>2</v>
      </c>
      <c r="BZ25" s="98">
        <v>109</v>
      </c>
      <c r="CC25" s="140">
        <v>22</v>
      </c>
      <c r="CD25" s="266">
        <v>480372.64</v>
      </c>
      <c r="CE25" s="266">
        <v>4503532.7699999996</v>
      </c>
      <c r="CF25" s="266">
        <v>438706.51</v>
      </c>
      <c r="CG25" s="266">
        <v>3779998.32</v>
      </c>
      <c r="CH25" s="266">
        <v>919079.15</v>
      </c>
      <c r="CI25" s="266">
        <v>8283531.0899999999</v>
      </c>
      <c r="CK25" s="264">
        <f t="shared" si="4"/>
        <v>73.071591116519627</v>
      </c>
      <c r="CL25" s="196">
        <f t="shared" si="5"/>
        <v>685.05214024946758</v>
      </c>
      <c r="CM25" s="264">
        <f t="shared" si="6"/>
        <v>73.522123345064529</v>
      </c>
      <c r="CN25" s="196">
        <f t="shared" si="7"/>
        <v>633.48388134741072</v>
      </c>
      <c r="CO25" s="264">
        <f t="shared" si="8"/>
        <v>73.285954070648273</v>
      </c>
      <c r="CP25" s="196">
        <f t="shared" si="9"/>
        <v>660.51599473726174</v>
      </c>
    </row>
    <row r="26" spans="1:94">
      <c r="A26" s="97">
        <v>23</v>
      </c>
      <c r="B26" s="97" t="s">
        <v>292</v>
      </c>
      <c r="C26" s="97" t="s">
        <v>271</v>
      </c>
      <c r="D26" s="98">
        <v>248</v>
      </c>
      <c r="E26" s="98">
        <v>6253</v>
      </c>
      <c r="F26" s="98">
        <v>1514</v>
      </c>
      <c r="G26" s="98">
        <v>11955</v>
      </c>
      <c r="H26" s="98">
        <v>45192</v>
      </c>
      <c r="I26" s="98">
        <v>36830</v>
      </c>
      <c r="J26" s="100">
        <f t="shared" si="3"/>
        <v>101992</v>
      </c>
      <c r="K26" s="98">
        <v>1947</v>
      </c>
      <c r="L26" s="98">
        <v>1666</v>
      </c>
      <c r="M26" s="98">
        <v>36761</v>
      </c>
      <c r="N26" s="98">
        <v>36415</v>
      </c>
      <c r="O26" s="98">
        <v>7998</v>
      </c>
      <c r="P26" s="98">
        <v>10703</v>
      </c>
      <c r="Q26" s="98">
        <v>248</v>
      </c>
      <c r="R26" s="98">
        <v>6254</v>
      </c>
      <c r="S26" s="98">
        <v>38674</v>
      </c>
      <c r="T26" s="98">
        <v>42243</v>
      </c>
      <c r="U26" s="98">
        <v>8127</v>
      </c>
      <c r="V26" s="98">
        <v>12776</v>
      </c>
      <c r="W26" s="98">
        <v>40</v>
      </c>
      <c r="X26" s="98">
        <v>4</v>
      </c>
      <c r="Y26" s="98">
        <v>113</v>
      </c>
      <c r="Z26" s="98">
        <v>15</v>
      </c>
      <c r="AA26" s="98">
        <v>1523</v>
      </c>
      <c r="AB26" s="98">
        <v>758</v>
      </c>
      <c r="AC26" s="98">
        <v>32</v>
      </c>
      <c r="AD26" s="98">
        <v>17</v>
      </c>
      <c r="AE26" s="98">
        <v>45399</v>
      </c>
      <c r="AF26" s="98">
        <v>54263</v>
      </c>
      <c r="AG26" s="98">
        <v>46924</v>
      </c>
      <c r="AH26" s="98">
        <v>55036</v>
      </c>
      <c r="AI26" s="98">
        <v>30</v>
      </c>
      <c r="AJ26" s="98">
        <v>2</v>
      </c>
      <c r="AK26" s="98">
        <v>46794</v>
      </c>
      <c r="AL26" s="98">
        <v>54964</v>
      </c>
      <c r="AM26" s="98">
        <v>160</v>
      </c>
      <c r="AN26" s="98">
        <v>74</v>
      </c>
      <c r="AO26" s="98">
        <v>42818</v>
      </c>
      <c r="AP26" s="98">
        <v>49917</v>
      </c>
      <c r="AQ26" s="98">
        <v>4136</v>
      </c>
      <c r="AR26" s="98">
        <v>5121</v>
      </c>
      <c r="AS26" s="98">
        <v>41038</v>
      </c>
      <c r="AT26" s="98">
        <v>50517</v>
      </c>
      <c r="AU26" s="98">
        <v>5916</v>
      </c>
      <c r="AV26" s="98">
        <v>4521</v>
      </c>
      <c r="AW26" s="114">
        <v>22345</v>
      </c>
      <c r="AX26" s="114">
        <v>22300</v>
      </c>
      <c r="AY26" s="114">
        <v>19868</v>
      </c>
      <c r="AZ26" s="114">
        <v>29389</v>
      </c>
      <c r="BA26" s="114">
        <v>4741</v>
      </c>
      <c r="BB26" s="114">
        <v>3349</v>
      </c>
      <c r="BC26" s="125">
        <v>248</v>
      </c>
      <c r="BD26" s="125">
        <v>6253</v>
      </c>
      <c r="BE26" s="125">
        <v>1746</v>
      </c>
      <c r="BF26" s="125">
        <v>909</v>
      </c>
      <c r="BG26" s="125">
        <v>16618</v>
      </c>
      <c r="BH26" s="125">
        <v>16146</v>
      </c>
      <c r="BI26" s="125">
        <v>16182</v>
      </c>
      <c r="BJ26" s="125">
        <v>14188</v>
      </c>
      <c r="BK26" s="125">
        <v>7736</v>
      </c>
      <c r="BL26" s="125">
        <v>13002</v>
      </c>
      <c r="BM26" s="125">
        <v>4424</v>
      </c>
      <c r="BN26" s="125">
        <v>4540</v>
      </c>
      <c r="BO26" s="98">
        <v>46940</v>
      </c>
      <c r="BP26" s="98">
        <v>55018</v>
      </c>
      <c r="BQ26" s="98">
        <v>14</v>
      </c>
      <c r="BR26" s="98">
        <v>20</v>
      </c>
      <c r="BS26" s="98">
        <v>32652</v>
      </c>
      <c r="BT26" s="98">
        <v>44916</v>
      </c>
      <c r="BU26" s="98">
        <v>14302</v>
      </c>
      <c r="BV26" s="98">
        <v>10122</v>
      </c>
      <c r="BW26" s="98">
        <v>46875</v>
      </c>
      <c r="BX26" s="98">
        <v>52053</v>
      </c>
      <c r="BY26" s="98">
        <v>79</v>
      </c>
      <c r="BZ26" s="98">
        <v>2985</v>
      </c>
      <c r="CC26" s="140">
        <v>23</v>
      </c>
      <c r="CD26" s="266">
        <v>3417341.8</v>
      </c>
      <c r="CE26" s="266">
        <v>35078462.030000001</v>
      </c>
      <c r="CF26" s="266">
        <v>4080529.57</v>
      </c>
      <c r="CG26" s="266">
        <v>37578524.149999999</v>
      </c>
      <c r="CH26" s="266">
        <v>7497871.3700000001</v>
      </c>
      <c r="CI26" s="266">
        <v>72656986.180000007</v>
      </c>
      <c r="CK26" s="264">
        <f t="shared" si="4"/>
        <v>72.780632108020612</v>
      </c>
      <c r="CL26" s="196">
        <f t="shared" si="5"/>
        <v>747.08144204966561</v>
      </c>
      <c r="CM26" s="264">
        <f t="shared" si="6"/>
        <v>74.140222573494668</v>
      </c>
      <c r="CN26" s="196">
        <f t="shared" si="7"/>
        <v>682.77415876303644</v>
      </c>
      <c r="CO26" s="264">
        <f t="shared" si="8"/>
        <v>73.514308671268338</v>
      </c>
      <c r="CP26" s="196">
        <f t="shared" si="9"/>
        <v>712.37926680523969</v>
      </c>
    </row>
    <row r="27" spans="1:94" s="265" customFormat="1">
      <c r="D27" s="265">
        <f>SUM(D6:D26)</f>
        <v>30477</v>
      </c>
      <c r="E27" s="265">
        <f t="shared" ref="E27:BP27" si="10">SUM(E6:E26)</f>
        <v>662917</v>
      </c>
      <c r="F27" s="265">
        <f t="shared" si="10"/>
        <v>193569</v>
      </c>
      <c r="G27" s="265">
        <f t="shared" si="10"/>
        <v>1898415</v>
      </c>
      <c r="H27" s="265">
        <f t="shared" si="10"/>
        <v>6414233</v>
      </c>
      <c r="I27" s="265">
        <f t="shared" si="10"/>
        <v>5849560</v>
      </c>
      <c r="J27" s="265">
        <f t="shared" si="10"/>
        <v>15049171</v>
      </c>
      <c r="K27" s="265">
        <f t="shared" si="10"/>
        <v>373254</v>
      </c>
      <c r="L27" s="265">
        <f t="shared" si="10"/>
        <v>502377</v>
      </c>
      <c r="M27" s="265">
        <f t="shared" si="10"/>
        <v>5813460</v>
      </c>
      <c r="N27" s="265">
        <f t="shared" si="10"/>
        <v>6427033</v>
      </c>
      <c r="O27" s="265">
        <f t="shared" si="10"/>
        <v>421059</v>
      </c>
      <c r="P27" s="265">
        <f t="shared" si="10"/>
        <v>818281</v>
      </c>
      <c r="Q27" s="265">
        <f t="shared" si="10"/>
        <v>30506</v>
      </c>
      <c r="R27" s="265">
        <f t="shared" si="10"/>
        <v>663201</v>
      </c>
      <c r="S27" s="265">
        <f t="shared" si="10"/>
        <v>6382067</v>
      </c>
      <c r="T27" s="265">
        <f t="shared" si="10"/>
        <v>8086002</v>
      </c>
      <c r="U27" s="265">
        <f t="shared" si="10"/>
        <v>255305</v>
      </c>
      <c r="V27" s="265">
        <f t="shared" si="10"/>
        <v>324707</v>
      </c>
      <c r="W27" s="265">
        <f t="shared" si="10"/>
        <v>143</v>
      </c>
      <c r="X27" s="265">
        <f t="shared" si="10"/>
        <v>21</v>
      </c>
      <c r="Y27" s="265">
        <f t="shared" si="10"/>
        <v>764</v>
      </c>
      <c r="Z27" s="265">
        <f t="shared" si="10"/>
        <v>162</v>
      </c>
      <c r="AA27" s="265">
        <f t="shared" si="10"/>
        <v>1444473</v>
      </c>
      <c r="AB27" s="265">
        <f t="shared" si="10"/>
        <v>635600</v>
      </c>
      <c r="AC27" s="265">
        <f t="shared" si="10"/>
        <v>21424</v>
      </c>
      <c r="AD27" s="265">
        <f t="shared" si="10"/>
        <v>11877</v>
      </c>
      <c r="AE27" s="265">
        <f t="shared" si="10"/>
        <v>5172382</v>
      </c>
      <c r="AF27" s="265">
        <f t="shared" si="10"/>
        <v>7763415</v>
      </c>
      <c r="AG27" s="265">
        <f t="shared" si="10"/>
        <v>6598162</v>
      </c>
      <c r="AH27" s="265">
        <f t="shared" si="10"/>
        <v>8401769</v>
      </c>
      <c r="AI27" s="265">
        <f t="shared" si="10"/>
        <v>40117</v>
      </c>
      <c r="AJ27" s="265">
        <f t="shared" si="10"/>
        <v>9123</v>
      </c>
      <c r="AK27" s="265">
        <f t="shared" si="10"/>
        <v>6616158</v>
      </c>
      <c r="AL27" s="265">
        <f t="shared" si="10"/>
        <v>8397074</v>
      </c>
      <c r="AM27" s="265">
        <f t="shared" si="10"/>
        <v>22121</v>
      </c>
      <c r="AN27" s="265">
        <f t="shared" si="10"/>
        <v>13818</v>
      </c>
      <c r="AO27" s="265">
        <f t="shared" si="10"/>
        <v>6140410</v>
      </c>
      <c r="AP27" s="265">
        <f t="shared" si="10"/>
        <v>7630362</v>
      </c>
      <c r="AQ27" s="265">
        <f t="shared" si="10"/>
        <v>497869</v>
      </c>
      <c r="AR27" s="265">
        <f t="shared" si="10"/>
        <v>780530</v>
      </c>
      <c r="AS27" s="265">
        <f t="shared" si="10"/>
        <v>5912079</v>
      </c>
      <c r="AT27" s="265">
        <f t="shared" si="10"/>
        <v>7705082</v>
      </c>
      <c r="AU27" s="265">
        <f t="shared" si="10"/>
        <v>726200</v>
      </c>
      <c r="AV27" s="265">
        <f t="shared" si="10"/>
        <v>705810</v>
      </c>
      <c r="AW27" s="265">
        <f t="shared" si="10"/>
        <v>4869619</v>
      </c>
      <c r="AX27" s="265">
        <f t="shared" si="10"/>
        <v>4427410</v>
      </c>
      <c r="AY27" s="265">
        <f t="shared" si="10"/>
        <v>1302199</v>
      </c>
      <c r="AZ27" s="265">
        <f t="shared" si="10"/>
        <v>3442215</v>
      </c>
      <c r="BA27" s="265">
        <f t="shared" si="10"/>
        <v>466461</v>
      </c>
      <c r="BB27" s="265">
        <f t="shared" si="10"/>
        <v>541267</v>
      </c>
      <c r="BC27" s="265">
        <f t="shared" si="10"/>
        <v>30477</v>
      </c>
      <c r="BD27" s="265">
        <f t="shared" si="10"/>
        <v>662917</v>
      </c>
      <c r="BE27" s="265">
        <f t="shared" si="10"/>
        <v>1538518</v>
      </c>
      <c r="BF27" s="265">
        <f t="shared" si="10"/>
        <v>715272</v>
      </c>
      <c r="BG27" s="265">
        <f t="shared" si="10"/>
        <v>2545288</v>
      </c>
      <c r="BH27" s="265">
        <f t="shared" si="10"/>
        <v>3362998</v>
      </c>
      <c r="BI27" s="265">
        <f t="shared" si="10"/>
        <v>1705160</v>
      </c>
      <c r="BJ27" s="265">
        <f t="shared" si="10"/>
        <v>1830807</v>
      </c>
      <c r="BK27" s="265">
        <f t="shared" si="10"/>
        <v>441713</v>
      </c>
      <c r="BL27" s="265">
        <f t="shared" si="10"/>
        <v>1359239</v>
      </c>
      <c r="BM27" s="265">
        <f t="shared" si="10"/>
        <v>377123</v>
      </c>
      <c r="BN27" s="265">
        <f t="shared" si="10"/>
        <v>479659</v>
      </c>
      <c r="BO27" s="265">
        <f t="shared" si="10"/>
        <v>6631242</v>
      </c>
      <c r="BP27" s="265">
        <f t="shared" si="10"/>
        <v>8393704</v>
      </c>
      <c r="BQ27" s="265">
        <f t="shared" ref="BQ27:BZ27" si="11">SUM(BQ6:BQ26)</f>
        <v>7037</v>
      </c>
      <c r="BR27" s="265">
        <f t="shared" si="11"/>
        <v>17188</v>
      </c>
      <c r="BS27" s="265">
        <f t="shared" si="11"/>
        <v>4021158</v>
      </c>
      <c r="BT27" s="265">
        <f t="shared" si="11"/>
        <v>5874909</v>
      </c>
      <c r="BU27" s="265">
        <f t="shared" si="11"/>
        <v>2617121</v>
      </c>
      <c r="BV27" s="265">
        <f t="shared" si="11"/>
        <v>2535983</v>
      </c>
      <c r="BW27" s="265">
        <f t="shared" si="11"/>
        <v>6635728</v>
      </c>
      <c r="BX27" s="265">
        <f t="shared" si="11"/>
        <v>8115554</v>
      </c>
      <c r="BY27" s="265">
        <f t="shared" si="11"/>
        <v>2551</v>
      </c>
      <c r="BZ27" s="265">
        <f t="shared" si="11"/>
        <v>295338</v>
      </c>
      <c r="CC27" s="140"/>
      <c r="CD27" s="266">
        <f>SUM(CD6:CD26)</f>
        <v>490783181.22000009</v>
      </c>
      <c r="CE27" s="266">
        <f t="shared" ref="CE27:CI27" si="12">SUM(CE6:CE26)</f>
        <v>6025330744.079999</v>
      </c>
      <c r="CF27" s="266">
        <f t="shared" si="12"/>
        <v>634171273.82000005</v>
      </c>
      <c r="CG27" s="266">
        <f t="shared" si="12"/>
        <v>6013775641.6399965</v>
      </c>
      <c r="CH27" s="266">
        <f t="shared" si="12"/>
        <v>1124954455.04</v>
      </c>
      <c r="CI27" s="266">
        <f t="shared" si="12"/>
        <v>12039106385.709999</v>
      </c>
      <c r="CK27" s="264">
        <f t="shared" si="4"/>
        <v>73.932291972060838</v>
      </c>
      <c r="CL27" s="196">
        <f t="shared" si="5"/>
        <v>907.66458355847942</v>
      </c>
      <c r="CM27" s="264">
        <f t="shared" si="6"/>
        <v>75.398813089027897</v>
      </c>
      <c r="CN27" s="196">
        <f t="shared" si="7"/>
        <v>714.99855682845487</v>
      </c>
      <c r="CO27" s="264">
        <f t="shared" si="8"/>
        <v>74.751921885929789</v>
      </c>
      <c r="CP27" s="196">
        <f t="shared" si="9"/>
        <v>799.98468923703501</v>
      </c>
    </row>
    <row r="29" spans="1:94">
      <c r="D29">
        <f t="shared" ref="D29:AI29" si="13">D32+D33</f>
        <v>2000</v>
      </c>
      <c r="E29">
        <f t="shared" si="13"/>
        <v>364076</v>
      </c>
      <c r="F29">
        <f t="shared" si="13"/>
        <v>7910</v>
      </c>
      <c r="G29">
        <f t="shared" si="13"/>
        <v>51032</v>
      </c>
      <c r="H29">
        <f t="shared" si="13"/>
        <v>482346</v>
      </c>
      <c r="I29">
        <f t="shared" si="13"/>
        <v>186029</v>
      </c>
      <c r="J29">
        <f>J32+J33</f>
        <v>1093393</v>
      </c>
      <c r="K29">
        <f t="shared" si="13"/>
        <v>11081</v>
      </c>
      <c r="L29">
        <f t="shared" si="13"/>
        <v>5510</v>
      </c>
      <c r="M29">
        <f t="shared" si="13"/>
        <v>440376</v>
      </c>
      <c r="N29">
        <f t="shared" si="13"/>
        <v>214001</v>
      </c>
      <c r="O29">
        <f t="shared" si="13"/>
        <v>38799</v>
      </c>
      <c r="P29">
        <f t="shared" si="13"/>
        <v>17540</v>
      </c>
      <c r="Q29">
        <f t="shared" si="13"/>
        <v>2000</v>
      </c>
      <c r="R29">
        <f t="shared" si="13"/>
        <v>364086</v>
      </c>
      <c r="S29">
        <f t="shared" si="13"/>
        <v>491353</v>
      </c>
      <c r="T29">
        <f t="shared" si="13"/>
        <v>600751</v>
      </c>
      <c r="U29">
        <f t="shared" si="13"/>
        <v>900</v>
      </c>
      <c r="V29">
        <f t="shared" si="13"/>
        <v>386</v>
      </c>
      <c r="W29">
        <f t="shared" si="13"/>
        <v>0</v>
      </c>
      <c r="X29">
        <f t="shared" si="13"/>
        <v>0</v>
      </c>
      <c r="Y29">
        <f t="shared" si="13"/>
        <v>3</v>
      </c>
      <c r="Z29">
        <f t="shared" si="13"/>
        <v>0</v>
      </c>
      <c r="AA29">
        <f t="shared" si="13"/>
        <v>8172</v>
      </c>
      <c r="AB29">
        <f t="shared" si="13"/>
        <v>2322</v>
      </c>
      <c r="AC29">
        <f t="shared" si="13"/>
        <v>61</v>
      </c>
      <c r="AD29">
        <f t="shared" si="13"/>
        <v>16</v>
      </c>
      <c r="AE29">
        <f t="shared" si="13"/>
        <v>484023</v>
      </c>
      <c r="AF29">
        <f t="shared" si="13"/>
        <v>598799</v>
      </c>
      <c r="AG29">
        <f t="shared" si="13"/>
        <v>492073</v>
      </c>
      <c r="AH29">
        <f t="shared" si="13"/>
        <v>601100</v>
      </c>
      <c r="AI29">
        <f t="shared" si="13"/>
        <v>183</v>
      </c>
      <c r="AJ29">
        <f t="shared" ref="AJ29:BO29" si="14">AJ32+AJ33</f>
        <v>37</v>
      </c>
      <c r="AK29">
        <f t="shared" si="14"/>
        <v>492090</v>
      </c>
      <c r="AL29">
        <f t="shared" si="14"/>
        <v>601081</v>
      </c>
      <c r="AM29">
        <f t="shared" si="14"/>
        <v>166</v>
      </c>
      <c r="AN29">
        <f t="shared" si="14"/>
        <v>56</v>
      </c>
      <c r="AO29">
        <f t="shared" si="14"/>
        <v>357163</v>
      </c>
      <c r="AP29">
        <f t="shared" si="14"/>
        <v>556583</v>
      </c>
      <c r="AQ29">
        <f t="shared" si="14"/>
        <v>135093</v>
      </c>
      <c r="AR29">
        <f t="shared" si="14"/>
        <v>44554</v>
      </c>
      <c r="AS29">
        <f t="shared" si="14"/>
        <v>446408</v>
      </c>
      <c r="AT29">
        <f t="shared" si="14"/>
        <v>580142</v>
      </c>
      <c r="AU29">
        <f t="shared" si="14"/>
        <v>45848</v>
      </c>
      <c r="AV29">
        <f t="shared" si="14"/>
        <v>20995</v>
      </c>
      <c r="AW29">
        <f t="shared" si="14"/>
        <v>285471</v>
      </c>
      <c r="AX29">
        <f t="shared" si="14"/>
        <v>449284</v>
      </c>
      <c r="AY29">
        <f t="shared" si="14"/>
        <v>186567</v>
      </c>
      <c r="AZ29">
        <f t="shared" si="14"/>
        <v>138030</v>
      </c>
      <c r="BA29">
        <f t="shared" si="14"/>
        <v>20218</v>
      </c>
      <c r="BB29">
        <f t="shared" si="14"/>
        <v>13823</v>
      </c>
      <c r="BC29">
        <f t="shared" si="14"/>
        <v>2000</v>
      </c>
      <c r="BD29">
        <f t="shared" si="14"/>
        <v>364076</v>
      </c>
      <c r="BE29">
        <f t="shared" si="14"/>
        <v>8716</v>
      </c>
      <c r="BF29">
        <f t="shared" si="14"/>
        <v>2485</v>
      </c>
      <c r="BG29">
        <f t="shared" si="14"/>
        <v>119376</v>
      </c>
      <c r="BH29">
        <f t="shared" si="14"/>
        <v>51915</v>
      </c>
      <c r="BI29">
        <f t="shared" si="14"/>
        <v>161052</v>
      </c>
      <c r="BJ29">
        <f t="shared" si="14"/>
        <v>62824</v>
      </c>
      <c r="BK29">
        <f t="shared" si="14"/>
        <v>117461</v>
      </c>
      <c r="BL29">
        <f t="shared" si="14"/>
        <v>79539</v>
      </c>
      <c r="BM29">
        <f t="shared" si="14"/>
        <v>83651</v>
      </c>
      <c r="BN29">
        <f t="shared" si="14"/>
        <v>40298</v>
      </c>
      <c r="BO29">
        <f t="shared" si="14"/>
        <v>492250</v>
      </c>
      <c r="BP29">
        <f t="shared" ref="BP29:BZ29" si="15">BP32+BP33</f>
        <v>601129</v>
      </c>
      <c r="BQ29">
        <f t="shared" si="15"/>
        <v>6</v>
      </c>
      <c r="BR29">
        <f t="shared" si="15"/>
        <v>8</v>
      </c>
      <c r="BS29">
        <f t="shared" si="15"/>
        <v>211104</v>
      </c>
      <c r="BT29">
        <f t="shared" si="15"/>
        <v>465967</v>
      </c>
      <c r="BU29">
        <f t="shared" si="15"/>
        <v>281152</v>
      </c>
      <c r="BV29">
        <f t="shared" si="15"/>
        <v>135170</v>
      </c>
      <c r="BW29">
        <f t="shared" si="15"/>
        <v>491750</v>
      </c>
      <c r="BX29">
        <f t="shared" si="15"/>
        <v>451990</v>
      </c>
      <c r="BY29">
        <f t="shared" si="15"/>
        <v>506</v>
      </c>
      <c r="BZ29">
        <f t="shared" si="15"/>
        <v>149147</v>
      </c>
    </row>
    <row r="32" spans="1:94" ht="12.75" customHeight="1">
      <c r="A32" s="97">
        <v>25</v>
      </c>
      <c r="B32" s="97" t="s">
        <v>292</v>
      </c>
      <c r="C32" s="97" t="s">
        <v>271</v>
      </c>
      <c r="D32" s="98">
        <v>0</v>
      </c>
      <c r="E32" s="98">
        <v>6</v>
      </c>
      <c r="F32" s="98">
        <v>1</v>
      </c>
      <c r="G32" s="98">
        <v>4</v>
      </c>
      <c r="H32" s="98">
        <v>200</v>
      </c>
      <c r="I32" s="98">
        <v>107</v>
      </c>
      <c r="J32" s="100">
        <f>SUM(D32:I32)</f>
        <v>318</v>
      </c>
      <c r="K32" s="98">
        <v>2</v>
      </c>
      <c r="L32" s="98">
        <v>0</v>
      </c>
      <c r="M32" s="98">
        <v>186</v>
      </c>
      <c r="N32" s="98">
        <v>100</v>
      </c>
      <c r="O32" s="98">
        <v>13</v>
      </c>
      <c r="P32" s="98">
        <v>11</v>
      </c>
      <c r="Q32" s="98">
        <v>0</v>
      </c>
      <c r="R32" s="98">
        <v>6</v>
      </c>
      <c r="S32" s="98">
        <v>198</v>
      </c>
      <c r="T32" s="98">
        <v>109</v>
      </c>
      <c r="U32" s="98">
        <v>3</v>
      </c>
      <c r="V32" s="98">
        <v>8</v>
      </c>
      <c r="W32" s="98">
        <v>0</v>
      </c>
      <c r="X32" s="98">
        <v>0</v>
      </c>
      <c r="Y32" s="98">
        <v>0</v>
      </c>
      <c r="Z32" s="98">
        <v>0</v>
      </c>
      <c r="AA32" s="98">
        <v>9</v>
      </c>
      <c r="AB32" s="98">
        <v>0</v>
      </c>
      <c r="AC32" s="98">
        <v>0</v>
      </c>
      <c r="AD32" s="98">
        <v>0</v>
      </c>
      <c r="AE32" s="98">
        <v>192</v>
      </c>
      <c r="AF32" s="98">
        <v>117</v>
      </c>
      <c r="AG32" s="98">
        <v>201</v>
      </c>
      <c r="AH32" s="98">
        <v>117</v>
      </c>
      <c r="AI32" s="98">
        <v>0</v>
      </c>
      <c r="AJ32" s="98">
        <v>0</v>
      </c>
      <c r="AK32" s="98">
        <v>201</v>
      </c>
      <c r="AL32" s="98">
        <v>117</v>
      </c>
      <c r="AM32" s="98">
        <v>0</v>
      </c>
      <c r="AN32" s="98">
        <v>0</v>
      </c>
      <c r="AO32" s="98">
        <v>161</v>
      </c>
      <c r="AP32" s="98">
        <v>97</v>
      </c>
      <c r="AQ32" s="98">
        <v>40</v>
      </c>
      <c r="AR32" s="98">
        <v>20</v>
      </c>
      <c r="AS32" s="98">
        <v>150</v>
      </c>
      <c r="AT32" s="98">
        <v>80</v>
      </c>
      <c r="AU32" s="98">
        <v>51</v>
      </c>
      <c r="AV32" s="98">
        <v>37</v>
      </c>
      <c r="AW32" s="114">
        <v>134</v>
      </c>
      <c r="AX32" s="114">
        <v>64</v>
      </c>
      <c r="AY32" s="114">
        <v>30</v>
      </c>
      <c r="AZ32" s="114">
        <v>34</v>
      </c>
      <c r="BA32" s="114">
        <v>37</v>
      </c>
      <c r="BB32" s="114">
        <v>19</v>
      </c>
      <c r="BC32" s="125">
        <v>0</v>
      </c>
      <c r="BD32" s="125">
        <v>6</v>
      </c>
      <c r="BE32" s="125">
        <v>9</v>
      </c>
      <c r="BF32" s="125">
        <v>0</v>
      </c>
      <c r="BG32" s="125">
        <v>28</v>
      </c>
      <c r="BH32" s="125">
        <v>23</v>
      </c>
      <c r="BI32" s="125">
        <v>89</v>
      </c>
      <c r="BJ32" s="125">
        <v>55</v>
      </c>
      <c r="BK32" s="125">
        <v>18</v>
      </c>
      <c r="BL32" s="125">
        <v>14</v>
      </c>
      <c r="BM32" s="125">
        <v>57</v>
      </c>
      <c r="BN32" s="125">
        <v>19</v>
      </c>
      <c r="BO32" s="98">
        <v>201</v>
      </c>
      <c r="BP32" s="98">
        <v>117</v>
      </c>
      <c r="BQ32" s="98">
        <v>0</v>
      </c>
      <c r="BR32" s="98">
        <v>0</v>
      </c>
      <c r="BS32" s="98">
        <v>75</v>
      </c>
      <c r="BT32" s="98">
        <v>52</v>
      </c>
      <c r="BU32" s="98">
        <v>126</v>
      </c>
      <c r="BV32" s="98">
        <v>65</v>
      </c>
      <c r="BW32" s="98">
        <v>201</v>
      </c>
      <c r="BX32" s="98">
        <v>116</v>
      </c>
      <c r="BY32" s="98">
        <v>0</v>
      </c>
      <c r="BZ32" s="98">
        <v>1</v>
      </c>
      <c r="CC32" s="140">
        <v>25</v>
      </c>
      <c r="CD32" s="266">
        <v>14416.83</v>
      </c>
      <c r="CE32" s="266">
        <v>84900.98</v>
      </c>
      <c r="CF32" s="266">
        <v>8239.65</v>
      </c>
      <c r="CG32" s="266">
        <v>42993.49</v>
      </c>
      <c r="CH32" s="266">
        <v>22656.48</v>
      </c>
      <c r="CI32" s="266">
        <v>127894.47</v>
      </c>
    </row>
    <row r="33" spans="1:94" s="101" customFormat="1">
      <c r="A33" s="99">
        <v>0</v>
      </c>
      <c r="B33" s="99" t="s">
        <v>292</v>
      </c>
      <c r="C33" s="99" t="s">
        <v>271</v>
      </c>
      <c r="D33" s="100">
        <v>2000</v>
      </c>
      <c r="E33" s="100">
        <v>364070</v>
      </c>
      <c r="F33" s="100">
        <v>7909</v>
      </c>
      <c r="G33" s="100">
        <v>51028</v>
      </c>
      <c r="H33" s="100">
        <v>482146</v>
      </c>
      <c r="I33" s="100">
        <v>185922</v>
      </c>
      <c r="J33" s="100">
        <f>SUM(D33:I33)</f>
        <v>1093075</v>
      </c>
      <c r="K33" s="100">
        <v>11079</v>
      </c>
      <c r="L33" s="100">
        <v>5510</v>
      </c>
      <c r="M33" s="100">
        <v>440190</v>
      </c>
      <c r="N33" s="100">
        <v>213901</v>
      </c>
      <c r="O33" s="100">
        <v>38786</v>
      </c>
      <c r="P33" s="100">
        <v>17529</v>
      </c>
      <c r="Q33" s="100">
        <v>2000</v>
      </c>
      <c r="R33" s="100">
        <v>364080</v>
      </c>
      <c r="S33" s="100">
        <v>491155</v>
      </c>
      <c r="T33" s="100">
        <v>600642</v>
      </c>
      <c r="U33" s="100">
        <v>897</v>
      </c>
      <c r="V33" s="100">
        <v>378</v>
      </c>
      <c r="W33" s="100">
        <v>0</v>
      </c>
      <c r="X33" s="100">
        <v>0</v>
      </c>
      <c r="Y33" s="100">
        <v>3</v>
      </c>
      <c r="Z33" s="100">
        <v>0</v>
      </c>
      <c r="AA33" s="100">
        <v>8163</v>
      </c>
      <c r="AB33" s="100">
        <v>2322</v>
      </c>
      <c r="AC33" s="100">
        <v>61</v>
      </c>
      <c r="AD33" s="100">
        <v>16</v>
      </c>
      <c r="AE33" s="100">
        <v>483831</v>
      </c>
      <c r="AF33" s="100">
        <v>598682</v>
      </c>
      <c r="AG33" s="100">
        <v>491872</v>
      </c>
      <c r="AH33" s="100">
        <v>600983</v>
      </c>
      <c r="AI33" s="100">
        <v>183</v>
      </c>
      <c r="AJ33" s="100">
        <v>37</v>
      </c>
      <c r="AK33" s="100">
        <v>491889</v>
      </c>
      <c r="AL33" s="100">
        <v>600964</v>
      </c>
      <c r="AM33" s="100">
        <v>166</v>
      </c>
      <c r="AN33" s="100">
        <v>56</v>
      </c>
      <c r="AO33" s="100">
        <v>357002</v>
      </c>
      <c r="AP33" s="100">
        <v>556486</v>
      </c>
      <c r="AQ33" s="100">
        <v>135053</v>
      </c>
      <c r="AR33" s="100">
        <v>44534</v>
      </c>
      <c r="AS33" s="100">
        <v>446258</v>
      </c>
      <c r="AT33" s="100">
        <v>580062</v>
      </c>
      <c r="AU33" s="100">
        <v>45797</v>
      </c>
      <c r="AV33" s="100">
        <v>20958</v>
      </c>
      <c r="AW33" s="116">
        <v>285337</v>
      </c>
      <c r="AX33" s="116">
        <v>449220</v>
      </c>
      <c r="AY33" s="116">
        <v>186537</v>
      </c>
      <c r="AZ33" s="116">
        <v>137996</v>
      </c>
      <c r="BA33" s="116">
        <v>20181</v>
      </c>
      <c r="BB33" s="116">
        <v>13804</v>
      </c>
      <c r="BC33" s="124">
        <v>2000</v>
      </c>
      <c r="BD33" s="124">
        <v>364070</v>
      </c>
      <c r="BE33" s="124">
        <v>8707</v>
      </c>
      <c r="BF33" s="124">
        <v>2485</v>
      </c>
      <c r="BG33" s="124">
        <v>119348</v>
      </c>
      <c r="BH33" s="124">
        <v>51892</v>
      </c>
      <c r="BI33" s="124">
        <v>160963</v>
      </c>
      <c r="BJ33" s="124">
        <v>62769</v>
      </c>
      <c r="BK33" s="124">
        <v>117443</v>
      </c>
      <c r="BL33" s="124">
        <v>79525</v>
      </c>
      <c r="BM33" s="124">
        <v>83594</v>
      </c>
      <c r="BN33" s="124">
        <v>40279</v>
      </c>
      <c r="BO33" s="100">
        <v>492049</v>
      </c>
      <c r="BP33" s="100">
        <v>601012</v>
      </c>
      <c r="BQ33" s="100">
        <v>6</v>
      </c>
      <c r="BR33" s="100">
        <v>8</v>
      </c>
      <c r="BS33" s="100">
        <v>211029</v>
      </c>
      <c r="BT33" s="100">
        <v>465915</v>
      </c>
      <c r="BU33" s="100">
        <v>281026</v>
      </c>
      <c r="BV33" s="100">
        <v>135105</v>
      </c>
      <c r="BW33" s="100">
        <v>491549</v>
      </c>
      <c r="BX33" s="100">
        <v>451874</v>
      </c>
      <c r="BY33" s="100">
        <v>506</v>
      </c>
      <c r="BZ33" s="100">
        <v>149146</v>
      </c>
      <c r="CC33" s="140">
        <v>0</v>
      </c>
      <c r="CD33" s="267">
        <v>39018583.460000001</v>
      </c>
      <c r="CE33" s="267">
        <v>157140609.11000001</v>
      </c>
      <c r="CF33" s="267">
        <v>46867223.259999998</v>
      </c>
      <c r="CG33" s="267">
        <v>171435295.13</v>
      </c>
      <c r="CH33" s="267">
        <v>85885806.719999999</v>
      </c>
      <c r="CI33" s="267">
        <v>328575904.24000001</v>
      </c>
      <c r="CK33" s="264"/>
      <c r="CL33" s="196"/>
      <c r="CM33" s="264"/>
      <c r="CN33" s="196"/>
      <c r="CO33" s="264"/>
      <c r="CP33" s="196"/>
    </row>
  </sheetData>
  <mergeCells count="94">
    <mergeCell ref="CC1:CC4"/>
    <mergeCell ref="CD1:CG1"/>
    <mergeCell ref="CH1:CH3"/>
    <mergeCell ref="CI1:CI3"/>
    <mergeCell ref="CD2:CE2"/>
    <mergeCell ref="CF2:CG2"/>
    <mergeCell ref="AK1:AN1"/>
    <mergeCell ref="AS1:AV1"/>
    <mergeCell ref="AM2:AN2"/>
    <mergeCell ref="AO1:AR1"/>
    <mergeCell ref="AO2:AP2"/>
    <mergeCell ref="AQ2:AR2"/>
    <mergeCell ref="AS2:AT2"/>
    <mergeCell ref="AG1:AJ1"/>
    <mergeCell ref="W2:X2"/>
    <mergeCell ref="Y2:Z2"/>
    <mergeCell ref="AA2:AB2"/>
    <mergeCell ref="AC2:AD2"/>
    <mergeCell ref="A1:C4"/>
    <mergeCell ref="D1:I1"/>
    <mergeCell ref="K1:R1"/>
    <mergeCell ref="S1:Z1"/>
    <mergeCell ref="AA1:AF1"/>
    <mergeCell ref="D3:E3"/>
    <mergeCell ref="F3:G3"/>
    <mergeCell ref="H3:I3"/>
    <mergeCell ref="K3:L3"/>
    <mergeCell ref="M3:N3"/>
    <mergeCell ref="O3:P3"/>
    <mergeCell ref="Q3:R3"/>
    <mergeCell ref="BC1:BN1"/>
    <mergeCell ref="BO1:BR1"/>
    <mergeCell ref="BS1:BV1"/>
    <mergeCell ref="AU2:AV2"/>
    <mergeCell ref="BC2:BD2"/>
    <mergeCell ref="BE2:BF2"/>
    <mergeCell ref="BG2:BH2"/>
    <mergeCell ref="AW2:AX2"/>
    <mergeCell ref="AW1:BB1"/>
    <mergeCell ref="AY2:AZ2"/>
    <mergeCell ref="BA2:BB2"/>
    <mergeCell ref="BU2:BV2"/>
    <mergeCell ref="BW1:BZ1"/>
    <mergeCell ref="D2:E2"/>
    <mergeCell ref="F2:G2"/>
    <mergeCell ref="H2:I2"/>
    <mergeCell ref="K2:L2"/>
    <mergeCell ref="M2:N2"/>
    <mergeCell ref="O2:P2"/>
    <mergeCell ref="Q2:R2"/>
    <mergeCell ref="S2:T2"/>
    <mergeCell ref="U2:V2"/>
    <mergeCell ref="BQ2:BR2"/>
    <mergeCell ref="BS2:BT2"/>
    <mergeCell ref="AE2:AF2"/>
    <mergeCell ref="AG2:AH2"/>
    <mergeCell ref="AI2:AJ2"/>
    <mergeCell ref="AK2:AL2"/>
    <mergeCell ref="AM3:AN3"/>
    <mergeCell ref="AS3:AT3"/>
    <mergeCell ref="S3:T3"/>
    <mergeCell ref="U3:V3"/>
    <mergeCell ref="W3:X3"/>
    <mergeCell ref="Y3:Z3"/>
    <mergeCell ref="AA3:AB3"/>
    <mergeCell ref="AC3:AD3"/>
    <mergeCell ref="AO3:AP3"/>
    <mergeCell ref="AQ3:AR3"/>
    <mergeCell ref="AE3:AF3"/>
    <mergeCell ref="AG3:AH3"/>
    <mergeCell ref="AI3:AJ3"/>
    <mergeCell ref="AK3:AL3"/>
    <mergeCell ref="BY3:BZ3"/>
    <mergeCell ref="BI2:BJ2"/>
    <mergeCell ref="BK2:BL2"/>
    <mergeCell ref="BM2:BN2"/>
    <mergeCell ref="BO2:BP2"/>
    <mergeCell ref="BO3:BP3"/>
    <mergeCell ref="BQ3:BR3"/>
    <mergeCell ref="BS3:BT3"/>
    <mergeCell ref="BU3:BV3"/>
    <mergeCell ref="BW3:BX3"/>
    <mergeCell ref="BI3:BJ3"/>
    <mergeCell ref="BK3:BL3"/>
    <mergeCell ref="BY2:BZ2"/>
    <mergeCell ref="BW2:BX2"/>
    <mergeCell ref="BM3:BN3"/>
    <mergeCell ref="AU3:AV3"/>
    <mergeCell ref="BC3:BD3"/>
    <mergeCell ref="BE3:BF3"/>
    <mergeCell ref="BG3:BH3"/>
    <mergeCell ref="AY3:AZ3"/>
    <mergeCell ref="BA3:BB3"/>
    <mergeCell ref="AW3:AX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BA40F-86DF-4EBF-8A79-94EE71AEAA61}">
  <sheetPr>
    <tabColor rgb="FF92D050"/>
  </sheetPr>
  <dimension ref="A1:GX121"/>
  <sheetViews>
    <sheetView zoomScaleNormal="100" workbookViewId="0">
      <pane xSplit="2" topLeftCell="GL1" activePane="topRight" state="frozen"/>
      <selection pane="topRight" activeCell="I3" sqref="I3:Q4"/>
    </sheetView>
  </sheetViews>
  <sheetFormatPr baseColWidth="10" defaultColWidth="11.42578125" defaultRowHeight="12"/>
  <cols>
    <col min="1" max="1" width="10.85546875" style="9" customWidth="1"/>
    <col min="2" max="2" width="24.5703125" style="354" bestFit="1" customWidth="1"/>
    <col min="3" max="3" width="8.5703125" style="13" customWidth="1"/>
    <col min="4" max="4" width="8.28515625" style="14" customWidth="1"/>
    <col min="5" max="5" width="9.28515625" style="15" customWidth="1"/>
    <col min="6" max="6" width="8.5703125" style="14" customWidth="1"/>
    <col min="7" max="7" width="8.28515625" style="14" customWidth="1"/>
    <col min="8" max="8" width="9.28515625" style="15" customWidth="1"/>
    <col min="9" max="9" width="8.5703125" style="14" customWidth="1"/>
    <col min="10" max="10" width="8.28515625" style="14" customWidth="1"/>
    <col min="11" max="11" width="9.28515625" style="15" customWidth="1"/>
    <col min="12" max="12" width="8.5703125" style="16" customWidth="1"/>
    <col min="13" max="13" width="8.28515625" style="16" customWidth="1"/>
    <col min="14" max="14" width="9.28515625" style="15" customWidth="1"/>
    <col min="15" max="15" width="8.5703125" style="14" customWidth="1"/>
    <col min="16" max="16" width="8.28515625" style="14" customWidth="1"/>
    <col min="17" max="17" width="9.28515625" style="15" customWidth="1"/>
    <col min="18" max="18" width="8.5703125" style="17" customWidth="1"/>
    <col min="19" max="19" width="8.28515625" style="17" customWidth="1"/>
    <col min="20" max="20" width="9.28515625" style="18" customWidth="1"/>
    <col min="21" max="21" width="8.5703125" style="17" customWidth="1"/>
    <col min="22" max="22" width="8.28515625" style="17" customWidth="1"/>
    <col min="23" max="23" width="9.28515625" style="18" customWidth="1"/>
    <col min="24" max="25" width="12" style="53" customWidth="1"/>
    <col min="26" max="26" width="12" style="18" customWidth="1"/>
    <col min="27" max="28" width="12" style="17" customWidth="1"/>
    <col min="29" max="29" width="12" style="18" customWidth="1"/>
    <col min="30" max="30" width="12" style="10" customWidth="1"/>
    <col min="31" max="31" width="8.85546875" style="10" customWidth="1"/>
    <col min="32" max="32" width="12" style="9" customWidth="1"/>
    <col min="33" max="34" width="12" style="1" customWidth="1"/>
    <col min="35" max="35" width="12" style="9" customWidth="1"/>
    <col min="36" max="36" width="9" style="1" customWidth="1"/>
    <col min="37" max="37" width="10" style="1" customWidth="1"/>
    <col min="38" max="38" width="10" style="9" customWidth="1"/>
    <col min="39" max="39" width="10" style="1" customWidth="1"/>
    <col min="40" max="40" width="11" style="1" customWidth="1"/>
    <col min="41" max="41" width="10.85546875" style="9" customWidth="1"/>
    <col min="42" max="44" width="10.85546875" style="7" customWidth="1"/>
    <col min="45" max="46" width="10.85546875" style="395" customWidth="1"/>
    <col min="47" max="47" width="10.85546875" style="398" customWidth="1"/>
    <col min="48" max="49" width="10.42578125" style="10" customWidth="1"/>
    <col min="50" max="50" width="10.42578125" style="9" customWidth="1"/>
    <col min="51" max="52" width="10.42578125" style="10" customWidth="1"/>
    <col min="53" max="53" width="10.42578125" style="9" customWidth="1"/>
    <col min="54" max="55" width="10.42578125" style="10" customWidth="1"/>
    <col min="56" max="56" width="10.42578125" style="9" customWidth="1"/>
    <col min="57" max="57" width="10.42578125" style="89" customWidth="1"/>
    <col min="58" max="58" width="10.42578125" style="10" customWidth="1"/>
    <col min="59" max="59" width="10.42578125" style="9" customWidth="1"/>
    <col min="60" max="60" width="10.42578125" style="89" customWidth="1"/>
    <col min="61" max="61" width="10.42578125" style="10" customWidth="1"/>
    <col min="62" max="62" width="10.42578125" style="9" customWidth="1"/>
    <col min="63" max="63" width="8.5703125" style="1" customWidth="1"/>
    <col min="64" max="64" width="8.28515625" style="1" customWidth="1"/>
    <col min="65" max="65" width="9.28515625" style="9" customWidth="1"/>
    <col min="66" max="74" width="9.28515625" style="10" customWidth="1"/>
    <col min="75" max="76" width="10.85546875" style="6" customWidth="1"/>
    <col min="77" max="77" width="10.85546875" style="8" customWidth="1"/>
    <col min="78" max="79" width="10.85546875" style="7" customWidth="1"/>
    <col min="80" max="80" width="10.85546875" style="8" customWidth="1"/>
    <col min="81" max="82" width="12.28515625" style="7" customWidth="1"/>
    <col min="83" max="83" width="12.28515625" style="8" customWidth="1"/>
    <col min="84" max="85" width="8.85546875" style="7" bestFit="1" customWidth="1"/>
    <col min="86" max="86" width="9.28515625" style="8" bestFit="1" customWidth="1"/>
    <col min="87" max="87" width="8.5703125" style="7" bestFit="1" customWidth="1"/>
    <col min="88" max="88" width="8.28515625" style="7" bestFit="1" customWidth="1"/>
    <col min="89" max="89" width="9.28515625" style="8" bestFit="1" customWidth="1"/>
    <col min="90" max="205" width="11.42578125" style="1"/>
    <col min="206" max="206" width="11.42578125" style="9"/>
    <col min="207" max="16384" width="11.42578125" style="1"/>
  </cols>
  <sheetData>
    <row r="1" spans="1:206" s="20" customFormat="1" ht="20.100000000000001" customHeight="1">
      <c r="A1" s="461" t="s">
        <v>112</v>
      </c>
      <c r="B1" s="461" t="s">
        <v>265</v>
      </c>
      <c r="C1" s="431" t="s">
        <v>250</v>
      </c>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c r="EJ1" s="432"/>
      <c r="EK1" s="432"/>
      <c r="EL1" s="432"/>
      <c r="EM1" s="432"/>
      <c r="EN1" s="432"/>
      <c r="EO1" s="432"/>
      <c r="EP1" s="432"/>
      <c r="EQ1" s="432"/>
      <c r="ER1" s="432"/>
      <c r="ES1" s="432"/>
      <c r="ET1" s="432"/>
      <c r="EU1" s="432"/>
      <c r="EV1" s="432"/>
      <c r="EW1" s="432"/>
      <c r="EX1" s="432"/>
      <c r="EY1" s="432"/>
      <c r="EZ1" s="432"/>
      <c r="FA1" s="432"/>
      <c r="FB1" s="432"/>
      <c r="FC1" s="432"/>
      <c r="FD1" s="432"/>
      <c r="FE1" s="432"/>
      <c r="FF1" s="432"/>
      <c r="FG1" s="432"/>
      <c r="FH1" s="432"/>
      <c r="FI1" s="432"/>
      <c r="FJ1" s="432"/>
      <c r="FK1" s="432"/>
      <c r="FL1" s="432"/>
      <c r="FM1" s="432"/>
      <c r="FN1" s="432"/>
      <c r="FO1" s="432"/>
      <c r="FP1" s="432"/>
      <c r="FQ1" s="432"/>
      <c r="FR1" s="432"/>
      <c r="FS1" s="432"/>
      <c r="FT1" s="432"/>
      <c r="FU1" s="432"/>
      <c r="FV1" s="432"/>
      <c r="FW1" s="432"/>
      <c r="FX1" s="432"/>
      <c r="FY1" s="432"/>
      <c r="FZ1" s="432"/>
      <c r="GA1" s="432"/>
      <c r="GB1" s="432"/>
      <c r="GC1" s="432"/>
      <c r="GD1" s="432"/>
      <c r="GE1" s="432"/>
      <c r="GF1" s="432"/>
      <c r="GG1" s="432"/>
      <c r="GH1" s="432"/>
      <c r="GI1" s="432"/>
      <c r="GJ1" s="432"/>
      <c r="GK1" s="432"/>
      <c r="GL1" s="432"/>
      <c r="GM1" s="432"/>
      <c r="GN1" s="432"/>
      <c r="GO1" s="432"/>
      <c r="GP1" s="432"/>
      <c r="GQ1" s="432"/>
      <c r="GR1" s="432"/>
      <c r="GS1" s="432"/>
      <c r="GT1" s="432"/>
      <c r="GU1" s="432"/>
      <c r="GV1" s="432"/>
      <c r="GW1" s="432"/>
      <c r="GX1" s="433"/>
    </row>
    <row r="2" spans="1:206" s="20" customFormat="1" ht="20.100000000000001" customHeight="1">
      <c r="A2" s="462"/>
      <c r="B2" s="462"/>
      <c r="C2" s="505" t="s">
        <v>267</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7"/>
      <c r="BB2" s="320"/>
      <c r="BC2" s="321"/>
      <c r="BD2" s="322"/>
      <c r="BE2" s="321"/>
      <c r="BF2" s="321"/>
      <c r="BG2" s="322"/>
      <c r="BH2" s="320"/>
      <c r="BI2" s="321"/>
      <c r="BJ2" s="322"/>
      <c r="BK2" s="434" t="s">
        <v>391</v>
      </c>
      <c r="BL2" s="435"/>
      <c r="BM2" s="435"/>
      <c r="BN2" s="435"/>
      <c r="BO2" s="436"/>
      <c r="BP2" s="434" t="s">
        <v>391</v>
      </c>
      <c r="BQ2" s="435"/>
      <c r="BR2" s="435"/>
      <c r="BS2" s="435"/>
      <c r="BT2" s="436"/>
      <c r="BU2" s="434" t="s">
        <v>391</v>
      </c>
      <c r="BV2" s="435"/>
      <c r="BW2" s="435"/>
      <c r="BX2" s="435"/>
      <c r="BY2" s="436"/>
      <c r="BZ2" s="434" t="s">
        <v>382</v>
      </c>
      <c r="CA2" s="435"/>
      <c r="CB2" s="436"/>
      <c r="CC2" s="86" t="s">
        <v>266</v>
      </c>
      <c r="CD2" s="86"/>
      <c r="CE2" s="86"/>
      <c r="CF2" s="86"/>
      <c r="CG2" s="86"/>
      <c r="CH2" s="86"/>
      <c r="CI2" s="86"/>
      <c r="CJ2" s="86"/>
      <c r="CK2" s="86"/>
      <c r="CL2" s="86"/>
      <c r="CM2" s="86"/>
      <c r="CN2" s="86"/>
      <c r="CO2" s="86"/>
      <c r="CP2" s="86"/>
      <c r="CQ2" s="86"/>
      <c r="CR2" s="86"/>
      <c r="CS2" s="86"/>
      <c r="CT2" s="87"/>
      <c r="CU2" s="86"/>
      <c r="CV2" s="86"/>
      <c r="CW2" s="87"/>
      <c r="CX2" s="86"/>
      <c r="CY2" s="86"/>
      <c r="CZ2" s="87"/>
      <c r="DA2" s="86"/>
      <c r="DB2" s="86"/>
      <c r="DC2" s="87"/>
      <c r="DD2" s="86"/>
      <c r="DE2" s="86"/>
      <c r="DF2" s="87"/>
      <c r="DG2" s="85"/>
      <c r="DH2" s="86"/>
      <c r="DI2" s="87"/>
      <c r="DJ2" s="85"/>
      <c r="DK2" s="86"/>
      <c r="DL2" s="87"/>
      <c r="DM2" s="86"/>
      <c r="DN2" s="86"/>
      <c r="DO2" s="86"/>
      <c r="DP2" s="86"/>
      <c r="DQ2" s="86"/>
      <c r="DR2" s="87"/>
      <c r="DS2" s="85"/>
      <c r="DT2" s="86"/>
      <c r="DU2" s="87"/>
      <c r="DV2" s="85"/>
      <c r="DW2" s="86"/>
      <c r="DX2" s="87"/>
      <c r="DY2" s="85"/>
      <c r="DZ2" s="86"/>
      <c r="EA2" s="87"/>
      <c r="EB2" s="85"/>
      <c r="EC2" s="86"/>
      <c r="ED2" s="87"/>
      <c r="EE2" s="85"/>
      <c r="EF2" s="86"/>
      <c r="EG2" s="87"/>
      <c r="EH2" s="86"/>
      <c r="EI2" s="86"/>
      <c r="EJ2" s="86"/>
      <c r="EK2" s="86"/>
      <c r="EL2" s="86"/>
      <c r="EM2" s="87"/>
      <c r="EN2" s="85"/>
      <c r="EO2" s="86"/>
      <c r="EP2" s="87"/>
      <c r="EQ2" s="85"/>
      <c r="ER2" s="86"/>
      <c r="ES2" s="87"/>
      <c r="ET2" s="85"/>
      <c r="EU2" s="86"/>
      <c r="EV2" s="87"/>
      <c r="EW2" s="86"/>
      <c r="EX2" s="86"/>
      <c r="EY2" s="86"/>
      <c r="EZ2" s="86"/>
      <c r="FA2" s="86"/>
      <c r="FB2" s="87"/>
      <c r="FC2" s="85"/>
      <c r="FD2" s="86"/>
      <c r="FE2" s="87"/>
      <c r="FF2" s="85"/>
      <c r="FG2" s="86"/>
      <c r="FH2" s="87"/>
      <c r="FI2" s="85"/>
      <c r="FJ2" s="86"/>
      <c r="FK2" s="87"/>
      <c r="FL2" s="86"/>
      <c r="FM2" s="86"/>
      <c r="FN2" s="86"/>
      <c r="FO2" s="85"/>
      <c r="FP2" s="86"/>
      <c r="FQ2" s="87"/>
      <c r="FR2" s="85"/>
      <c r="FS2" s="86"/>
      <c r="FT2" s="87"/>
      <c r="FU2" s="467" t="s">
        <v>391</v>
      </c>
      <c r="FV2" s="468"/>
      <c r="FW2" s="468"/>
      <c r="FX2" s="468"/>
      <c r="FY2" s="469"/>
      <c r="FZ2" s="467" t="s">
        <v>391</v>
      </c>
      <c r="GA2" s="468"/>
      <c r="GB2" s="468"/>
      <c r="GC2" s="468"/>
      <c r="GD2" s="469"/>
      <c r="GE2" s="467" t="s">
        <v>391</v>
      </c>
      <c r="GF2" s="468"/>
      <c r="GG2" s="468"/>
      <c r="GH2" s="468"/>
      <c r="GI2" s="469"/>
      <c r="GJ2" s="470" t="s">
        <v>391</v>
      </c>
      <c r="GK2" s="471"/>
      <c r="GL2" s="471"/>
      <c r="GM2" s="471"/>
      <c r="GN2" s="472"/>
      <c r="GO2" s="467" t="s">
        <v>391</v>
      </c>
      <c r="GP2" s="468"/>
      <c r="GQ2" s="468"/>
      <c r="GR2" s="468"/>
      <c r="GS2" s="469"/>
      <c r="GT2" s="467" t="s">
        <v>391</v>
      </c>
      <c r="GU2" s="468"/>
      <c r="GV2" s="468"/>
      <c r="GW2" s="468"/>
      <c r="GX2" s="469"/>
    </row>
    <row r="3" spans="1:206" s="20" customFormat="1" ht="70.5" customHeight="1">
      <c r="A3" s="462"/>
      <c r="B3" s="462"/>
      <c r="C3" s="440" t="s">
        <v>214</v>
      </c>
      <c r="D3" s="441"/>
      <c r="E3" s="442"/>
      <c r="F3" s="440" t="s">
        <v>215</v>
      </c>
      <c r="G3" s="441"/>
      <c r="H3" s="442"/>
      <c r="I3" s="437" t="s">
        <v>334</v>
      </c>
      <c r="J3" s="438"/>
      <c r="K3" s="439"/>
      <c r="L3" s="437" t="s">
        <v>335</v>
      </c>
      <c r="M3" s="438"/>
      <c r="N3" s="439"/>
      <c r="O3" s="437" t="s">
        <v>336</v>
      </c>
      <c r="P3" s="438"/>
      <c r="Q3" s="439"/>
      <c r="R3" s="440" t="s">
        <v>216</v>
      </c>
      <c r="S3" s="441"/>
      <c r="T3" s="442"/>
      <c r="U3" s="440" t="s">
        <v>232</v>
      </c>
      <c r="V3" s="441"/>
      <c r="W3" s="442"/>
      <c r="X3" s="440" t="s">
        <v>343</v>
      </c>
      <c r="Y3" s="441"/>
      <c r="Z3" s="442"/>
      <c r="AA3" s="440" t="s">
        <v>342</v>
      </c>
      <c r="AB3" s="441"/>
      <c r="AC3" s="442"/>
      <c r="AD3" s="440" t="s">
        <v>217</v>
      </c>
      <c r="AE3" s="441"/>
      <c r="AF3" s="442"/>
      <c r="AG3" s="449" t="s">
        <v>337</v>
      </c>
      <c r="AH3" s="450"/>
      <c r="AI3" s="451"/>
      <c r="AJ3" s="440" t="s">
        <v>218</v>
      </c>
      <c r="AK3" s="441"/>
      <c r="AL3" s="442"/>
      <c r="AM3" s="440" t="s">
        <v>219</v>
      </c>
      <c r="AN3" s="441"/>
      <c r="AO3" s="442"/>
      <c r="AP3" s="440" t="s">
        <v>253</v>
      </c>
      <c r="AQ3" s="441"/>
      <c r="AR3" s="442"/>
      <c r="AS3" s="449" t="s">
        <v>220</v>
      </c>
      <c r="AT3" s="450"/>
      <c r="AU3" s="451"/>
      <c r="AV3" s="440" t="s">
        <v>390</v>
      </c>
      <c r="AW3" s="441"/>
      <c r="AX3" s="442"/>
      <c r="AY3" s="449" t="s">
        <v>221</v>
      </c>
      <c r="AZ3" s="450"/>
      <c r="BA3" s="451"/>
      <c r="BB3" s="449" t="s">
        <v>338</v>
      </c>
      <c r="BC3" s="450"/>
      <c r="BD3" s="451"/>
      <c r="BE3" s="473" t="s">
        <v>339</v>
      </c>
      <c r="BF3" s="474"/>
      <c r="BG3" s="475"/>
      <c r="BH3" s="473" t="s">
        <v>340</v>
      </c>
      <c r="BI3" s="474"/>
      <c r="BJ3" s="475"/>
      <c r="BK3" s="286" t="s">
        <v>321</v>
      </c>
      <c r="BL3" s="287" t="s">
        <v>322</v>
      </c>
      <c r="BM3" s="287" t="s">
        <v>344</v>
      </c>
      <c r="BN3" s="287" t="s">
        <v>345</v>
      </c>
      <c r="BO3" s="288" t="s">
        <v>346</v>
      </c>
      <c r="BP3" s="286" t="s">
        <v>321</v>
      </c>
      <c r="BQ3" s="287" t="s">
        <v>322</v>
      </c>
      <c r="BR3" s="287" t="s">
        <v>344</v>
      </c>
      <c r="BS3" s="287" t="s">
        <v>345</v>
      </c>
      <c r="BT3" s="288" t="s">
        <v>346</v>
      </c>
      <c r="BU3" s="286" t="s">
        <v>321</v>
      </c>
      <c r="BV3" s="287" t="s">
        <v>322</v>
      </c>
      <c r="BW3" s="287" t="s">
        <v>344</v>
      </c>
      <c r="BX3" s="287" t="s">
        <v>345</v>
      </c>
      <c r="BY3" s="288" t="s">
        <v>346</v>
      </c>
      <c r="BZ3" s="446" t="s">
        <v>383</v>
      </c>
      <c r="CA3" s="447"/>
      <c r="CB3" s="448"/>
      <c r="CC3" s="502" t="s">
        <v>222</v>
      </c>
      <c r="CD3" s="503"/>
      <c r="CE3" s="504"/>
      <c r="CF3" s="455" t="s">
        <v>223</v>
      </c>
      <c r="CG3" s="456"/>
      <c r="CH3" s="457"/>
      <c r="CI3" s="455" t="s">
        <v>224</v>
      </c>
      <c r="CJ3" s="456"/>
      <c r="CK3" s="457"/>
      <c r="CL3" s="455" t="s">
        <v>225</v>
      </c>
      <c r="CM3" s="456"/>
      <c r="CN3" s="457"/>
      <c r="CO3" s="452" t="s">
        <v>249</v>
      </c>
      <c r="CP3" s="453"/>
      <c r="CQ3" s="454"/>
      <c r="CR3" s="455" t="s">
        <v>313</v>
      </c>
      <c r="CS3" s="456"/>
      <c r="CT3" s="457"/>
      <c r="CU3" s="455" t="s">
        <v>255</v>
      </c>
      <c r="CV3" s="456"/>
      <c r="CW3" s="457"/>
      <c r="CX3" s="455" t="s">
        <v>256</v>
      </c>
      <c r="CY3" s="456"/>
      <c r="CZ3" s="457"/>
      <c r="DA3" s="455" t="s">
        <v>257</v>
      </c>
      <c r="DB3" s="456"/>
      <c r="DC3" s="457"/>
      <c r="DD3" s="455" t="s">
        <v>258</v>
      </c>
      <c r="DE3" s="456"/>
      <c r="DF3" s="457"/>
      <c r="DG3" s="455" t="s">
        <v>259</v>
      </c>
      <c r="DH3" s="456"/>
      <c r="DI3" s="457"/>
      <c r="DJ3" s="455" t="s">
        <v>260</v>
      </c>
      <c r="DK3" s="456"/>
      <c r="DL3" s="457"/>
      <c r="DM3" s="455" t="s">
        <v>307</v>
      </c>
      <c r="DN3" s="456"/>
      <c r="DO3" s="457"/>
      <c r="DP3" s="452" t="s">
        <v>308</v>
      </c>
      <c r="DQ3" s="453"/>
      <c r="DR3" s="454"/>
      <c r="DS3" s="458" t="s">
        <v>309</v>
      </c>
      <c r="DT3" s="459"/>
      <c r="DU3" s="460"/>
      <c r="DV3" s="455" t="s">
        <v>310</v>
      </c>
      <c r="DW3" s="456"/>
      <c r="DX3" s="457"/>
      <c r="DY3" s="455" t="s">
        <v>354</v>
      </c>
      <c r="DZ3" s="456"/>
      <c r="EA3" s="457"/>
      <c r="EB3" s="455" t="s">
        <v>389</v>
      </c>
      <c r="EC3" s="456"/>
      <c r="ED3" s="457"/>
      <c r="EE3" s="455" t="s">
        <v>217</v>
      </c>
      <c r="EF3" s="456"/>
      <c r="EG3" s="457"/>
      <c r="EH3" s="452" t="s">
        <v>252</v>
      </c>
      <c r="EI3" s="453"/>
      <c r="EJ3" s="454"/>
      <c r="EK3" s="455" t="s">
        <v>311</v>
      </c>
      <c r="EL3" s="456"/>
      <c r="EM3" s="457"/>
      <c r="EN3" s="455" t="s">
        <v>312</v>
      </c>
      <c r="EO3" s="456"/>
      <c r="EP3" s="457"/>
      <c r="EQ3" s="452" t="s">
        <v>314</v>
      </c>
      <c r="ER3" s="453"/>
      <c r="ES3" s="454"/>
      <c r="ET3" s="452" t="s">
        <v>315</v>
      </c>
      <c r="EU3" s="453"/>
      <c r="EV3" s="454"/>
      <c r="EW3" s="455" t="s">
        <v>248</v>
      </c>
      <c r="EX3" s="456"/>
      <c r="EY3" s="457"/>
      <c r="EZ3" s="452" t="s">
        <v>251</v>
      </c>
      <c r="FA3" s="453"/>
      <c r="FB3" s="454"/>
      <c r="FC3" s="455" t="s">
        <v>317</v>
      </c>
      <c r="FD3" s="456"/>
      <c r="FE3" s="457"/>
      <c r="FF3" s="455" t="s">
        <v>318</v>
      </c>
      <c r="FG3" s="456"/>
      <c r="FH3" s="457"/>
      <c r="FI3" s="452" t="s">
        <v>319</v>
      </c>
      <c r="FJ3" s="453"/>
      <c r="FK3" s="454"/>
      <c r="FL3" s="455" t="s">
        <v>320</v>
      </c>
      <c r="FM3" s="456"/>
      <c r="FN3" s="457"/>
      <c r="FO3" s="455" t="s">
        <v>226</v>
      </c>
      <c r="FP3" s="456"/>
      <c r="FQ3" s="457"/>
      <c r="FR3" s="455" t="s">
        <v>227</v>
      </c>
      <c r="FS3" s="456"/>
      <c r="FT3" s="457"/>
      <c r="FU3" s="323" t="s">
        <v>321</v>
      </c>
      <c r="FV3" s="323" t="s">
        <v>322</v>
      </c>
      <c r="FW3" s="323" t="s">
        <v>323</v>
      </c>
      <c r="FX3" s="323" t="s">
        <v>324</v>
      </c>
      <c r="FY3" s="134" t="s">
        <v>325</v>
      </c>
      <c r="FZ3" s="323" t="s">
        <v>321</v>
      </c>
      <c r="GA3" s="323" t="s">
        <v>322</v>
      </c>
      <c r="GB3" s="323" t="s">
        <v>323</v>
      </c>
      <c r="GC3" s="323" t="s">
        <v>324</v>
      </c>
      <c r="GD3" s="134" t="s">
        <v>325</v>
      </c>
      <c r="GE3" s="323" t="s">
        <v>321</v>
      </c>
      <c r="GF3" s="323" t="s">
        <v>322</v>
      </c>
      <c r="GG3" s="323" t="s">
        <v>323</v>
      </c>
      <c r="GH3" s="323" t="s">
        <v>324</v>
      </c>
      <c r="GI3" s="134" t="s">
        <v>325</v>
      </c>
      <c r="GJ3" s="135" t="s">
        <v>321</v>
      </c>
      <c r="GK3" s="135" t="s">
        <v>322</v>
      </c>
      <c r="GL3" s="135" t="s">
        <v>323</v>
      </c>
      <c r="GM3" s="135" t="s">
        <v>324</v>
      </c>
      <c r="GN3" s="136" t="s">
        <v>325</v>
      </c>
      <c r="GO3" s="323" t="s">
        <v>321</v>
      </c>
      <c r="GP3" s="323" t="s">
        <v>322</v>
      </c>
      <c r="GQ3" s="323" t="s">
        <v>323</v>
      </c>
      <c r="GR3" s="323" t="s">
        <v>324</v>
      </c>
      <c r="GS3" s="134" t="s">
        <v>325</v>
      </c>
      <c r="GT3" s="323" t="s">
        <v>321</v>
      </c>
      <c r="GU3" s="323" t="s">
        <v>322</v>
      </c>
      <c r="GV3" s="323" t="s">
        <v>323</v>
      </c>
      <c r="GW3" s="323" t="s">
        <v>324</v>
      </c>
      <c r="GX3" s="134" t="s">
        <v>325</v>
      </c>
    </row>
    <row r="4" spans="1:206" s="171" customFormat="1" ht="15">
      <c r="A4" s="463"/>
      <c r="B4" s="463"/>
      <c r="C4" s="332" t="s">
        <v>228</v>
      </c>
      <c r="D4" s="164" t="s">
        <v>229</v>
      </c>
      <c r="E4" s="165" t="s">
        <v>230</v>
      </c>
      <c r="F4" s="164" t="s">
        <v>228</v>
      </c>
      <c r="G4" s="164" t="s">
        <v>229</v>
      </c>
      <c r="H4" s="165" t="s">
        <v>230</v>
      </c>
      <c r="I4" s="392" t="s">
        <v>333</v>
      </c>
      <c r="J4" s="392" t="s">
        <v>229</v>
      </c>
      <c r="K4" s="393" t="s">
        <v>230</v>
      </c>
      <c r="L4" s="392" t="s">
        <v>333</v>
      </c>
      <c r="M4" s="392" t="s">
        <v>229</v>
      </c>
      <c r="N4" s="393" t="s">
        <v>230</v>
      </c>
      <c r="O4" s="392" t="s">
        <v>333</v>
      </c>
      <c r="P4" s="392" t="s">
        <v>229</v>
      </c>
      <c r="Q4" s="393" t="s">
        <v>230</v>
      </c>
      <c r="R4" s="164" t="s">
        <v>228</v>
      </c>
      <c r="S4" s="164" t="s">
        <v>229</v>
      </c>
      <c r="T4" s="165" t="s">
        <v>230</v>
      </c>
      <c r="U4" s="164" t="s">
        <v>228</v>
      </c>
      <c r="V4" s="164" t="s">
        <v>229</v>
      </c>
      <c r="W4" s="165" t="s">
        <v>230</v>
      </c>
      <c r="X4" s="164" t="s">
        <v>228</v>
      </c>
      <c r="Y4" s="164" t="s">
        <v>229</v>
      </c>
      <c r="Z4" s="165" t="s">
        <v>230</v>
      </c>
      <c r="AA4" s="164" t="s">
        <v>228</v>
      </c>
      <c r="AB4" s="164" t="s">
        <v>229</v>
      </c>
      <c r="AC4" s="165" t="s">
        <v>230</v>
      </c>
      <c r="AD4" s="164" t="s">
        <v>228</v>
      </c>
      <c r="AE4" s="164" t="s">
        <v>229</v>
      </c>
      <c r="AF4" s="165" t="s">
        <v>230</v>
      </c>
      <c r="AG4" s="363" t="s">
        <v>228</v>
      </c>
      <c r="AH4" s="363" t="s">
        <v>229</v>
      </c>
      <c r="AI4" s="364" t="s">
        <v>230</v>
      </c>
      <c r="AJ4" s="164" t="s">
        <v>228</v>
      </c>
      <c r="AK4" s="164" t="s">
        <v>229</v>
      </c>
      <c r="AL4" s="165" t="s">
        <v>230</v>
      </c>
      <c r="AM4" s="164" t="s">
        <v>228</v>
      </c>
      <c r="AN4" s="164" t="s">
        <v>229</v>
      </c>
      <c r="AO4" s="165" t="s">
        <v>230</v>
      </c>
      <c r="AP4" s="164" t="s">
        <v>228</v>
      </c>
      <c r="AQ4" s="164" t="s">
        <v>229</v>
      </c>
      <c r="AR4" s="165" t="s">
        <v>230</v>
      </c>
      <c r="AS4" s="363" t="s">
        <v>228</v>
      </c>
      <c r="AT4" s="363" t="s">
        <v>229</v>
      </c>
      <c r="AU4" s="364" t="s">
        <v>230</v>
      </c>
      <c r="AV4" s="164" t="s">
        <v>228</v>
      </c>
      <c r="AW4" s="164" t="s">
        <v>229</v>
      </c>
      <c r="AX4" s="165" t="s">
        <v>230</v>
      </c>
      <c r="AY4" s="363" t="s">
        <v>228</v>
      </c>
      <c r="AZ4" s="363" t="s">
        <v>229</v>
      </c>
      <c r="BA4" s="363" t="s">
        <v>230</v>
      </c>
      <c r="BB4" s="332" t="s">
        <v>333</v>
      </c>
      <c r="BC4" s="164" t="s">
        <v>229</v>
      </c>
      <c r="BD4" s="165" t="s">
        <v>230</v>
      </c>
      <c r="BE4" s="329" t="s">
        <v>333</v>
      </c>
      <c r="BF4" s="329" t="s">
        <v>229</v>
      </c>
      <c r="BG4" s="333" t="s">
        <v>230</v>
      </c>
      <c r="BH4" s="365" t="s">
        <v>333</v>
      </c>
      <c r="BI4" s="329" t="s">
        <v>229</v>
      </c>
      <c r="BJ4" s="333" t="s">
        <v>230</v>
      </c>
      <c r="BK4" s="446" t="s">
        <v>228</v>
      </c>
      <c r="BL4" s="447"/>
      <c r="BM4" s="447"/>
      <c r="BN4" s="447"/>
      <c r="BO4" s="448"/>
      <c r="BP4" s="446" t="s">
        <v>229</v>
      </c>
      <c r="BQ4" s="447"/>
      <c r="BR4" s="447"/>
      <c r="BS4" s="447"/>
      <c r="BT4" s="448"/>
      <c r="BU4" s="446" t="s">
        <v>230</v>
      </c>
      <c r="BV4" s="447"/>
      <c r="BW4" s="447"/>
      <c r="BX4" s="447"/>
      <c r="BY4" s="448"/>
      <c r="BZ4" s="380" t="s">
        <v>228</v>
      </c>
      <c r="CA4" s="380" t="s">
        <v>229</v>
      </c>
      <c r="CB4" s="388" t="s">
        <v>230</v>
      </c>
      <c r="CC4" s="166" t="s">
        <v>228</v>
      </c>
      <c r="CD4" s="166" t="s">
        <v>229</v>
      </c>
      <c r="CE4" s="167" t="s">
        <v>230</v>
      </c>
      <c r="CF4" s="325" t="s">
        <v>228</v>
      </c>
      <c r="CG4" s="325" t="s">
        <v>229</v>
      </c>
      <c r="CH4" s="326" t="s">
        <v>230</v>
      </c>
      <c r="CI4" s="325" t="s">
        <v>228</v>
      </c>
      <c r="CJ4" s="325" t="s">
        <v>229</v>
      </c>
      <c r="CK4" s="326" t="s">
        <v>230</v>
      </c>
      <c r="CL4" s="325" t="s">
        <v>228</v>
      </c>
      <c r="CM4" s="325" t="s">
        <v>229</v>
      </c>
      <c r="CN4" s="326" t="s">
        <v>230</v>
      </c>
      <c r="CO4" s="166" t="s">
        <v>228</v>
      </c>
      <c r="CP4" s="166" t="s">
        <v>229</v>
      </c>
      <c r="CQ4" s="167" t="s">
        <v>230</v>
      </c>
      <c r="CR4" s="325" t="s">
        <v>228</v>
      </c>
      <c r="CS4" s="325" t="s">
        <v>229</v>
      </c>
      <c r="CT4" s="326" t="s">
        <v>230</v>
      </c>
      <c r="CU4" s="325" t="s">
        <v>228</v>
      </c>
      <c r="CV4" s="325" t="s">
        <v>229</v>
      </c>
      <c r="CW4" s="326" t="s">
        <v>230</v>
      </c>
      <c r="CX4" s="325" t="s">
        <v>228</v>
      </c>
      <c r="CY4" s="325" t="s">
        <v>229</v>
      </c>
      <c r="CZ4" s="326" t="s">
        <v>230</v>
      </c>
      <c r="DA4" s="325" t="s">
        <v>228</v>
      </c>
      <c r="DB4" s="325" t="s">
        <v>229</v>
      </c>
      <c r="DC4" s="326" t="s">
        <v>230</v>
      </c>
      <c r="DD4" s="325" t="s">
        <v>228</v>
      </c>
      <c r="DE4" s="325" t="s">
        <v>229</v>
      </c>
      <c r="DF4" s="326" t="s">
        <v>230</v>
      </c>
      <c r="DG4" s="324" t="s">
        <v>228</v>
      </c>
      <c r="DH4" s="325" t="s">
        <v>229</v>
      </c>
      <c r="DI4" s="326" t="s">
        <v>230</v>
      </c>
      <c r="DJ4" s="324" t="s">
        <v>228</v>
      </c>
      <c r="DK4" s="325" t="s">
        <v>229</v>
      </c>
      <c r="DL4" s="326" t="s">
        <v>230</v>
      </c>
      <c r="DM4" s="325" t="s">
        <v>228</v>
      </c>
      <c r="DN4" s="325" t="s">
        <v>229</v>
      </c>
      <c r="DO4" s="326" t="s">
        <v>230</v>
      </c>
      <c r="DP4" s="166" t="s">
        <v>228</v>
      </c>
      <c r="DQ4" s="166" t="s">
        <v>229</v>
      </c>
      <c r="DR4" s="167" t="s">
        <v>230</v>
      </c>
      <c r="DS4" s="324" t="s">
        <v>228</v>
      </c>
      <c r="DT4" s="325" t="s">
        <v>229</v>
      </c>
      <c r="DU4" s="326" t="s">
        <v>230</v>
      </c>
      <c r="DV4" s="324" t="s">
        <v>228</v>
      </c>
      <c r="DW4" s="325" t="s">
        <v>229</v>
      </c>
      <c r="DX4" s="326" t="s">
        <v>230</v>
      </c>
      <c r="DY4" s="324" t="s">
        <v>228</v>
      </c>
      <c r="DZ4" s="325" t="s">
        <v>229</v>
      </c>
      <c r="EA4" s="326" t="s">
        <v>230</v>
      </c>
      <c r="EB4" s="324" t="s">
        <v>228</v>
      </c>
      <c r="EC4" s="325" t="s">
        <v>229</v>
      </c>
      <c r="ED4" s="326" t="s">
        <v>230</v>
      </c>
      <c r="EE4" s="324" t="s">
        <v>228</v>
      </c>
      <c r="EF4" s="325" t="s">
        <v>229</v>
      </c>
      <c r="EG4" s="326" t="s">
        <v>230</v>
      </c>
      <c r="EH4" s="166" t="s">
        <v>228</v>
      </c>
      <c r="EI4" s="166" t="s">
        <v>229</v>
      </c>
      <c r="EJ4" s="167" t="s">
        <v>230</v>
      </c>
      <c r="EK4" s="325" t="s">
        <v>228</v>
      </c>
      <c r="EL4" s="325" t="s">
        <v>229</v>
      </c>
      <c r="EM4" s="326" t="s">
        <v>230</v>
      </c>
      <c r="EN4" s="324" t="s">
        <v>228</v>
      </c>
      <c r="EO4" s="325" t="s">
        <v>229</v>
      </c>
      <c r="EP4" s="326" t="s">
        <v>230</v>
      </c>
      <c r="EQ4" s="170" t="s">
        <v>228</v>
      </c>
      <c r="ER4" s="166" t="s">
        <v>229</v>
      </c>
      <c r="ES4" s="167" t="s">
        <v>230</v>
      </c>
      <c r="ET4" s="170" t="s">
        <v>228</v>
      </c>
      <c r="EU4" s="166" t="s">
        <v>229</v>
      </c>
      <c r="EV4" s="167" t="s">
        <v>230</v>
      </c>
      <c r="EW4" s="325" t="s">
        <v>228</v>
      </c>
      <c r="EX4" s="325" t="s">
        <v>229</v>
      </c>
      <c r="EY4" s="326" t="s">
        <v>230</v>
      </c>
      <c r="EZ4" s="166" t="s">
        <v>228</v>
      </c>
      <c r="FA4" s="166" t="s">
        <v>229</v>
      </c>
      <c r="FB4" s="167" t="s">
        <v>230</v>
      </c>
      <c r="FC4" s="324" t="s">
        <v>228</v>
      </c>
      <c r="FD4" s="325" t="s">
        <v>229</v>
      </c>
      <c r="FE4" s="326" t="s">
        <v>230</v>
      </c>
      <c r="FF4" s="324" t="s">
        <v>228</v>
      </c>
      <c r="FG4" s="325" t="s">
        <v>229</v>
      </c>
      <c r="FH4" s="326" t="s">
        <v>230</v>
      </c>
      <c r="FI4" s="170" t="s">
        <v>228</v>
      </c>
      <c r="FJ4" s="166" t="s">
        <v>229</v>
      </c>
      <c r="FK4" s="167" t="s">
        <v>230</v>
      </c>
      <c r="FL4" s="325" t="s">
        <v>228</v>
      </c>
      <c r="FM4" s="325" t="s">
        <v>229</v>
      </c>
      <c r="FN4" s="326" t="s">
        <v>230</v>
      </c>
      <c r="FO4" s="324" t="s">
        <v>228</v>
      </c>
      <c r="FP4" s="325" t="s">
        <v>229</v>
      </c>
      <c r="FQ4" s="326" t="s">
        <v>230</v>
      </c>
      <c r="FR4" s="324" t="s">
        <v>228</v>
      </c>
      <c r="FS4" s="325" t="s">
        <v>229</v>
      </c>
      <c r="FT4" s="326" t="s">
        <v>230</v>
      </c>
      <c r="FU4" s="467" t="s">
        <v>228</v>
      </c>
      <c r="FV4" s="468"/>
      <c r="FW4" s="468"/>
      <c r="FX4" s="468"/>
      <c r="FY4" s="469"/>
      <c r="FZ4" s="467" t="s">
        <v>229</v>
      </c>
      <c r="GA4" s="468"/>
      <c r="GB4" s="468"/>
      <c r="GC4" s="468"/>
      <c r="GD4" s="469"/>
      <c r="GE4" s="467" t="s">
        <v>230</v>
      </c>
      <c r="GF4" s="468"/>
      <c r="GG4" s="468"/>
      <c r="GH4" s="468"/>
      <c r="GI4" s="469"/>
      <c r="GJ4" s="470" t="s">
        <v>228</v>
      </c>
      <c r="GK4" s="471"/>
      <c r="GL4" s="471"/>
      <c r="GM4" s="471"/>
      <c r="GN4" s="472"/>
      <c r="GO4" s="467" t="s">
        <v>229</v>
      </c>
      <c r="GP4" s="468"/>
      <c r="GQ4" s="468"/>
      <c r="GR4" s="468"/>
      <c r="GS4" s="469"/>
      <c r="GT4" s="467" t="s">
        <v>230</v>
      </c>
      <c r="GU4" s="468"/>
      <c r="GV4" s="468"/>
      <c r="GW4" s="468"/>
      <c r="GX4" s="469"/>
    </row>
    <row r="5" spans="1:206" s="48" customFormat="1" ht="20.100000000000001" customHeight="1">
      <c r="A5" s="55" t="s">
        <v>113</v>
      </c>
      <c r="B5" s="352" t="s">
        <v>2</v>
      </c>
      <c r="C5" s="41">
        <v>20215</v>
      </c>
      <c r="D5" s="41">
        <v>29755</v>
      </c>
      <c r="E5" s="41">
        <v>49970</v>
      </c>
      <c r="F5" s="41">
        <v>18630</v>
      </c>
      <c r="G5" s="41">
        <v>21028</v>
      </c>
      <c r="H5" s="41">
        <v>39658</v>
      </c>
      <c r="I5" s="355">
        <v>0.84374664519592057</v>
      </c>
      <c r="J5" s="355">
        <v>0.822237017310253</v>
      </c>
      <c r="K5" s="355">
        <v>0.83234151999596551</v>
      </c>
      <c r="L5" s="355">
        <v>7.8099838969404187E-2</v>
      </c>
      <c r="M5" s="355">
        <v>8.7264599581510366E-2</v>
      </c>
      <c r="N5" s="355">
        <v>8.2959302032376822E-2</v>
      </c>
      <c r="O5" s="355">
        <v>7.8153515834675252E-2</v>
      </c>
      <c r="P5" s="355">
        <v>9.0498383108236644E-2</v>
      </c>
      <c r="Q5" s="355">
        <v>8.4699177971657671E-2</v>
      </c>
      <c r="R5" s="41">
        <v>1585</v>
      </c>
      <c r="S5" s="41">
        <v>8727</v>
      </c>
      <c r="T5" s="41">
        <v>10312</v>
      </c>
      <c r="U5" s="41">
        <v>1454</v>
      </c>
      <c r="V5" s="41">
        <v>2128</v>
      </c>
      <c r="W5" s="41">
        <v>3582</v>
      </c>
      <c r="X5" s="41">
        <v>5145</v>
      </c>
      <c r="Y5" s="41">
        <v>2064</v>
      </c>
      <c r="Z5" s="41">
        <v>7209</v>
      </c>
      <c r="AA5" s="355">
        <v>0.27616747181964574</v>
      </c>
      <c r="AB5" s="355">
        <v>9.8154841164162066E-2</v>
      </c>
      <c r="AC5" s="355">
        <v>0.1817792122648646</v>
      </c>
      <c r="AD5" s="41">
        <v>5495</v>
      </c>
      <c r="AE5" s="41">
        <v>2206</v>
      </c>
      <c r="AF5" s="41">
        <v>7701</v>
      </c>
      <c r="AG5" s="355">
        <v>0.29495437466451957</v>
      </c>
      <c r="AH5" s="355">
        <v>0.1049077420582081</v>
      </c>
      <c r="AI5" s="355">
        <v>0.19418528417973674</v>
      </c>
      <c r="AJ5" s="357">
        <v>62.60086026122741</v>
      </c>
      <c r="AK5" s="357">
        <v>63.275709213112698</v>
      </c>
      <c r="AL5" s="357">
        <v>62.958687780523491</v>
      </c>
      <c r="AM5" s="357">
        <v>76.720262881177831</v>
      </c>
      <c r="AN5" s="357">
        <v>74.466960773080174</v>
      </c>
      <c r="AO5" s="357">
        <v>74.813303271270129</v>
      </c>
      <c r="AP5" s="41">
        <v>2122</v>
      </c>
      <c r="AQ5" s="41">
        <v>2845</v>
      </c>
      <c r="AR5" s="41">
        <v>4967</v>
      </c>
      <c r="AS5" s="334">
        <v>0.11390230810520666</v>
      </c>
      <c r="AT5" s="334">
        <v>0.13529579608141526</v>
      </c>
      <c r="AU5" s="396">
        <v>0.12524585203489838</v>
      </c>
      <c r="AV5" s="60">
        <v>3044.0000000000064</v>
      </c>
      <c r="AW5" s="41">
        <v>3615.9999999999932</v>
      </c>
      <c r="AX5" s="41">
        <v>6660</v>
      </c>
      <c r="AY5" s="334">
        <v>0.16339237788513186</v>
      </c>
      <c r="AZ5" s="334">
        <v>0.17196119459767897</v>
      </c>
      <c r="BA5" s="334">
        <v>0.16793585153058652</v>
      </c>
      <c r="BB5" s="334">
        <v>0.23988191089640365</v>
      </c>
      <c r="BC5" s="334">
        <v>0.41069050789423628</v>
      </c>
      <c r="BD5" s="334">
        <v>0.3304503504967472</v>
      </c>
      <c r="BE5" s="334">
        <v>0.29143492769744161</v>
      </c>
      <c r="BF5" s="334">
        <v>0.43287281164311325</v>
      </c>
      <c r="BG5" s="334">
        <v>0.37409473327375264</v>
      </c>
      <c r="BH5" s="334">
        <v>0.10476190476190476</v>
      </c>
      <c r="BI5" s="334">
        <v>0.20687984496124032</v>
      </c>
      <c r="BJ5" s="334">
        <v>0.13399916770703288</v>
      </c>
      <c r="BK5" s="355">
        <v>0.30322061191626409</v>
      </c>
      <c r="BL5" s="355">
        <v>0.27890499194847018</v>
      </c>
      <c r="BM5" s="355">
        <v>0.33209876543209876</v>
      </c>
      <c r="BN5" s="355">
        <v>3.1669350509930222E-2</v>
      </c>
      <c r="BO5" s="355">
        <v>5.4106280193236718E-2</v>
      </c>
      <c r="BP5" s="355">
        <v>0.13082556591211716</v>
      </c>
      <c r="BQ5" s="355">
        <v>0.64209625261556025</v>
      </c>
      <c r="BR5" s="355">
        <v>0.33336503709339926</v>
      </c>
      <c r="BS5" s="355">
        <v>7.5137911356286849E-2</v>
      </c>
      <c r="BT5" s="355">
        <v>6.5674338976602631E-2</v>
      </c>
      <c r="BU5" s="355">
        <v>0.21181098391245146</v>
      </c>
      <c r="BV5" s="355">
        <v>0.34046094104594282</v>
      </c>
      <c r="BW5" s="355">
        <v>0.33277018508245498</v>
      </c>
      <c r="BX5" s="355">
        <v>5.4717837510716627E-2</v>
      </c>
      <c r="BY5" s="355">
        <v>6.0240052448434112E-2</v>
      </c>
      <c r="BZ5" s="355">
        <f>'[1]Caisse &amp; département résidence'!AO3</f>
        <v>0.46112394149345648</v>
      </c>
      <c r="CA5" s="355">
        <f>'[1]Caisse &amp; département résidence'!AQ3</f>
        <v>0.37611365278112208</v>
      </c>
      <c r="CB5" s="401">
        <f>'[1]Caisse &amp; département résidence'!AS3</f>
        <v>0.40882832173011407</v>
      </c>
      <c r="CC5" s="399">
        <v>348051</v>
      </c>
      <c r="CD5" s="359">
        <v>449022</v>
      </c>
      <c r="CE5" s="359">
        <v>797073</v>
      </c>
      <c r="CF5" s="359">
        <v>334768</v>
      </c>
      <c r="CG5" s="359">
        <v>328339</v>
      </c>
      <c r="CH5" s="359">
        <v>663107</v>
      </c>
      <c r="CI5" s="359">
        <v>1922</v>
      </c>
      <c r="CJ5" s="359">
        <v>17200</v>
      </c>
      <c r="CK5" s="359">
        <v>19122</v>
      </c>
      <c r="CL5" s="359">
        <v>11361</v>
      </c>
      <c r="CM5" s="359">
        <v>103483</v>
      </c>
      <c r="CN5" s="359">
        <v>114844</v>
      </c>
      <c r="CO5" s="359">
        <v>346129</v>
      </c>
      <c r="CP5" s="359">
        <v>431822</v>
      </c>
      <c r="CQ5" s="359">
        <v>777951</v>
      </c>
      <c r="CR5" s="359">
        <v>346129</v>
      </c>
      <c r="CS5" s="359">
        <v>431808</v>
      </c>
      <c r="CT5" s="359">
        <v>777937</v>
      </c>
      <c r="CU5" s="359">
        <v>305321</v>
      </c>
      <c r="CV5" s="359">
        <v>362041</v>
      </c>
      <c r="CW5" s="359">
        <v>667362</v>
      </c>
      <c r="CX5" s="359">
        <v>17340</v>
      </c>
      <c r="CY5" s="359">
        <v>24207</v>
      </c>
      <c r="CZ5" s="359">
        <v>41547</v>
      </c>
      <c r="DA5" s="359">
        <v>23468</v>
      </c>
      <c r="DB5" s="359">
        <v>45560</v>
      </c>
      <c r="DC5" s="359">
        <v>69028</v>
      </c>
      <c r="DD5" s="360">
        <v>0.88210175974853311</v>
      </c>
      <c r="DE5" s="360">
        <v>0.83843050615088188</v>
      </c>
      <c r="DF5" s="360">
        <v>0.85786124069172698</v>
      </c>
      <c r="DG5" s="360">
        <v>5.0096929179583333E-2</v>
      </c>
      <c r="DH5" s="360">
        <v>5.605963761671854E-2</v>
      </c>
      <c r="DI5" s="360">
        <v>5.3406638326753963E-2</v>
      </c>
      <c r="DJ5" s="360">
        <v>6.7801311071883599E-2</v>
      </c>
      <c r="DK5" s="360">
        <v>0.10550985623239958</v>
      </c>
      <c r="DL5" s="360">
        <v>8.8732120981519072E-2</v>
      </c>
      <c r="DM5" s="359">
        <v>11817</v>
      </c>
      <c r="DN5" s="359">
        <v>18373</v>
      </c>
      <c r="DO5" s="359">
        <v>30190</v>
      </c>
      <c r="DP5" s="366">
        <v>3.4140450525671065E-2</v>
      </c>
      <c r="DQ5" s="366">
        <v>4.2547623789431756E-2</v>
      </c>
      <c r="DR5" s="366">
        <v>3.8807071396527545E-2</v>
      </c>
      <c r="DS5" s="359">
        <v>80390</v>
      </c>
      <c r="DT5" s="359">
        <v>34253</v>
      </c>
      <c r="DU5" s="359">
        <v>114643</v>
      </c>
      <c r="DV5" s="359">
        <v>1114</v>
      </c>
      <c r="DW5" s="359">
        <v>595</v>
      </c>
      <c r="DX5" s="359">
        <v>1709</v>
      </c>
      <c r="DY5" s="359">
        <v>2566</v>
      </c>
      <c r="DZ5" s="359">
        <v>322</v>
      </c>
      <c r="EA5" s="359">
        <v>2888</v>
      </c>
      <c r="EB5" s="359">
        <v>1775</v>
      </c>
      <c r="EC5" s="359">
        <v>1241</v>
      </c>
      <c r="ED5" s="359">
        <v>3016</v>
      </c>
      <c r="EE5" s="359">
        <v>85845</v>
      </c>
      <c r="EF5" s="359">
        <v>36411</v>
      </c>
      <c r="EG5" s="359">
        <v>122256</v>
      </c>
      <c r="EH5" s="360">
        <v>0.24801446859407908</v>
      </c>
      <c r="EI5" s="360">
        <v>8.4319464964730834E-2</v>
      </c>
      <c r="EJ5" s="360">
        <v>0.15715128587790234</v>
      </c>
      <c r="EK5" s="359">
        <v>21171</v>
      </c>
      <c r="EL5" s="359">
        <v>39767</v>
      </c>
      <c r="EM5" s="359">
        <v>60938</v>
      </c>
      <c r="EN5" s="359">
        <v>37770</v>
      </c>
      <c r="EO5" s="359">
        <v>38279</v>
      </c>
      <c r="EP5" s="359">
        <v>76049</v>
      </c>
      <c r="EQ5" s="360">
        <v>6.1165056958532804E-2</v>
      </c>
      <c r="ER5" s="360">
        <v>9.209118572004206E-2</v>
      </c>
      <c r="ES5" s="360">
        <v>7.8331411618469543E-2</v>
      </c>
      <c r="ET5" s="360">
        <v>0.10912116580812356</v>
      </c>
      <c r="EU5" s="360">
        <v>8.8645321451894535E-2</v>
      </c>
      <c r="EV5" s="360">
        <v>9.7755514164773877E-2</v>
      </c>
      <c r="EW5" s="359">
        <v>71907</v>
      </c>
      <c r="EX5" s="359">
        <v>202724</v>
      </c>
      <c r="EY5" s="359">
        <v>274631</v>
      </c>
      <c r="EZ5" s="366">
        <v>0.20774624489713372</v>
      </c>
      <c r="FA5" s="366">
        <v>0.46946195423114151</v>
      </c>
      <c r="FB5" s="366">
        <v>0.35301837776415224</v>
      </c>
      <c r="FC5" s="359">
        <v>434</v>
      </c>
      <c r="FD5" s="359">
        <v>1138</v>
      </c>
      <c r="FE5" s="359">
        <v>1572</v>
      </c>
      <c r="FF5" s="366">
        <v>1.2538677776204826E-3</v>
      </c>
      <c r="FG5" s="366">
        <v>2.6353451190536843E-3</v>
      </c>
      <c r="FH5" s="366">
        <v>2.0206928199848063E-3</v>
      </c>
      <c r="FI5" s="359">
        <v>13283</v>
      </c>
      <c r="FJ5" s="359">
        <v>120683</v>
      </c>
      <c r="FK5" s="359">
        <v>133966</v>
      </c>
      <c r="FL5" s="359">
        <v>118</v>
      </c>
      <c r="FM5" s="359">
        <v>8511</v>
      </c>
      <c r="FN5" s="359">
        <v>8629</v>
      </c>
      <c r="FO5" s="368">
        <v>73.654446216215433</v>
      </c>
      <c r="FP5" s="368">
        <v>75.3924508821394</v>
      </c>
      <c r="FQ5" s="368">
        <v>74.63353135785556</v>
      </c>
      <c r="FR5" s="370">
        <v>901.39130101623027</v>
      </c>
      <c r="FS5" s="370">
        <v>707.93997641540943</v>
      </c>
      <c r="FT5" s="370">
        <v>792.41269971508245</v>
      </c>
      <c r="FU5" s="359">
        <v>86480</v>
      </c>
      <c r="FV5" s="359">
        <v>142050</v>
      </c>
      <c r="FW5" s="359">
        <v>87551</v>
      </c>
      <c r="FX5" s="359">
        <v>15679</v>
      </c>
      <c r="FY5" s="359">
        <v>14369</v>
      </c>
      <c r="FZ5" s="359">
        <v>39500</v>
      </c>
      <c r="GA5" s="359">
        <v>187182</v>
      </c>
      <c r="GB5" s="359">
        <v>99917</v>
      </c>
      <c r="GC5" s="359">
        <v>80968</v>
      </c>
      <c r="GD5" s="359">
        <v>24255</v>
      </c>
      <c r="GE5" s="359">
        <v>125980</v>
      </c>
      <c r="GF5" s="359">
        <v>329232</v>
      </c>
      <c r="GG5" s="359">
        <v>187468</v>
      </c>
      <c r="GH5" s="359">
        <v>96647</v>
      </c>
      <c r="GI5" s="359">
        <v>38624</v>
      </c>
      <c r="GJ5" s="360">
        <v>0.24984904472032105</v>
      </c>
      <c r="GK5" s="360">
        <v>0.41039612398845515</v>
      </c>
      <c r="GL5" s="360">
        <v>0.25294326681670709</v>
      </c>
      <c r="GM5" s="360">
        <v>4.5298140288736279E-2</v>
      </c>
      <c r="GN5" s="360">
        <v>4.1513424185780447E-2</v>
      </c>
      <c r="GO5" s="360">
        <v>9.1472875397733328E-2</v>
      </c>
      <c r="GP5" s="360">
        <v>0.43347027247338021</v>
      </c>
      <c r="GQ5" s="360">
        <v>0.23138469091431191</v>
      </c>
      <c r="GR5" s="360">
        <v>0.18750318418237144</v>
      </c>
      <c r="GS5" s="360">
        <v>5.6168977032203082E-2</v>
      </c>
      <c r="GT5" s="360">
        <v>0.16193821975934217</v>
      </c>
      <c r="GU5" s="360">
        <v>0.42320403213055835</v>
      </c>
      <c r="GV5" s="360">
        <v>0.2409766167792059</v>
      </c>
      <c r="GW5" s="360">
        <v>0.124232760160987</v>
      </c>
      <c r="GX5" s="375">
        <v>4.9648371169906585E-2</v>
      </c>
    </row>
    <row r="6" spans="1:206" s="2" customFormat="1" ht="20.100000000000001" customHeight="1">
      <c r="A6" s="56" t="s">
        <v>138</v>
      </c>
      <c r="B6" s="353" t="s">
        <v>12</v>
      </c>
      <c r="C6" s="25">
        <v>2761</v>
      </c>
      <c r="D6" s="25">
        <v>4234</v>
      </c>
      <c r="E6" s="25">
        <v>6995</v>
      </c>
      <c r="F6" s="25">
        <v>2506</v>
      </c>
      <c r="G6" s="25">
        <v>2858</v>
      </c>
      <c r="H6" s="25">
        <v>5364</v>
      </c>
      <c r="I6" s="356">
        <v>0.84158020750199525</v>
      </c>
      <c r="J6" s="356">
        <v>0.82785164450664805</v>
      </c>
      <c r="K6" s="356">
        <v>0.83426547352721847</v>
      </c>
      <c r="L6" s="356">
        <v>7.5818036711891454E-2</v>
      </c>
      <c r="M6" s="356">
        <v>8.782365290412876E-2</v>
      </c>
      <c r="N6" s="356">
        <v>8.2214765100671147E-2</v>
      </c>
      <c r="O6" s="356">
        <v>8.2601755786113326E-2</v>
      </c>
      <c r="P6" s="356">
        <v>8.4324702589223227E-2</v>
      </c>
      <c r="Q6" s="356">
        <v>8.3519761372110368E-2</v>
      </c>
      <c r="R6" s="25">
        <v>255</v>
      </c>
      <c r="S6" s="25">
        <v>1376</v>
      </c>
      <c r="T6" s="25">
        <v>1631</v>
      </c>
      <c r="U6" s="25">
        <v>223</v>
      </c>
      <c r="V6" s="25">
        <v>325</v>
      </c>
      <c r="W6" s="25">
        <v>548</v>
      </c>
      <c r="X6" s="25">
        <v>747</v>
      </c>
      <c r="Y6" s="25">
        <v>308</v>
      </c>
      <c r="Z6" s="25">
        <v>1055</v>
      </c>
      <c r="AA6" s="356">
        <v>0.29808459696727851</v>
      </c>
      <c r="AB6" s="356">
        <v>0.10776766969909027</v>
      </c>
      <c r="AC6" s="356">
        <v>0.19668158090976884</v>
      </c>
      <c r="AD6" s="25">
        <v>814</v>
      </c>
      <c r="AE6" s="25">
        <v>332</v>
      </c>
      <c r="AF6" s="25">
        <v>1146</v>
      </c>
      <c r="AG6" s="356">
        <v>0.32482043096568236</v>
      </c>
      <c r="AH6" s="356">
        <v>0.11616515045486354</v>
      </c>
      <c r="AI6" s="356">
        <v>0.21364653243847875</v>
      </c>
      <c r="AJ6" s="358">
        <v>62.453246874168627</v>
      </c>
      <c r="AK6" s="358">
        <v>63.263978306508115</v>
      </c>
      <c r="AL6" s="358">
        <v>62.88521377081782</v>
      </c>
      <c r="AM6" s="358">
        <v>76.546470588235252</v>
      </c>
      <c r="AN6" s="358">
        <v>74.298684593023879</v>
      </c>
      <c r="AO6" s="358">
        <v>74.650116492949621</v>
      </c>
      <c r="AP6" s="25">
        <v>307</v>
      </c>
      <c r="AQ6" s="25">
        <v>449</v>
      </c>
      <c r="AR6" s="25">
        <v>756</v>
      </c>
      <c r="AS6" s="308">
        <v>0.12250598563447726</v>
      </c>
      <c r="AT6" s="308">
        <v>0.15710286913925822</v>
      </c>
      <c r="AU6" s="397">
        <v>0.14093959731543623</v>
      </c>
      <c r="AV6" s="26">
        <v>337.99999999999983</v>
      </c>
      <c r="AW6" s="25">
        <v>451.0000000000004</v>
      </c>
      <c r="AX6" s="25">
        <v>789.00000000000023</v>
      </c>
      <c r="AY6" s="308">
        <v>0.13487629688746999</v>
      </c>
      <c r="AZ6" s="308">
        <v>0.15780265920223946</v>
      </c>
      <c r="BA6" s="308">
        <v>0.14709172259507836</v>
      </c>
      <c r="BB6" s="308">
        <v>0.25379090183559455</v>
      </c>
      <c r="BC6" s="308">
        <v>0.41147655703289016</v>
      </c>
      <c r="BD6" s="308">
        <v>0.3378076062639821</v>
      </c>
      <c r="BE6" s="308">
        <v>0.30983513359863557</v>
      </c>
      <c r="BF6" s="308">
        <v>0.43764705882352939</v>
      </c>
      <c r="BG6" s="308">
        <v>0.38547226734741241</v>
      </c>
      <c r="BH6" s="308">
        <v>0.12182061579651941</v>
      </c>
      <c r="BI6" s="308">
        <v>0.19480519480519481</v>
      </c>
      <c r="BJ6" s="308">
        <v>0.14312796208530806</v>
      </c>
      <c r="BK6" s="356">
        <v>0.3280127693535515</v>
      </c>
      <c r="BL6" s="356">
        <v>0.28371907422186754</v>
      </c>
      <c r="BM6" s="356">
        <v>0.30566640063846767</v>
      </c>
      <c r="BN6" s="356">
        <v>2.8731045490822026E-2</v>
      </c>
      <c r="BO6" s="356">
        <v>5.3870710295291301E-2</v>
      </c>
      <c r="BP6" s="356">
        <v>0.13191042687193841</v>
      </c>
      <c r="BQ6" s="356">
        <v>0.64590622813156051</v>
      </c>
      <c r="BR6" s="356">
        <v>0.32960111966410077</v>
      </c>
      <c r="BS6" s="356">
        <v>7.7326801959412175E-2</v>
      </c>
      <c r="BT6" s="356">
        <v>6.403079076277117E-2</v>
      </c>
      <c r="BU6" s="356">
        <v>0.22352721849366144</v>
      </c>
      <c r="BV6" s="356">
        <v>0.34414615958240119</v>
      </c>
      <c r="BW6" s="356">
        <v>0.31841909023117076</v>
      </c>
      <c r="BX6" s="356">
        <v>5.4623415361670397E-2</v>
      </c>
      <c r="BY6" s="356">
        <v>5.9284116331096197E-2</v>
      </c>
      <c r="BZ6" s="355">
        <f>'[1]Caisse &amp; département résidence'!AO4</f>
        <v>0.45850914205344584</v>
      </c>
      <c r="CA6" s="355">
        <f>'[1]Caisse &amp; département résidence'!AQ4</f>
        <v>0.36035242290748898</v>
      </c>
      <c r="CB6" s="401">
        <f>'[1]Caisse &amp; département résidence'!AS4</f>
        <v>0.39815817984832069</v>
      </c>
      <c r="CC6" s="400">
        <v>49816</v>
      </c>
      <c r="CD6" s="361">
        <v>63164</v>
      </c>
      <c r="CE6" s="361">
        <v>112980</v>
      </c>
      <c r="CF6" s="361">
        <v>47472</v>
      </c>
      <c r="CG6" s="361">
        <v>45283</v>
      </c>
      <c r="CH6" s="361">
        <v>92755</v>
      </c>
      <c r="CI6" s="361">
        <v>383</v>
      </c>
      <c r="CJ6" s="361">
        <v>2628</v>
      </c>
      <c r="CK6" s="361">
        <v>3011</v>
      </c>
      <c r="CL6" s="361">
        <v>1961</v>
      </c>
      <c r="CM6" s="361">
        <v>15253</v>
      </c>
      <c r="CN6" s="361">
        <v>17214</v>
      </c>
      <c r="CO6" s="361">
        <v>49433</v>
      </c>
      <c r="CP6" s="361">
        <v>60536</v>
      </c>
      <c r="CQ6" s="361">
        <v>109969</v>
      </c>
      <c r="CR6" s="361">
        <v>49433</v>
      </c>
      <c r="CS6" s="361">
        <v>60535</v>
      </c>
      <c r="CT6" s="361">
        <v>109968</v>
      </c>
      <c r="CU6" s="361">
        <v>43429</v>
      </c>
      <c r="CV6" s="361">
        <v>50835</v>
      </c>
      <c r="CW6" s="361">
        <v>94264</v>
      </c>
      <c r="CX6" s="361">
        <v>2337</v>
      </c>
      <c r="CY6" s="361">
        <v>3085</v>
      </c>
      <c r="CZ6" s="361">
        <v>5422</v>
      </c>
      <c r="DA6" s="361">
        <v>3667</v>
      </c>
      <c r="DB6" s="361">
        <v>6615</v>
      </c>
      <c r="DC6" s="361">
        <v>10282</v>
      </c>
      <c r="DD6" s="362">
        <v>0.87854267392227869</v>
      </c>
      <c r="DE6" s="362">
        <v>0.83976212108697446</v>
      </c>
      <c r="DF6" s="362">
        <v>0.85719482031136329</v>
      </c>
      <c r="DG6" s="362">
        <v>4.7276111099872557E-2</v>
      </c>
      <c r="DH6" s="362">
        <v>5.0962253241926159E-2</v>
      </c>
      <c r="DI6" s="362">
        <v>4.9305252437072601E-2</v>
      </c>
      <c r="DJ6" s="362">
        <v>7.4181214977848811E-2</v>
      </c>
      <c r="DK6" s="362">
        <v>0.10927562567109936</v>
      </c>
      <c r="DL6" s="362">
        <v>9.3499927251564086E-2</v>
      </c>
      <c r="DM6" s="361">
        <v>1705</v>
      </c>
      <c r="DN6" s="361">
        <v>2528</v>
      </c>
      <c r="DO6" s="361">
        <v>4233</v>
      </c>
      <c r="DP6" s="367">
        <v>3.4491129407480836E-2</v>
      </c>
      <c r="DQ6" s="367">
        <v>4.1760274877758692E-2</v>
      </c>
      <c r="DR6" s="367">
        <v>3.8492666114996042E-2</v>
      </c>
      <c r="DS6" s="361">
        <v>12172</v>
      </c>
      <c r="DT6" s="361">
        <v>5368</v>
      </c>
      <c r="DU6" s="361">
        <v>17540</v>
      </c>
      <c r="DV6" s="361">
        <v>172</v>
      </c>
      <c r="DW6" s="361">
        <v>75</v>
      </c>
      <c r="DX6" s="361">
        <v>247</v>
      </c>
      <c r="DY6" s="361">
        <v>494</v>
      </c>
      <c r="DZ6" s="361">
        <v>48</v>
      </c>
      <c r="EA6" s="361">
        <v>542</v>
      </c>
      <c r="EB6" s="361">
        <v>300</v>
      </c>
      <c r="EC6" s="361">
        <v>187</v>
      </c>
      <c r="ED6" s="361">
        <v>487</v>
      </c>
      <c r="EE6" s="361">
        <v>13138</v>
      </c>
      <c r="EF6" s="361">
        <v>5678</v>
      </c>
      <c r="EG6" s="361">
        <v>18816</v>
      </c>
      <c r="EH6" s="362">
        <v>0.26577387575101652</v>
      </c>
      <c r="EI6" s="362">
        <v>9.3795427514206428E-2</v>
      </c>
      <c r="EJ6" s="362">
        <v>0.17110276532477334</v>
      </c>
      <c r="EK6" s="361">
        <v>3389</v>
      </c>
      <c r="EL6" s="361">
        <v>5814</v>
      </c>
      <c r="EM6" s="361">
        <v>9203</v>
      </c>
      <c r="EN6" s="361">
        <v>4466</v>
      </c>
      <c r="EO6" s="361">
        <v>4956</v>
      </c>
      <c r="EP6" s="361">
        <v>9422</v>
      </c>
      <c r="EQ6" s="362">
        <v>6.8557441385309406E-2</v>
      </c>
      <c r="ER6" s="362">
        <v>9.6042024580414956E-2</v>
      </c>
      <c r="ES6" s="362">
        <v>8.3687220944084248E-2</v>
      </c>
      <c r="ET6" s="362">
        <v>9.0344506706046573E-2</v>
      </c>
      <c r="EU6" s="362">
        <v>8.1868640148011096E-2</v>
      </c>
      <c r="EV6" s="362">
        <v>8.5678691267539034E-2</v>
      </c>
      <c r="EW6" s="361">
        <v>12095</v>
      </c>
      <c r="EX6" s="361">
        <v>29430</v>
      </c>
      <c r="EY6" s="361">
        <v>41525</v>
      </c>
      <c r="EZ6" s="367">
        <v>0.24467461007828778</v>
      </c>
      <c r="FA6" s="367">
        <v>0.48615699748909741</v>
      </c>
      <c r="FB6" s="367">
        <v>0.37760641635369968</v>
      </c>
      <c r="FC6" s="361">
        <v>41</v>
      </c>
      <c r="FD6" s="361">
        <v>99</v>
      </c>
      <c r="FE6" s="361">
        <v>140</v>
      </c>
      <c r="FF6" s="367">
        <v>8.2940545789250101E-4</v>
      </c>
      <c r="FG6" s="367">
        <v>1.6353905114312145E-3</v>
      </c>
      <c r="FH6" s="367">
        <v>1.2730860515236112E-3</v>
      </c>
      <c r="FI6" s="361">
        <v>2344</v>
      </c>
      <c r="FJ6" s="361">
        <v>17881</v>
      </c>
      <c r="FK6" s="361">
        <v>20225</v>
      </c>
      <c r="FL6" s="361">
        <v>16</v>
      </c>
      <c r="FM6" s="361">
        <v>1297</v>
      </c>
      <c r="FN6" s="361">
        <v>1313</v>
      </c>
      <c r="FO6" s="369">
        <v>73.569999999999993</v>
      </c>
      <c r="FP6" s="369">
        <v>75.39</v>
      </c>
      <c r="FQ6" s="369">
        <v>74.58</v>
      </c>
      <c r="FR6" s="371">
        <v>838.55</v>
      </c>
      <c r="FS6" s="371">
        <v>679.14</v>
      </c>
      <c r="FT6" s="371">
        <v>749.43</v>
      </c>
      <c r="FU6" s="361">
        <v>13145</v>
      </c>
      <c r="FV6" s="361">
        <v>21131</v>
      </c>
      <c r="FW6" s="361">
        <v>11097</v>
      </c>
      <c r="FX6" s="361">
        <v>2165</v>
      </c>
      <c r="FY6" s="361">
        <v>1895</v>
      </c>
      <c r="FZ6" s="361">
        <v>5966</v>
      </c>
      <c r="GA6" s="361">
        <v>27308</v>
      </c>
      <c r="GB6" s="361">
        <v>13494</v>
      </c>
      <c r="GC6" s="361">
        <v>10611</v>
      </c>
      <c r="GD6" s="361">
        <v>3157</v>
      </c>
      <c r="GE6" s="361">
        <v>19111</v>
      </c>
      <c r="GF6" s="361">
        <v>48439</v>
      </c>
      <c r="GG6" s="361">
        <v>24591</v>
      </c>
      <c r="GH6" s="361">
        <v>12776</v>
      </c>
      <c r="GI6" s="361">
        <v>5052</v>
      </c>
      <c r="GJ6" s="362">
        <v>0.26591548156090061</v>
      </c>
      <c r="GK6" s="362">
        <v>0.42746748123723022</v>
      </c>
      <c r="GL6" s="362">
        <v>0.22448566746909959</v>
      </c>
      <c r="GM6" s="362">
        <v>4.3796654057006452E-2</v>
      </c>
      <c r="GN6" s="362">
        <v>3.8334715675763152E-2</v>
      </c>
      <c r="GO6" s="362">
        <v>9.8552927183824496E-2</v>
      </c>
      <c r="GP6" s="362">
        <v>0.45110347561781422</v>
      </c>
      <c r="GQ6" s="362">
        <v>0.22290868243689704</v>
      </c>
      <c r="GR6" s="362">
        <v>0.17528412845249108</v>
      </c>
      <c r="GS6" s="362">
        <v>5.2150786308973171E-2</v>
      </c>
      <c r="GT6" s="362">
        <v>0.17378533950476951</v>
      </c>
      <c r="GU6" s="362">
        <v>0.44047868035537285</v>
      </c>
      <c r="GV6" s="362">
        <v>0.22361756495012231</v>
      </c>
      <c r="GW6" s="362">
        <v>0.11617819567332612</v>
      </c>
      <c r="GX6" s="376">
        <v>4.594021951640917E-2</v>
      </c>
    </row>
    <row r="7" spans="1:206" s="2" customFormat="1" ht="20.100000000000001" customHeight="1">
      <c r="A7" s="56" t="s">
        <v>147</v>
      </c>
      <c r="B7" s="353" t="s">
        <v>13</v>
      </c>
      <c r="C7" s="25">
        <v>8433</v>
      </c>
      <c r="D7" s="25">
        <v>12280</v>
      </c>
      <c r="E7" s="25">
        <v>20713</v>
      </c>
      <c r="F7" s="25">
        <v>7836</v>
      </c>
      <c r="G7" s="25">
        <v>8818</v>
      </c>
      <c r="H7" s="25">
        <v>16654</v>
      </c>
      <c r="I7" s="356">
        <v>0.83907605921388462</v>
      </c>
      <c r="J7" s="356">
        <v>0.82138806985711044</v>
      </c>
      <c r="K7" s="356">
        <v>0.82971058004083098</v>
      </c>
      <c r="L7" s="356">
        <v>8.2440020418580909E-2</v>
      </c>
      <c r="M7" s="356">
        <v>9.0836924472669542E-2</v>
      </c>
      <c r="N7" s="356">
        <v>8.6886033385372888E-2</v>
      </c>
      <c r="O7" s="356">
        <v>7.848392036753446E-2</v>
      </c>
      <c r="P7" s="356">
        <v>8.7775005670220008E-2</v>
      </c>
      <c r="Q7" s="356">
        <v>8.340338657379609E-2</v>
      </c>
      <c r="R7" s="25">
        <v>597</v>
      </c>
      <c r="S7" s="25">
        <v>3462</v>
      </c>
      <c r="T7" s="25">
        <v>4059</v>
      </c>
      <c r="U7" s="25">
        <v>641</v>
      </c>
      <c r="V7" s="25">
        <v>876</v>
      </c>
      <c r="W7" s="25">
        <v>1517</v>
      </c>
      <c r="X7" s="25">
        <v>1891</v>
      </c>
      <c r="Y7" s="25">
        <v>795</v>
      </c>
      <c r="Z7" s="25">
        <v>2686</v>
      </c>
      <c r="AA7" s="356">
        <v>0.24132210311383359</v>
      </c>
      <c r="AB7" s="356">
        <v>9.0156498072125196E-2</v>
      </c>
      <c r="AC7" s="356">
        <v>0.16128257475681518</v>
      </c>
      <c r="AD7" s="25">
        <v>2032</v>
      </c>
      <c r="AE7" s="25">
        <v>853</v>
      </c>
      <c r="AF7" s="25">
        <v>2885</v>
      </c>
      <c r="AG7" s="356">
        <v>0.25931597753956098</v>
      </c>
      <c r="AH7" s="356">
        <v>9.6733953277387166E-2</v>
      </c>
      <c r="AI7" s="356">
        <v>0.17323165605860455</v>
      </c>
      <c r="AJ7" s="358">
        <v>62.811348902501273</v>
      </c>
      <c r="AK7" s="358">
        <v>63.365002646102646</v>
      </c>
      <c r="AL7" s="358">
        <v>63.104498819102496</v>
      </c>
      <c r="AM7" s="358">
        <v>76.150496929090153</v>
      </c>
      <c r="AN7" s="358">
        <v>74.43173310225319</v>
      </c>
      <c r="AO7" s="358">
        <v>74.684529851359287</v>
      </c>
      <c r="AP7" s="25">
        <v>888</v>
      </c>
      <c r="AQ7" s="25">
        <v>1173</v>
      </c>
      <c r="AR7" s="25">
        <v>2061</v>
      </c>
      <c r="AS7" s="308">
        <v>0.11332312404287902</v>
      </c>
      <c r="AT7" s="308">
        <v>0.1330233613064187</v>
      </c>
      <c r="AU7" s="397">
        <v>0.12375405308034106</v>
      </c>
      <c r="AV7" s="26">
        <v>1507</v>
      </c>
      <c r="AW7" s="25">
        <v>1747.0000000000023</v>
      </c>
      <c r="AX7" s="25">
        <v>3254.0000000000023</v>
      </c>
      <c r="AY7" s="308">
        <v>0.19231750893312916</v>
      </c>
      <c r="AZ7" s="308">
        <v>0.19811748695849424</v>
      </c>
      <c r="BA7" s="308">
        <v>0.19538849525639498</v>
      </c>
      <c r="BB7" s="308">
        <v>0.24502297090352221</v>
      </c>
      <c r="BC7" s="308">
        <v>0.39351326831481059</v>
      </c>
      <c r="BD7" s="308">
        <v>0.32364597093791281</v>
      </c>
      <c r="BE7" s="308">
        <v>0.29150546677880573</v>
      </c>
      <c r="BF7" s="308">
        <v>0.41393493705596413</v>
      </c>
      <c r="BG7" s="308">
        <v>0.36182703321878579</v>
      </c>
      <c r="BH7" s="308">
        <v>9.8889476467477519E-2</v>
      </c>
      <c r="BI7" s="308">
        <v>0.18742138364779873</v>
      </c>
      <c r="BJ7" s="308">
        <v>0.12509307520476545</v>
      </c>
      <c r="BK7" s="356">
        <v>0.26569678407350689</v>
      </c>
      <c r="BL7" s="356">
        <v>0.2722052067381317</v>
      </c>
      <c r="BM7" s="356">
        <v>0.36893823379275142</v>
      </c>
      <c r="BN7" s="356">
        <v>3.2924961715160794E-2</v>
      </c>
      <c r="BO7" s="356">
        <v>6.0234813680449209E-2</v>
      </c>
      <c r="BP7" s="356">
        <v>0.12134270809707416</v>
      </c>
      <c r="BQ7" s="356">
        <v>0.62259015649807214</v>
      </c>
      <c r="BR7" s="356">
        <v>0.35336811068269447</v>
      </c>
      <c r="BS7" s="356">
        <v>7.2692220458153781E-2</v>
      </c>
      <c r="BT7" s="356">
        <v>7.1898389657518713E-2</v>
      </c>
      <c r="BU7" s="356">
        <v>0.18926384051879427</v>
      </c>
      <c r="BV7" s="356">
        <v>0.32965053440614867</v>
      </c>
      <c r="BW7" s="356">
        <v>0.36069412753692809</v>
      </c>
      <c r="BX7" s="356">
        <v>5.3981025579440373E-2</v>
      </c>
      <c r="BY7" s="356">
        <v>6.6410471958688599E-2</v>
      </c>
      <c r="BZ7" s="355">
        <f>'[1]Caisse &amp; département résidence'!AO5</f>
        <v>0.48054383497421471</v>
      </c>
      <c r="CA7" s="355">
        <f>'[1]Caisse &amp; département résidence'!AQ5</f>
        <v>0.39142091152815012</v>
      </c>
      <c r="CB7" s="401">
        <f>'[1]Caisse &amp; département résidence'!AS5</f>
        <v>0.42604735883424411</v>
      </c>
      <c r="CC7" s="400">
        <v>141223</v>
      </c>
      <c r="CD7" s="361">
        <v>182899</v>
      </c>
      <c r="CE7" s="361">
        <v>324122</v>
      </c>
      <c r="CF7" s="361">
        <v>136599</v>
      </c>
      <c r="CG7" s="361">
        <v>135232</v>
      </c>
      <c r="CH7" s="361">
        <v>271831</v>
      </c>
      <c r="CI7" s="361">
        <v>582</v>
      </c>
      <c r="CJ7" s="361">
        <v>6814</v>
      </c>
      <c r="CK7" s="361">
        <v>7396</v>
      </c>
      <c r="CL7" s="361">
        <v>4042</v>
      </c>
      <c r="CM7" s="361">
        <v>40853</v>
      </c>
      <c r="CN7" s="361">
        <v>44895</v>
      </c>
      <c r="CO7" s="361">
        <v>140641</v>
      </c>
      <c r="CP7" s="361">
        <v>176085</v>
      </c>
      <c r="CQ7" s="361">
        <v>316726</v>
      </c>
      <c r="CR7" s="361">
        <v>140641</v>
      </c>
      <c r="CS7" s="361">
        <v>176078</v>
      </c>
      <c r="CT7" s="361">
        <v>316719</v>
      </c>
      <c r="CU7" s="361">
        <v>123416</v>
      </c>
      <c r="CV7" s="361">
        <v>146235</v>
      </c>
      <c r="CW7" s="361">
        <v>269651</v>
      </c>
      <c r="CX7" s="361">
        <v>7461</v>
      </c>
      <c r="CY7" s="361">
        <v>10689</v>
      </c>
      <c r="CZ7" s="361">
        <v>18150</v>
      </c>
      <c r="DA7" s="361">
        <v>9764</v>
      </c>
      <c r="DB7" s="361">
        <v>19154</v>
      </c>
      <c r="DC7" s="361">
        <v>28918</v>
      </c>
      <c r="DD7" s="362">
        <v>0.87752504603920622</v>
      </c>
      <c r="DE7" s="362">
        <v>0.83051261372800689</v>
      </c>
      <c r="DF7" s="362">
        <v>0.85138877048740369</v>
      </c>
      <c r="DG7" s="362">
        <v>5.3049964092974314E-2</v>
      </c>
      <c r="DH7" s="362">
        <v>6.0706050727518487E-2</v>
      </c>
      <c r="DI7" s="362">
        <v>5.730631885046366E-2</v>
      </c>
      <c r="DJ7" s="362">
        <v>6.9424989867819489E-2</v>
      </c>
      <c r="DK7" s="362">
        <v>0.10878133554447461</v>
      </c>
      <c r="DL7" s="362">
        <v>9.1304910662132685E-2</v>
      </c>
      <c r="DM7" s="361">
        <v>5164</v>
      </c>
      <c r="DN7" s="361">
        <v>7672</v>
      </c>
      <c r="DO7" s="361">
        <v>12836</v>
      </c>
      <c r="DP7" s="367">
        <v>3.6717600130829559E-2</v>
      </c>
      <c r="DQ7" s="367">
        <v>4.3569866825680779E-2</v>
      </c>
      <c r="DR7" s="367">
        <v>4.0527143335248761E-2</v>
      </c>
      <c r="DS7" s="361">
        <v>29557</v>
      </c>
      <c r="DT7" s="361">
        <v>12987</v>
      </c>
      <c r="DU7" s="361">
        <v>42544</v>
      </c>
      <c r="DV7" s="361">
        <v>376</v>
      </c>
      <c r="DW7" s="361">
        <v>229</v>
      </c>
      <c r="DX7" s="361">
        <v>605</v>
      </c>
      <c r="DY7" s="361">
        <v>1227</v>
      </c>
      <c r="DZ7" s="361">
        <v>176</v>
      </c>
      <c r="EA7" s="361">
        <v>1403</v>
      </c>
      <c r="EB7" s="361">
        <v>687</v>
      </c>
      <c r="EC7" s="361">
        <v>492</v>
      </c>
      <c r="ED7" s="361">
        <v>1179</v>
      </c>
      <c r="EE7" s="361">
        <v>31847</v>
      </c>
      <c r="EF7" s="361">
        <v>13884</v>
      </c>
      <c r="EG7" s="361">
        <v>45731</v>
      </c>
      <c r="EH7" s="362">
        <v>0.22644179151172134</v>
      </c>
      <c r="EI7" s="362">
        <v>7.8848283499446295E-2</v>
      </c>
      <c r="EJ7" s="362">
        <v>0.14438663071550803</v>
      </c>
      <c r="EK7" s="361">
        <v>8511</v>
      </c>
      <c r="EL7" s="361">
        <v>16361</v>
      </c>
      <c r="EM7" s="361">
        <v>24872</v>
      </c>
      <c r="EN7" s="361">
        <v>17806</v>
      </c>
      <c r="EO7" s="361">
        <v>17661</v>
      </c>
      <c r="EP7" s="361">
        <v>35467</v>
      </c>
      <c r="EQ7" s="362">
        <v>6.0515781315548099E-2</v>
      </c>
      <c r="ER7" s="362">
        <v>9.2915353380469662E-2</v>
      </c>
      <c r="ES7" s="362">
        <v>7.8528444144149834E-2</v>
      </c>
      <c r="ET7" s="362">
        <v>0.12660603949061797</v>
      </c>
      <c r="EU7" s="362">
        <v>0.10029815146094216</v>
      </c>
      <c r="EV7" s="362">
        <v>0.11198007110246712</v>
      </c>
      <c r="EW7" s="361">
        <v>26841</v>
      </c>
      <c r="EX7" s="361">
        <v>77748</v>
      </c>
      <c r="EY7" s="361">
        <v>104589</v>
      </c>
      <c r="EZ7" s="367">
        <v>0.19084761911533621</v>
      </c>
      <c r="FA7" s="367">
        <v>0.44153675781582757</v>
      </c>
      <c r="FB7" s="367">
        <v>0.33021917998522382</v>
      </c>
      <c r="FC7" s="361">
        <v>194</v>
      </c>
      <c r="FD7" s="361">
        <v>449</v>
      </c>
      <c r="FE7" s="361">
        <v>643</v>
      </c>
      <c r="FF7" s="367">
        <v>1.3793986106469664E-3</v>
      </c>
      <c r="FG7" s="367">
        <v>2.5499048754862707E-3</v>
      </c>
      <c r="FH7" s="367">
        <v>2.0301459305519598E-3</v>
      </c>
      <c r="FI7" s="361">
        <v>4624</v>
      </c>
      <c r="FJ7" s="361">
        <v>47667</v>
      </c>
      <c r="FK7" s="361">
        <v>52291</v>
      </c>
      <c r="FL7" s="361">
        <v>48</v>
      </c>
      <c r="FM7" s="361">
        <v>3269</v>
      </c>
      <c r="FN7" s="361">
        <v>3317</v>
      </c>
      <c r="FO7" s="369">
        <v>73.63</v>
      </c>
      <c r="FP7" s="369">
        <v>75.290000000000006</v>
      </c>
      <c r="FQ7" s="369">
        <v>74.569999999999993</v>
      </c>
      <c r="FR7" s="371">
        <v>928.25</v>
      </c>
      <c r="FS7" s="371">
        <v>724.84</v>
      </c>
      <c r="FT7" s="371">
        <v>813.47</v>
      </c>
      <c r="FU7" s="361">
        <v>32021</v>
      </c>
      <c r="FV7" s="361">
        <v>56614</v>
      </c>
      <c r="FW7" s="361">
        <v>38849</v>
      </c>
      <c r="FX7" s="361">
        <v>6557</v>
      </c>
      <c r="FY7" s="361">
        <v>6600</v>
      </c>
      <c r="FZ7" s="361">
        <v>14976</v>
      </c>
      <c r="GA7" s="361">
        <v>74485</v>
      </c>
      <c r="GB7" s="361">
        <v>43418</v>
      </c>
      <c r="GC7" s="361">
        <v>32474</v>
      </c>
      <c r="GD7" s="361">
        <v>10732</v>
      </c>
      <c r="GE7" s="361">
        <v>46997</v>
      </c>
      <c r="GF7" s="361">
        <v>131099</v>
      </c>
      <c r="GG7" s="361">
        <v>82267</v>
      </c>
      <c r="GH7" s="361">
        <v>39031</v>
      </c>
      <c r="GI7" s="361">
        <v>17332</v>
      </c>
      <c r="GJ7" s="362">
        <v>0.22767898408003356</v>
      </c>
      <c r="GK7" s="362">
        <v>0.40254264403694512</v>
      </c>
      <c r="GL7" s="362">
        <v>0.27622812693311338</v>
      </c>
      <c r="GM7" s="362">
        <v>4.6622250979444113E-2</v>
      </c>
      <c r="GN7" s="362">
        <v>4.6927993970463808E-2</v>
      </c>
      <c r="GO7" s="362">
        <v>8.5049833887043194E-2</v>
      </c>
      <c r="GP7" s="362">
        <v>0.42300593463384162</v>
      </c>
      <c r="GQ7" s="362">
        <v>0.24657409773688843</v>
      </c>
      <c r="GR7" s="362">
        <v>0.18442229605020302</v>
      </c>
      <c r="GS7" s="362">
        <v>6.0947837692023742E-2</v>
      </c>
      <c r="GT7" s="362">
        <v>0.14838377651345327</v>
      </c>
      <c r="GU7" s="362">
        <v>0.41391928670207057</v>
      </c>
      <c r="GV7" s="362">
        <v>0.25974185889380724</v>
      </c>
      <c r="GW7" s="362">
        <v>0.1232326995573461</v>
      </c>
      <c r="GX7" s="376">
        <v>5.4722378333322809E-2</v>
      </c>
    </row>
    <row r="8" spans="1:206" s="2" customFormat="1" ht="20.100000000000001" customHeight="1">
      <c r="A8" s="56" t="s">
        <v>154</v>
      </c>
      <c r="B8" s="353" t="s">
        <v>14</v>
      </c>
      <c r="C8" s="25">
        <v>2809</v>
      </c>
      <c r="D8" s="25">
        <v>3986</v>
      </c>
      <c r="E8" s="25">
        <v>6795</v>
      </c>
      <c r="F8" s="25">
        <v>2576</v>
      </c>
      <c r="G8" s="25">
        <v>2837</v>
      </c>
      <c r="H8" s="25">
        <v>5413</v>
      </c>
      <c r="I8" s="356">
        <v>0.85597826086956519</v>
      </c>
      <c r="J8" s="356">
        <v>0.82375749030666201</v>
      </c>
      <c r="K8" s="356">
        <v>0.83909107703676333</v>
      </c>
      <c r="L8" s="356">
        <v>7.6086956521739135E-2</v>
      </c>
      <c r="M8" s="356">
        <v>8.8826224885442367E-2</v>
      </c>
      <c r="N8" s="356">
        <v>8.2763716977646409E-2</v>
      </c>
      <c r="O8" s="356">
        <v>6.7934782608695649E-2</v>
      </c>
      <c r="P8" s="356">
        <v>8.7416284807895664E-2</v>
      </c>
      <c r="Q8" s="356">
        <v>7.8145205985590244E-2</v>
      </c>
      <c r="R8" s="25">
        <v>233</v>
      </c>
      <c r="S8" s="25">
        <v>1149</v>
      </c>
      <c r="T8" s="25">
        <v>1382</v>
      </c>
      <c r="U8" s="25">
        <v>168</v>
      </c>
      <c r="V8" s="25">
        <v>245</v>
      </c>
      <c r="W8" s="25">
        <v>413</v>
      </c>
      <c r="X8" s="25">
        <v>812</v>
      </c>
      <c r="Y8" s="25">
        <v>316</v>
      </c>
      <c r="Z8" s="25">
        <v>1128</v>
      </c>
      <c r="AA8" s="356">
        <v>0.31521739130434784</v>
      </c>
      <c r="AB8" s="356">
        <v>0.11138526612618964</v>
      </c>
      <c r="AC8" s="356">
        <v>0.208387215961574</v>
      </c>
      <c r="AD8" s="25">
        <v>869</v>
      </c>
      <c r="AE8" s="25">
        <v>335</v>
      </c>
      <c r="AF8" s="25">
        <v>1204</v>
      </c>
      <c r="AG8" s="356">
        <v>0.3373447204968944</v>
      </c>
      <c r="AH8" s="356">
        <v>0.11808248149453648</v>
      </c>
      <c r="AI8" s="356">
        <v>0.22242748937742471</v>
      </c>
      <c r="AJ8" s="358">
        <v>62.236508799171894</v>
      </c>
      <c r="AK8" s="358">
        <v>63.191970391258359</v>
      </c>
      <c r="AL8" s="358">
        <v>62.737274462713238</v>
      </c>
      <c r="AM8" s="358">
        <v>76.359127324749593</v>
      </c>
      <c r="AN8" s="358">
        <v>74.21073977371681</v>
      </c>
      <c r="AO8" s="358">
        <v>74.572949831163001</v>
      </c>
      <c r="AP8" s="25">
        <v>290</v>
      </c>
      <c r="AQ8" s="25">
        <v>396</v>
      </c>
      <c r="AR8" s="25">
        <v>686</v>
      </c>
      <c r="AS8" s="308">
        <v>0.1125776397515528</v>
      </c>
      <c r="AT8" s="308">
        <v>0.13958406767712372</v>
      </c>
      <c r="AU8" s="397">
        <v>0.12673194162202106</v>
      </c>
      <c r="AV8" s="26">
        <v>349.00000000000045</v>
      </c>
      <c r="AW8" s="25">
        <v>367.00000000000006</v>
      </c>
      <c r="AX8" s="25">
        <v>716.00000000000045</v>
      </c>
      <c r="AY8" s="308">
        <v>0.13548136645962749</v>
      </c>
      <c r="AZ8" s="308">
        <v>0.12936200211491014</v>
      </c>
      <c r="BA8" s="308">
        <v>0.13227415481248853</v>
      </c>
      <c r="BB8" s="308">
        <v>0.22049689440993789</v>
      </c>
      <c r="BC8" s="308">
        <v>0.43108917870990482</v>
      </c>
      <c r="BD8" s="308">
        <v>0.33087012747090339</v>
      </c>
      <c r="BE8" s="308">
        <v>0.27551020408163263</v>
      </c>
      <c r="BF8" s="308">
        <v>0.45418484728282427</v>
      </c>
      <c r="BG8" s="308">
        <v>0.38063010501750294</v>
      </c>
      <c r="BH8" s="308">
        <v>0.10098522167487685</v>
      </c>
      <c r="BI8" s="308">
        <v>0.24683544303797469</v>
      </c>
      <c r="BJ8" s="308">
        <v>0.14184397163120568</v>
      </c>
      <c r="BK8" s="356">
        <v>0.34355590062111802</v>
      </c>
      <c r="BL8" s="356">
        <v>0.29619565217391303</v>
      </c>
      <c r="BM8" s="356">
        <v>0.29464285714285715</v>
      </c>
      <c r="BN8" s="356">
        <v>2.2903726708074536E-2</v>
      </c>
      <c r="BO8" s="356">
        <v>4.2701863354037264E-2</v>
      </c>
      <c r="BP8" s="356">
        <v>0.14028903771589707</v>
      </c>
      <c r="BQ8" s="356">
        <v>0.68981318293972504</v>
      </c>
      <c r="BR8" s="356">
        <v>0.29714487134296791</v>
      </c>
      <c r="BS8" s="356">
        <v>8.4596404652802257E-2</v>
      </c>
      <c r="BT8" s="356">
        <v>5.7102573140641523E-2</v>
      </c>
      <c r="BU8" s="356">
        <v>0.2370219841123222</v>
      </c>
      <c r="BV8" s="356">
        <v>0.36153704045815627</v>
      </c>
      <c r="BW8" s="356">
        <v>0.29595418437095883</v>
      </c>
      <c r="BX8" s="356">
        <v>5.5237391464991688E-2</v>
      </c>
      <c r="BY8" s="356">
        <v>5.0249399593571033E-2</v>
      </c>
      <c r="BZ8" s="355">
        <f>'[1]Caisse &amp; département résidence'!AO6</f>
        <v>0.41284403669724773</v>
      </c>
      <c r="CA8" s="355">
        <f>'[1]Caisse &amp; département résidence'!AQ6</f>
        <v>0.33835845896147404</v>
      </c>
      <c r="CB8" s="401">
        <f>'[1]Caisse &amp; département résidence'!AS6</f>
        <v>0.36739908022483392</v>
      </c>
      <c r="CC8" s="400">
        <v>48345</v>
      </c>
      <c r="CD8" s="361">
        <v>61057</v>
      </c>
      <c r="CE8" s="361">
        <v>109402</v>
      </c>
      <c r="CF8" s="361">
        <v>46461</v>
      </c>
      <c r="CG8" s="361">
        <v>44675</v>
      </c>
      <c r="CH8" s="361">
        <v>91136</v>
      </c>
      <c r="CI8" s="361">
        <v>289</v>
      </c>
      <c r="CJ8" s="361">
        <v>2452</v>
      </c>
      <c r="CK8" s="361">
        <v>2741</v>
      </c>
      <c r="CL8" s="361">
        <v>1595</v>
      </c>
      <c r="CM8" s="361">
        <v>13930</v>
      </c>
      <c r="CN8" s="361">
        <v>15525</v>
      </c>
      <c r="CO8" s="361">
        <v>48056</v>
      </c>
      <c r="CP8" s="361">
        <v>58605</v>
      </c>
      <c r="CQ8" s="361">
        <v>106661</v>
      </c>
      <c r="CR8" s="361">
        <v>48056</v>
      </c>
      <c r="CS8" s="361">
        <v>58604</v>
      </c>
      <c r="CT8" s="361">
        <v>106660</v>
      </c>
      <c r="CU8" s="361">
        <v>42899</v>
      </c>
      <c r="CV8" s="361">
        <v>49765</v>
      </c>
      <c r="CW8" s="361">
        <v>92664</v>
      </c>
      <c r="CX8" s="361">
        <v>2368</v>
      </c>
      <c r="CY8" s="361">
        <v>3310</v>
      </c>
      <c r="CZ8" s="361">
        <v>5678</v>
      </c>
      <c r="DA8" s="361">
        <v>2789</v>
      </c>
      <c r="DB8" s="361">
        <v>5529</v>
      </c>
      <c r="DC8" s="361">
        <v>8318</v>
      </c>
      <c r="DD8" s="362">
        <v>0.89268769768603295</v>
      </c>
      <c r="DE8" s="362">
        <v>0.84917411780765817</v>
      </c>
      <c r="DF8" s="362">
        <v>0.8687792987061691</v>
      </c>
      <c r="DG8" s="362">
        <v>4.9275844847677712E-2</v>
      </c>
      <c r="DH8" s="362">
        <v>5.6480786294450892E-2</v>
      </c>
      <c r="DI8" s="362">
        <v>5.323457716107257E-2</v>
      </c>
      <c r="DJ8" s="362">
        <v>5.8036457466289326E-2</v>
      </c>
      <c r="DK8" s="362">
        <v>9.4345095897890932E-2</v>
      </c>
      <c r="DL8" s="362">
        <v>7.7986124132758294E-2</v>
      </c>
      <c r="DM8" s="361">
        <v>1240</v>
      </c>
      <c r="DN8" s="361">
        <v>2040</v>
      </c>
      <c r="DO8" s="361">
        <v>3280</v>
      </c>
      <c r="DP8" s="367">
        <v>2.5803229565506909E-2</v>
      </c>
      <c r="DQ8" s="367">
        <v>3.4809316611210644E-2</v>
      </c>
      <c r="DR8" s="367">
        <v>3.0751633680539278E-2</v>
      </c>
      <c r="DS8" s="361">
        <v>13112</v>
      </c>
      <c r="DT8" s="361">
        <v>5624</v>
      </c>
      <c r="DU8" s="361">
        <v>18736</v>
      </c>
      <c r="DV8" s="361">
        <v>181</v>
      </c>
      <c r="DW8" s="361">
        <v>78</v>
      </c>
      <c r="DX8" s="361">
        <v>259</v>
      </c>
      <c r="DY8" s="361">
        <v>227</v>
      </c>
      <c r="DZ8" s="361">
        <v>24</v>
      </c>
      <c r="EA8" s="361">
        <v>251</v>
      </c>
      <c r="EB8" s="361">
        <v>269</v>
      </c>
      <c r="EC8" s="361">
        <v>214</v>
      </c>
      <c r="ED8" s="361">
        <v>483</v>
      </c>
      <c r="EE8" s="361">
        <v>13789</v>
      </c>
      <c r="EF8" s="361">
        <v>5940</v>
      </c>
      <c r="EG8" s="361">
        <v>19729</v>
      </c>
      <c r="EH8" s="362">
        <v>0.28693607457965709</v>
      </c>
      <c r="EI8" s="362">
        <v>0.10135653954440747</v>
      </c>
      <c r="EJ8" s="362">
        <v>0.18496920148882909</v>
      </c>
      <c r="EK8" s="361">
        <v>2952</v>
      </c>
      <c r="EL8" s="361">
        <v>5803</v>
      </c>
      <c r="EM8" s="361">
        <v>8755</v>
      </c>
      <c r="EN8" s="361">
        <v>4459</v>
      </c>
      <c r="EO8" s="361">
        <v>4174</v>
      </c>
      <c r="EP8" s="361">
        <v>8633</v>
      </c>
      <c r="EQ8" s="362">
        <v>6.1428333610787415E-2</v>
      </c>
      <c r="ER8" s="362">
        <v>9.9018855046497739E-2</v>
      </c>
      <c r="ES8" s="362">
        <v>8.2082485632049201E-2</v>
      </c>
      <c r="ET8" s="362">
        <v>9.2787581155318793E-2</v>
      </c>
      <c r="EU8" s="362">
        <v>7.1222591929016296E-2</v>
      </c>
      <c r="EV8" s="362">
        <v>8.0938674867102309E-2</v>
      </c>
      <c r="EW8" s="361">
        <v>9447</v>
      </c>
      <c r="EX8" s="361">
        <v>27898</v>
      </c>
      <c r="EY8" s="361">
        <v>37345</v>
      </c>
      <c r="EZ8" s="367">
        <v>0.19658315298818047</v>
      </c>
      <c r="FA8" s="367">
        <v>0.47603446804880128</v>
      </c>
      <c r="FB8" s="367">
        <v>0.35012797554870101</v>
      </c>
      <c r="FC8" s="361">
        <v>44</v>
      </c>
      <c r="FD8" s="361">
        <v>125</v>
      </c>
      <c r="FE8" s="361">
        <v>169</v>
      </c>
      <c r="FF8" s="367">
        <v>9.15598468453471E-4</v>
      </c>
      <c r="FG8" s="367">
        <v>2.1329238119614366E-3</v>
      </c>
      <c r="FH8" s="367">
        <v>1.5844591743936396E-3</v>
      </c>
      <c r="FI8" s="361">
        <v>1884</v>
      </c>
      <c r="FJ8" s="361">
        <v>16382</v>
      </c>
      <c r="FK8" s="361">
        <v>18266</v>
      </c>
      <c r="FL8" s="361">
        <v>16</v>
      </c>
      <c r="FM8" s="361">
        <v>1143</v>
      </c>
      <c r="FN8" s="361">
        <v>1159</v>
      </c>
      <c r="FO8" s="369">
        <v>73.44</v>
      </c>
      <c r="FP8" s="369">
        <v>75.03</v>
      </c>
      <c r="FQ8" s="369">
        <v>74.33</v>
      </c>
      <c r="FR8" s="371">
        <v>879.46</v>
      </c>
      <c r="FS8" s="371">
        <v>691.13</v>
      </c>
      <c r="FT8" s="371">
        <v>774.35</v>
      </c>
      <c r="FU8" s="361">
        <v>13876</v>
      </c>
      <c r="FV8" s="361">
        <v>19929</v>
      </c>
      <c r="FW8" s="361">
        <v>10817</v>
      </c>
      <c r="FX8" s="361">
        <v>1813</v>
      </c>
      <c r="FY8" s="361">
        <v>1621</v>
      </c>
      <c r="FZ8" s="361">
        <v>6289</v>
      </c>
      <c r="GA8" s="361">
        <v>26006</v>
      </c>
      <c r="GB8" s="361">
        <v>12336</v>
      </c>
      <c r="GC8" s="361">
        <v>11235</v>
      </c>
      <c r="GD8" s="361">
        <v>2739</v>
      </c>
      <c r="GE8" s="361">
        <v>20165</v>
      </c>
      <c r="GF8" s="361">
        <v>45935</v>
      </c>
      <c r="GG8" s="361">
        <v>23153</v>
      </c>
      <c r="GH8" s="361">
        <v>13048</v>
      </c>
      <c r="GI8" s="361">
        <v>4360</v>
      </c>
      <c r="GJ8" s="362">
        <v>0.28874646246046282</v>
      </c>
      <c r="GK8" s="362">
        <v>0.41470367904111871</v>
      </c>
      <c r="GL8" s="362">
        <v>0.22509155984684534</v>
      </c>
      <c r="GM8" s="362">
        <v>3.7726818711503247E-2</v>
      </c>
      <c r="GN8" s="362">
        <v>3.3731479940069919E-2</v>
      </c>
      <c r="GO8" s="362">
        <v>0.1073116628274038</v>
      </c>
      <c r="GP8" s="362">
        <v>0.44375053323095298</v>
      </c>
      <c r="GQ8" s="362">
        <v>0.21049398515485027</v>
      </c>
      <c r="GR8" s="362">
        <v>0.19170719221909394</v>
      </c>
      <c r="GS8" s="362">
        <v>4.6736626567699002E-2</v>
      </c>
      <c r="GT8" s="362">
        <v>0.18905691864880322</v>
      </c>
      <c r="GU8" s="362">
        <v>0.43066350399864994</v>
      </c>
      <c r="GV8" s="362">
        <v>0.21707090689192862</v>
      </c>
      <c r="GW8" s="362">
        <v>0.12233149886087698</v>
      </c>
      <c r="GX8" s="376">
        <v>4.087717159974124E-2</v>
      </c>
    </row>
    <row r="9" spans="1:206" s="2" customFormat="1" ht="20.100000000000001" customHeight="1">
      <c r="A9" s="56" t="s">
        <v>161</v>
      </c>
      <c r="B9" s="353" t="s">
        <v>76</v>
      </c>
      <c r="C9" s="25">
        <v>1984</v>
      </c>
      <c r="D9" s="25">
        <v>3036</v>
      </c>
      <c r="E9" s="25">
        <v>5020</v>
      </c>
      <c r="F9" s="25">
        <v>1771</v>
      </c>
      <c r="G9" s="25">
        <v>2046</v>
      </c>
      <c r="H9" s="25">
        <v>3817</v>
      </c>
      <c r="I9" s="356">
        <v>0.83455674760022591</v>
      </c>
      <c r="J9" s="356">
        <v>0.81671554252199419</v>
      </c>
      <c r="K9" s="356">
        <v>0.82499345035368088</v>
      </c>
      <c r="L9" s="356">
        <v>8.8085827216262E-2</v>
      </c>
      <c r="M9" s="356">
        <v>8.2111436950146624E-2</v>
      </c>
      <c r="N9" s="356">
        <v>8.4883416295520042E-2</v>
      </c>
      <c r="O9" s="356">
        <v>7.7357425183512143E-2</v>
      </c>
      <c r="P9" s="356">
        <v>0.10117302052785923</v>
      </c>
      <c r="Q9" s="356">
        <v>9.0123133350799051E-2</v>
      </c>
      <c r="R9" s="25">
        <v>213</v>
      </c>
      <c r="S9" s="25">
        <v>990</v>
      </c>
      <c r="T9" s="25">
        <v>1203</v>
      </c>
      <c r="U9" s="25">
        <v>172</v>
      </c>
      <c r="V9" s="25">
        <v>251</v>
      </c>
      <c r="W9" s="25">
        <v>423</v>
      </c>
      <c r="X9" s="25">
        <v>482</v>
      </c>
      <c r="Y9" s="25">
        <v>189</v>
      </c>
      <c r="Z9" s="25">
        <v>671</v>
      </c>
      <c r="AA9" s="356">
        <v>0.27216261998870694</v>
      </c>
      <c r="AB9" s="356">
        <v>9.2375366568914957E-2</v>
      </c>
      <c r="AC9" s="356">
        <v>0.17579250720461095</v>
      </c>
      <c r="AD9" s="25">
        <v>526</v>
      </c>
      <c r="AE9" s="25">
        <v>198</v>
      </c>
      <c r="AF9" s="25">
        <v>724</v>
      </c>
      <c r="AG9" s="356">
        <v>0.29700734048560135</v>
      </c>
      <c r="AH9" s="356">
        <v>9.6774193548387094E-2</v>
      </c>
      <c r="AI9" s="356">
        <v>0.18967775740110035</v>
      </c>
      <c r="AJ9" s="358">
        <v>62.560397139092757</v>
      </c>
      <c r="AK9" s="358">
        <v>63.336840990550655</v>
      </c>
      <c r="AL9" s="358">
        <v>62.976588944196983</v>
      </c>
      <c r="AM9" s="358">
        <v>78.495195618153346</v>
      </c>
      <c r="AN9" s="358">
        <v>74.007653198653614</v>
      </c>
      <c r="AO9" s="358">
        <v>74.802205597118657</v>
      </c>
      <c r="AP9" s="25">
        <v>198</v>
      </c>
      <c r="AQ9" s="25">
        <v>253</v>
      </c>
      <c r="AR9" s="25">
        <v>451</v>
      </c>
      <c r="AS9" s="308">
        <v>0.11180124223602485</v>
      </c>
      <c r="AT9" s="308">
        <v>0.12365591397849462</v>
      </c>
      <c r="AU9" s="397">
        <v>0.11815561959654179</v>
      </c>
      <c r="AV9" s="26">
        <v>275.00000000000074</v>
      </c>
      <c r="AW9" s="25">
        <v>347.99999999999909</v>
      </c>
      <c r="AX9" s="25">
        <v>622.99999999999977</v>
      </c>
      <c r="AY9" s="308">
        <v>0.15527950310559047</v>
      </c>
      <c r="AZ9" s="308">
        <v>0.17008797653958899</v>
      </c>
      <c r="BA9" s="308">
        <v>0.16321718627194126</v>
      </c>
      <c r="BB9" s="308">
        <v>0.24957651044607565</v>
      </c>
      <c r="BC9" s="308">
        <v>0.45307917888563048</v>
      </c>
      <c r="BD9" s="308">
        <v>0.35865863243384855</v>
      </c>
      <c r="BE9" s="308">
        <v>0.30178432893716056</v>
      </c>
      <c r="BF9" s="308">
        <v>0.47495961227786754</v>
      </c>
      <c r="BG9" s="308">
        <v>0.40400508582326766</v>
      </c>
      <c r="BH9" s="308">
        <v>0.10995850622406639</v>
      </c>
      <c r="BI9" s="308">
        <v>0.23809523809523808</v>
      </c>
      <c r="BJ9" s="308">
        <v>0.14605067064083457</v>
      </c>
      <c r="BK9" s="356">
        <v>0.3026538678712592</v>
      </c>
      <c r="BL9" s="356">
        <v>0.2857142857142857</v>
      </c>
      <c r="BM9" s="356">
        <v>0.32298136645962733</v>
      </c>
      <c r="BN9" s="356">
        <v>3.6137775268210048E-2</v>
      </c>
      <c r="BO9" s="356">
        <v>5.2512704686617728E-2</v>
      </c>
      <c r="BP9" s="356">
        <v>0.11779081133919844</v>
      </c>
      <c r="BQ9" s="356">
        <v>0.65493646138807426</v>
      </c>
      <c r="BR9" s="356">
        <v>0.33577712609970672</v>
      </c>
      <c r="BS9" s="356">
        <v>7.0869990224828941E-2</v>
      </c>
      <c r="BT9" s="356">
        <v>6.7937438905180836E-2</v>
      </c>
      <c r="BU9" s="356">
        <v>0.20356300759758972</v>
      </c>
      <c r="BV9" s="356">
        <v>0.35106104270369398</v>
      </c>
      <c r="BW9" s="356">
        <v>0.32984018862981401</v>
      </c>
      <c r="BX9" s="356">
        <v>5.4755043227665709E-2</v>
      </c>
      <c r="BY9" s="356">
        <v>6.0780717841236571E-2</v>
      </c>
      <c r="BZ9" s="355">
        <f>'[1]Caisse &amp; département résidence'!AO7</f>
        <v>0.46837944664031622</v>
      </c>
      <c r="CA9" s="355">
        <f>'[1]Caisse &amp; département résidence'!AQ7</f>
        <v>0.36810551558752996</v>
      </c>
      <c r="CB9" s="401">
        <f>'[1]Caisse &amp; département résidence'!AS7</f>
        <v>0.40597014925373132</v>
      </c>
      <c r="CC9" s="400">
        <v>36074</v>
      </c>
      <c r="CD9" s="361">
        <v>46656</v>
      </c>
      <c r="CE9" s="361">
        <v>82730</v>
      </c>
      <c r="CF9" s="361">
        <v>34249</v>
      </c>
      <c r="CG9" s="361">
        <v>33093</v>
      </c>
      <c r="CH9" s="361">
        <v>67342</v>
      </c>
      <c r="CI9" s="361">
        <v>286</v>
      </c>
      <c r="CJ9" s="361">
        <v>2098</v>
      </c>
      <c r="CK9" s="361">
        <v>2384</v>
      </c>
      <c r="CL9" s="361">
        <v>1539</v>
      </c>
      <c r="CM9" s="361">
        <v>11465</v>
      </c>
      <c r="CN9" s="361">
        <v>13004</v>
      </c>
      <c r="CO9" s="361">
        <v>35788</v>
      </c>
      <c r="CP9" s="361">
        <v>44558</v>
      </c>
      <c r="CQ9" s="361">
        <v>80346</v>
      </c>
      <c r="CR9" s="361">
        <v>35788</v>
      </c>
      <c r="CS9" s="361">
        <v>44553</v>
      </c>
      <c r="CT9" s="361">
        <v>80341</v>
      </c>
      <c r="CU9" s="361">
        <v>31094</v>
      </c>
      <c r="CV9" s="361">
        <v>36437</v>
      </c>
      <c r="CW9" s="361">
        <v>67531</v>
      </c>
      <c r="CX9" s="361">
        <v>1928</v>
      </c>
      <c r="CY9" s="361">
        <v>2480</v>
      </c>
      <c r="CZ9" s="361">
        <v>4408</v>
      </c>
      <c r="DA9" s="361">
        <v>2766</v>
      </c>
      <c r="DB9" s="361">
        <v>5636</v>
      </c>
      <c r="DC9" s="361">
        <v>8402</v>
      </c>
      <c r="DD9" s="362">
        <v>0.86883871688834247</v>
      </c>
      <c r="DE9" s="362">
        <v>0.81783493816353559</v>
      </c>
      <c r="DF9" s="362">
        <v>0.84055463586462698</v>
      </c>
      <c r="DG9" s="362">
        <v>5.3872806527327594E-2</v>
      </c>
      <c r="DH9" s="362">
        <v>5.5664040580881195E-2</v>
      </c>
      <c r="DI9" s="362">
        <v>5.486613310762873E-2</v>
      </c>
      <c r="DJ9" s="362">
        <v>7.728847658432994E-2</v>
      </c>
      <c r="DK9" s="362">
        <v>0.12650102125558324</v>
      </c>
      <c r="DL9" s="362">
        <v>0.10457923102774425</v>
      </c>
      <c r="DM9" s="361">
        <v>1455</v>
      </c>
      <c r="DN9" s="361">
        <v>2221</v>
      </c>
      <c r="DO9" s="361">
        <v>3676</v>
      </c>
      <c r="DP9" s="367">
        <v>4.0656085838828661E-2</v>
      </c>
      <c r="DQ9" s="367">
        <v>4.9845145652856949E-2</v>
      </c>
      <c r="DR9" s="367">
        <v>4.5752122072038437E-2</v>
      </c>
      <c r="DS9" s="361">
        <v>7642</v>
      </c>
      <c r="DT9" s="361">
        <v>2919</v>
      </c>
      <c r="DU9" s="361">
        <v>10561</v>
      </c>
      <c r="DV9" s="361">
        <v>112</v>
      </c>
      <c r="DW9" s="361">
        <v>56</v>
      </c>
      <c r="DX9" s="361">
        <v>168</v>
      </c>
      <c r="DY9" s="361">
        <v>500</v>
      </c>
      <c r="DZ9" s="361">
        <v>62</v>
      </c>
      <c r="EA9" s="361">
        <v>562</v>
      </c>
      <c r="EB9" s="361">
        <v>206</v>
      </c>
      <c r="EC9" s="361">
        <v>103</v>
      </c>
      <c r="ED9" s="361">
        <v>309</v>
      </c>
      <c r="EE9" s="361">
        <v>8460</v>
      </c>
      <c r="EF9" s="361">
        <v>3140</v>
      </c>
      <c r="EG9" s="361">
        <v>11600</v>
      </c>
      <c r="EH9" s="362">
        <v>0.23639208673298312</v>
      </c>
      <c r="EI9" s="362">
        <v>7.0469949279590646E-2</v>
      </c>
      <c r="EJ9" s="362">
        <v>0.14437557563537701</v>
      </c>
      <c r="EK9" s="361">
        <v>1973</v>
      </c>
      <c r="EL9" s="361">
        <v>3553</v>
      </c>
      <c r="EM9" s="361">
        <v>5526</v>
      </c>
      <c r="EN9" s="361">
        <v>3452</v>
      </c>
      <c r="EO9" s="361">
        <v>3799</v>
      </c>
      <c r="EP9" s="361">
        <v>7251</v>
      </c>
      <c r="EQ9" s="362">
        <v>5.5130211243992401E-2</v>
      </c>
      <c r="ER9" s="362">
        <v>7.9738767449167372E-2</v>
      </c>
      <c r="ES9" s="362">
        <v>6.8777537151818391E-2</v>
      </c>
      <c r="ET9" s="362">
        <v>9.6456912931708952E-2</v>
      </c>
      <c r="EU9" s="362">
        <v>8.5259661564702188E-2</v>
      </c>
      <c r="EV9" s="362">
        <v>9.024718094242401E-2</v>
      </c>
      <c r="EW9" s="361">
        <v>9258</v>
      </c>
      <c r="EX9" s="361">
        <v>23806</v>
      </c>
      <c r="EY9" s="361">
        <v>33064</v>
      </c>
      <c r="EZ9" s="367">
        <v>0.25869006370850567</v>
      </c>
      <c r="FA9" s="367">
        <v>0.53426994030252706</v>
      </c>
      <c r="FB9" s="367">
        <v>0.41152017524207801</v>
      </c>
      <c r="FC9" s="361">
        <v>28</v>
      </c>
      <c r="FD9" s="361">
        <v>80</v>
      </c>
      <c r="FE9" s="361">
        <v>108</v>
      </c>
      <c r="FF9" s="367">
        <v>7.8238515703587792E-4</v>
      </c>
      <c r="FG9" s="367">
        <v>1.7954127204991247E-3</v>
      </c>
      <c r="FH9" s="367">
        <v>1.3441863938466133E-3</v>
      </c>
      <c r="FI9" s="361">
        <v>1825</v>
      </c>
      <c r="FJ9" s="361">
        <v>13563</v>
      </c>
      <c r="FK9" s="361">
        <v>15388</v>
      </c>
      <c r="FL9" s="361">
        <v>14</v>
      </c>
      <c r="FM9" s="361">
        <v>950</v>
      </c>
      <c r="FN9" s="361">
        <v>964</v>
      </c>
      <c r="FO9" s="369">
        <v>74.069999999999993</v>
      </c>
      <c r="FP9" s="369">
        <v>75.739999999999995</v>
      </c>
      <c r="FQ9" s="369">
        <v>75.010000000000005</v>
      </c>
      <c r="FR9" s="371">
        <v>842.41</v>
      </c>
      <c r="FS9" s="371">
        <v>670.18</v>
      </c>
      <c r="FT9" s="371">
        <v>745.28</v>
      </c>
      <c r="FU9" s="361">
        <v>8468</v>
      </c>
      <c r="FV9" s="361">
        <v>15652</v>
      </c>
      <c r="FW9" s="361">
        <v>8547</v>
      </c>
      <c r="FX9" s="361">
        <v>1744</v>
      </c>
      <c r="FY9" s="361">
        <v>1377</v>
      </c>
      <c r="FZ9" s="361">
        <v>3367</v>
      </c>
      <c r="GA9" s="361">
        <v>20484</v>
      </c>
      <c r="GB9" s="361">
        <v>10300</v>
      </c>
      <c r="GC9" s="361">
        <v>8022</v>
      </c>
      <c r="GD9" s="361">
        <v>2385</v>
      </c>
      <c r="GE9" s="361">
        <v>11835</v>
      </c>
      <c r="GF9" s="361">
        <v>36136</v>
      </c>
      <c r="GG9" s="361">
        <v>18847</v>
      </c>
      <c r="GH9" s="361">
        <v>9766</v>
      </c>
      <c r="GI9" s="361">
        <v>3762</v>
      </c>
      <c r="GJ9" s="362">
        <v>0.2366156253492791</v>
      </c>
      <c r="GK9" s="362">
        <v>0.43735330278305579</v>
      </c>
      <c r="GL9" s="362">
        <v>0.23882306918520174</v>
      </c>
      <c r="GM9" s="362">
        <v>4.87314183525204E-2</v>
      </c>
      <c r="GN9" s="362">
        <v>3.8476584329942998E-2</v>
      </c>
      <c r="GO9" s="362">
        <v>7.5564432874006909E-2</v>
      </c>
      <c r="GP9" s="362">
        <v>0.45971542708380086</v>
      </c>
      <c r="GQ9" s="362">
        <v>0.23115938776426231</v>
      </c>
      <c r="GR9" s="362">
        <v>0.18003501054804974</v>
      </c>
      <c r="GS9" s="362">
        <v>5.3525741729880158E-2</v>
      </c>
      <c r="GT9" s="362">
        <v>0.14730042565902471</v>
      </c>
      <c r="GU9" s="362">
        <v>0.44975481044482613</v>
      </c>
      <c r="GV9" s="362">
        <v>0.23457297189654744</v>
      </c>
      <c r="GW9" s="362">
        <v>0.12154929928061135</v>
      </c>
      <c r="GX9" s="376">
        <v>4.6822492718990368E-2</v>
      </c>
    </row>
    <row r="10" spans="1:206" s="2" customFormat="1" ht="20.100000000000001" customHeight="1">
      <c r="A10" s="56" t="s">
        <v>178</v>
      </c>
      <c r="B10" s="353" t="s">
        <v>58</v>
      </c>
      <c r="C10" s="25">
        <v>4228</v>
      </c>
      <c r="D10" s="25">
        <v>6219</v>
      </c>
      <c r="E10" s="25">
        <v>10447</v>
      </c>
      <c r="F10" s="25">
        <v>3941</v>
      </c>
      <c r="G10" s="25">
        <v>4469</v>
      </c>
      <c r="H10" s="25">
        <v>8410</v>
      </c>
      <c r="I10" s="356">
        <v>0.85054554681552907</v>
      </c>
      <c r="J10" s="356">
        <v>0.821884090400537</v>
      </c>
      <c r="K10" s="356">
        <v>0.83531510107015461</v>
      </c>
      <c r="L10" s="356">
        <v>6.7749302207561535E-2</v>
      </c>
      <c r="M10" s="356">
        <v>8.1226225106287755E-2</v>
      </c>
      <c r="N10" s="356">
        <v>7.4910820451843038E-2</v>
      </c>
      <c r="O10" s="356">
        <v>8.1705150976909419E-2</v>
      </c>
      <c r="P10" s="356">
        <v>9.6889684493175213E-2</v>
      </c>
      <c r="Q10" s="356">
        <v>8.9774078478002381E-2</v>
      </c>
      <c r="R10" s="25">
        <v>287</v>
      </c>
      <c r="S10" s="25">
        <v>1750</v>
      </c>
      <c r="T10" s="25">
        <v>2037</v>
      </c>
      <c r="U10" s="25">
        <v>258</v>
      </c>
      <c r="V10" s="25">
        <v>456</v>
      </c>
      <c r="W10" s="25">
        <v>714</v>
      </c>
      <c r="X10" s="25">
        <v>1213</v>
      </c>
      <c r="Y10" s="25">
        <v>456</v>
      </c>
      <c r="Z10" s="25">
        <v>1669</v>
      </c>
      <c r="AA10" s="356">
        <v>0.30778990104034509</v>
      </c>
      <c r="AB10" s="356">
        <v>0.10203624972029537</v>
      </c>
      <c r="AC10" s="356">
        <v>0.19845422116527944</v>
      </c>
      <c r="AD10" s="25">
        <v>1254</v>
      </c>
      <c r="AE10" s="25">
        <v>488</v>
      </c>
      <c r="AF10" s="25">
        <v>1742</v>
      </c>
      <c r="AG10" s="356">
        <v>0.31819335194113169</v>
      </c>
      <c r="AH10" s="356">
        <v>0.1091966882971582</v>
      </c>
      <c r="AI10" s="356">
        <v>0.20713436385255649</v>
      </c>
      <c r="AJ10" s="358">
        <v>62.532542501903123</v>
      </c>
      <c r="AK10" s="358">
        <v>63.132193630193221</v>
      </c>
      <c r="AL10" s="358">
        <v>62.851191835116978</v>
      </c>
      <c r="AM10" s="358">
        <v>77.035772357723559</v>
      </c>
      <c r="AN10" s="358">
        <v>75.097028571429419</v>
      </c>
      <c r="AO10" s="358">
        <v>75.370184912453695</v>
      </c>
      <c r="AP10" s="25">
        <v>439</v>
      </c>
      <c r="AQ10" s="25">
        <v>574</v>
      </c>
      <c r="AR10" s="25">
        <v>1013</v>
      </c>
      <c r="AS10" s="308">
        <v>0.11139304744988582</v>
      </c>
      <c r="AT10" s="308">
        <v>0.12844036697247707</v>
      </c>
      <c r="AU10" s="397">
        <v>0.12045184304399524</v>
      </c>
      <c r="AV10" s="26">
        <v>575.00000000000171</v>
      </c>
      <c r="AW10" s="25">
        <v>702.99999999999852</v>
      </c>
      <c r="AX10" s="25">
        <v>1278.0000000000002</v>
      </c>
      <c r="AY10" s="308">
        <v>0.14590205531591011</v>
      </c>
      <c r="AZ10" s="308">
        <v>0.15730588498545503</v>
      </c>
      <c r="BA10" s="308">
        <v>0.15196195005945307</v>
      </c>
      <c r="BB10" s="308">
        <v>0.22912966252220249</v>
      </c>
      <c r="BC10" s="308">
        <v>0.41172521816961288</v>
      </c>
      <c r="BD10" s="308">
        <v>0.32615933412604042</v>
      </c>
      <c r="BE10" s="308">
        <v>0.28482404692082114</v>
      </c>
      <c r="BF10" s="308">
        <v>0.43483678046349367</v>
      </c>
      <c r="BG10" s="308">
        <v>0.3741284675864115</v>
      </c>
      <c r="BH10" s="308">
        <v>0.10387469084913438</v>
      </c>
      <c r="BI10" s="308">
        <v>0.20833333333333334</v>
      </c>
      <c r="BJ10" s="308">
        <v>0.13241461953265429</v>
      </c>
      <c r="BK10" s="356">
        <v>0.33595534128393811</v>
      </c>
      <c r="BL10" s="356">
        <v>0.27480334940370466</v>
      </c>
      <c r="BM10" s="356">
        <v>0.30423750317178383</v>
      </c>
      <c r="BN10" s="356">
        <v>3.4762750570921083E-2</v>
      </c>
      <c r="BO10" s="356">
        <v>5.0241055569652374E-2</v>
      </c>
      <c r="BP10" s="356">
        <v>0.14880286417543073</v>
      </c>
      <c r="BQ10" s="356">
        <v>0.64197807115685834</v>
      </c>
      <c r="BR10" s="356">
        <v>0.31819198925934211</v>
      </c>
      <c r="BS10" s="356">
        <v>7.4513313940478859E-2</v>
      </c>
      <c r="BT10" s="356">
        <v>5.8849854553591409E-2</v>
      </c>
      <c r="BU10" s="356">
        <v>0.23650416171224733</v>
      </c>
      <c r="BV10" s="356">
        <v>0.34114149821640904</v>
      </c>
      <c r="BW10" s="356">
        <v>0.31165279429250892</v>
      </c>
      <c r="BX10" s="356">
        <v>5.5885850178359099E-2</v>
      </c>
      <c r="BY10" s="356">
        <v>5.4815695600475625E-2</v>
      </c>
      <c r="BZ10" s="355">
        <f>'[1]Caisse &amp; département résidence'!AO8</f>
        <v>0.45521698984302861</v>
      </c>
      <c r="CA10" s="355">
        <f>'[1]Caisse &amp; département résidence'!AQ8</f>
        <v>0.38633818589025753</v>
      </c>
      <c r="CB10" s="401">
        <f>'[1]Caisse &amp; département résidence'!AS8</f>
        <v>0.41233879400487977</v>
      </c>
      <c r="CC10" s="400">
        <v>72593</v>
      </c>
      <c r="CD10" s="361">
        <v>95246</v>
      </c>
      <c r="CE10" s="361">
        <v>167839</v>
      </c>
      <c r="CF10" s="361">
        <v>69987</v>
      </c>
      <c r="CG10" s="361">
        <v>70056</v>
      </c>
      <c r="CH10" s="361">
        <v>140043</v>
      </c>
      <c r="CI10" s="361">
        <v>382</v>
      </c>
      <c r="CJ10" s="361">
        <v>3208</v>
      </c>
      <c r="CK10" s="361">
        <v>3590</v>
      </c>
      <c r="CL10" s="361">
        <v>2224</v>
      </c>
      <c r="CM10" s="361">
        <v>21982</v>
      </c>
      <c r="CN10" s="361">
        <v>24206</v>
      </c>
      <c r="CO10" s="361">
        <v>72211</v>
      </c>
      <c r="CP10" s="361">
        <v>92038</v>
      </c>
      <c r="CQ10" s="361">
        <v>164249</v>
      </c>
      <c r="CR10" s="361">
        <v>72211</v>
      </c>
      <c r="CS10" s="361">
        <v>92038</v>
      </c>
      <c r="CT10" s="361">
        <v>164249</v>
      </c>
      <c r="CU10" s="361">
        <v>64483</v>
      </c>
      <c r="CV10" s="361">
        <v>78769</v>
      </c>
      <c r="CW10" s="361">
        <v>143252</v>
      </c>
      <c r="CX10" s="361">
        <v>3246</v>
      </c>
      <c r="CY10" s="361">
        <v>4643</v>
      </c>
      <c r="CZ10" s="361">
        <v>7889</v>
      </c>
      <c r="DA10" s="361">
        <v>4482</v>
      </c>
      <c r="DB10" s="361">
        <v>8626</v>
      </c>
      <c r="DC10" s="361">
        <v>13108</v>
      </c>
      <c r="DD10" s="362">
        <v>0.89298029386104605</v>
      </c>
      <c r="DE10" s="362">
        <v>0.8558312870770769</v>
      </c>
      <c r="DF10" s="362">
        <v>0.87216360525787062</v>
      </c>
      <c r="DG10" s="362">
        <v>4.4951600171718988E-2</v>
      </c>
      <c r="DH10" s="362">
        <v>5.0446554683934899E-2</v>
      </c>
      <c r="DI10" s="362">
        <v>4.8030733824863468E-2</v>
      </c>
      <c r="DJ10" s="362">
        <v>6.2068105967234909E-2</v>
      </c>
      <c r="DK10" s="362">
        <v>9.3722158238988246E-2</v>
      </c>
      <c r="DL10" s="362">
        <v>7.9805660917265861E-2</v>
      </c>
      <c r="DM10" s="361">
        <v>2253</v>
      </c>
      <c r="DN10" s="361">
        <v>3912</v>
      </c>
      <c r="DO10" s="361">
        <v>6165</v>
      </c>
      <c r="DP10" s="367">
        <v>3.1200232651535084E-2</v>
      </c>
      <c r="DQ10" s="367">
        <v>4.250418305482518E-2</v>
      </c>
      <c r="DR10" s="367">
        <v>3.753447509573879E-2</v>
      </c>
      <c r="DS10" s="361">
        <v>17907</v>
      </c>
      <c r="DT10" s="361">
        <v>7355</v>
      </c>
      <c r="DU10" s="361">
        <v>25262</v>
      </c>
      <c r="DV10" s="361">
        <v>273</v>
      </c>
      <c r="DW10" s="361">
        <v>157</v>
      </c>
      <c r="DX10" s="361">
        <v>430</v>
      </c>
      <c r="DY10" s="361">
        <v>118</v>
      </c>
      <c r="DZ10" s="361">
        <v>12</v>
      </c>
      <c r="EA10" s="361">
        <v>130</v>
      </c>
      <c r="EB10" s="361">
        <v>313</v>
      </c>
      <c r="EC10" s="361">
        <v>245</v>
      </c>
      <c r="ED10" s="361">
        <v>558</v>
      </c>
      <c r="EE10" s="361">
        <v>18611</v>
      </c>
      <c r="EF10" s="361">
        <v>7769</v>
      </c>
      <c r="EG10" s="361">
        <v>26380</v>
      </c>
      <c r="EH10" s="362">
        <v>0.25773081663458475</v>
      </c>
      <c r="EI10" s="362">
        <v>8.4410786848910235E-2</v>
      </c>
      <c r="EJ10" s="362">
        <v>0.16060980584356677</v>
      </c>
      <c r="EK10" s="361">
        <v>4346</v>
      </c>
      <c r="EL10" s="361">
        <v>8236</v>
      </c>
      <c r="EM10" s="361">
        <v>12582</v>
      </c>
      <c r="EN10" s="361">
        <v>7587</v>
      </c>
      <c r="EO10" s="361">
        <v>7689</v>
      </c>
      <c r="EP10" s="361">
        <v>15276</v>
      </c>
      <c r="EQ10" s="362">
        <v>6.0184736397501763E-2</v>
      </c>
      <c r="ER10" s="362">
        <v>8.9484778026467329E-2</v>
      </c>
      <c r="ES10" s="362">
        <v>7.6603206107799748E-2</v>
      </c>
      <c r="ET10" s="362">
        <v>0.10506709504092174</v>
      </c>
      <c r="EU10" s="362">
        <v>8.3541580651470049E-2</v>
      </c>
      <c r="EV10" s="362">
        <v>9.3005132451339123E-2</v>
      </c>
      <c r="EW10" s="361">
        <v>14266</v>
      </c>
      <c r="EX10" s="361">
        <v>43842</v>
      </c>
      <c r="EY10" s="361">
        <v>58108</v>
      </c>
      <c r="EZ10" s="367">
        <v>0.19755992854274279</v>
      </c>
      <c r="FA10" s="367">
        <v>0.47634672635215891</v>
      </c>
      <c r="FB10" s="367">
        <v>0.35377993168908184</v>
      </c>
      <c r="FC10" s="361">
        <v>127</v>
      </c>
      <c r="FD10" s="361">
        <v>385</v>
      </c>
      <c r="FE10" s="361">
        <v>512</v>
      </c>
      <c r="FF10" s="367">
        <v>1.7587348187949204E-3</v>
      </c>
      <c r="FG10" s="367">
        <v>4.1830548251809039E-3</v>
      </c>
      <c r="FH10" s="367">
        <v>3.1172183696704394E-3</v>
      </c>
      <c r="FI10" s="361">
        <v>2606</v>
      </c>
      <c r="FJ10" s="361">
        <v>25190</v>
      </c>
      <c r="FK10" s="361">
        <v>27796</v>
      </c>
      <c r="FL10" s="361">
        <v>24</v>
      </c>
      <c r="FM10" s="361">
        <v>1852</v>
      </c>
      <c r="FN10" s="361">
        <v>1876</v>
      </c>
      <c r="FO10" s="369">
        <v>73.69</v>
      </c>
      <c r="FP10" s="369">
        <v>75.650000000000006</v>
      </c>
      <c r="FQ10" s="369">
        <v>74.8</v>
      </c>
      <c r="FR10" s="371">
        <v>936.18</v>
      </c>
      <c r="FS10" s="371">
        <v>723.86</v>
      </c>
      <c r="FT10" s="371">
        <v>815.69</v>
      </c>
      <c r="FU10" s="361">
        <v>18970</v>
      </c>
      <c r="FV10" s="361">
        <v>28724</v>
      </c>
      <c r="FW10" s="361">
        <v>18241</v>
      </c>
      <c r="FX10" s="361">
        <v>3400</v>
      </c>
      <c r="FY10" s="361">
        <v>2876</v>
      </c>
      <c r="FZ10" s="361">
        <v>8902</v>
      </c>
      <c r="GA10" s="361">
        <v>38899</v>
      </c>
      <c r="GB10" s="361">
        <v>20369</v>
      </c>
      <c r="GC10" s="361">
        <v>18626</v>
      </c>
      <c r="GD10" s="361">
        <v>5242</v>
      </c>
      <c r="GE10" s="361">
        <v>27872</v>
      </c>
      <c r="GF10" s="361">
        <v>67623</v>
      </c>
      <c r="GG10" s="361">
        <v>38610</v>
      </c>
      <c r="GH10" s="361">
        <v>22026</v>
      </c>
      <c r="GI10" s="361">
        <v>8118</v>
      </c>
      <c r="GJ10" s="362">
        <v>0.26270235836645389</v>
      </c>
      <c r="GK10" s="362">
        <v>0.39777873177216766</v>
      </c>
      <c r="GL10" s="362">
        <v>0.25260694354045782</v>
      </c>
      <c r="GM10" s="362">
        <v>4.7084239243328579E-2</v>
      </c>
      <c r="GN10" s="362">
        <v>3.9827727077592058E-2</v>
      </c>
      <c r="GO10" s="362">
        <v>9.6720919620156887E-2</v>
      </c>
      <c r="GP10" s="362">
        <v>0.42264064842782328</v>
      </c>
      <c r="GQ10" s="362">
        <v>0.22131076294573981</v>
      </c>
      <c r="GR10" s="362">
        <v>0.20237293291901171</v>
      </c>
      <c r="GS10" s="362">
        <v>5.6954736087268303E-2</v>
      </c>
      <c r="GT10" s="362">
        <v>0.16969357499893453</v>
      </c>
      <c r="GU10" s="362">
        <v>0.41171026916450026</v>
      </c>
      <c r="GV10" s="362">
        <v>0.2350699243222181</v>
      </c>
      <c r="GW10" s="362">
        <v>0.13410127306711153</v>
      </c>
      <c r="GX10" s="376">
        <v>4.9424958447235601E-2</v>
      </c>
    </row>
    <row r="11" spans="1:206" s="48" customFormat="1" ht="20.100000000000001" customHeight="1">
      <c r="A11" s="55" t="s">
        <v>114</v>
      </c>
      <c r="B11" s="352" t="s">
        <v>3</v>
      </c>
      <c r="C11" s="41">
        <v>8120</v>
      </c>
      <c r="D11" s="41">
        <v>12056</v>
      </c>
      <c r="E11" s="41">
        <v>20176</v>
      </c>
      <c r="F11" s="41">
        <v>7318</v>
      </c>
      <c r="G11" s="41">
        <v>8264</v>
      </c>
      <c r="H11" s="41">
        <v>15582</v>
      </c>
      <c r="I11" s="355">
        <v>0.82317573107406394</v>
      </c>
      <c r="J11" s="355">
        <v>0.78884317521781222</v>
      </c>
      <c r="K11" s="355">
        <v>0.80496726992683865</v>
      </c>
      <c r="L11" s="355">
        <v>9.8934135009565452E-2</v>
      </c>
      <c r="M11" s="355">
        <v>0.11410939012584705</v>
      </c>
      <c r="N11" s="355">
        <v>0.10698241560775254</v>
      </c>
      <c r="O11" s="355">
        <v>7.7890133916370591E-2</v>
      </c>
      <c r="P11" s="355">
        <v>9.7047434656340761E-2</v>
      </c>
      <c r="Q11" s="355">
        <v>8.8050314465408799E-2</v>
      </c>
      <c r="R11" s="41">
        <v>802</v>
      </c>
      <c r="S11" s="41">
        <v>3792</v>
      </c>
      <c r="T11" s="41">
        <v>4594</v>
      </c>
      <c r="U11" s="41">
        <v>440</v>
      </c>
      <c r="V11" s="41">
        <v>608</v>
      </c>
      <c r="W11" s="41">
        <v>1048</v>
      </c>
      <c r="X11" s="41">
        <v>2516</v>
      </c>
      <c r="Y11" s="41">
        <v>867</v>
      </c>
      <c r="Z11" s="41">
        <v>3383</v>
      </c>
      <c r="AA11" s="355">
        <v>0.34380978409401475</v>
      </c>
      <c r="AB11" s="355">
        <v>0.10491287512100678</v>
      </c>
      <c r="AC11" s="355">
        <v>0.21710948530355539</v>
      </c>
      <c r="AD11" s="41">
        <v>2626</v>
      </c>
      <c r="AE11" s="41">
        <v>925</v>
      </c>
      <c r="AF11" s="41">
        <v>3551</v>
      </c>
      <c r="AG11" s="355">
        <v>0.35884121344629683</v>
      </c>
      <c r="AH11" s="355">
        <v>0.11193126815101646</v>
      </c>
      <c r="AI11" s="355">
        <v>0.22789115646258504</v>
      </c>
      <c r="AJ11" s="357">
        <v>62.22732804955821</v>
      </c>
      <c r="AK11" s="357">
        <v>63.065287189415905</v>
      </c>
      <c r="AL11" s="357">
        <v>62.671744320369655</v>
      </c>
      <c r="AM11" s="357">
        <v>76.706774729842024</v>
      </c>
      <c r="AN11" s="357">
        <v>73.907924578059621</v>
      </c>
      <c r="AO11" s="357">
        <v>74.396535335945885</v>
      </c>
      <c r="AP11" s="41">
        <v>697</v>
      </c>
      <c r="AQ11" s="41">
        <v>1007</v>
      </c>
      <c r="AR11" s="41">
        <v>1704</v>
      </c>
      <c r="AS11" s="334">
        <v>9.5244602350368954E-2</v>
      </c>
      <c r="AT11" s="334">
        <v>0.12185382381413359</v>
      </c>
      <c r="AU11" s="396">
        <v>0.10935695032730074</v>
      </c>
      <c r="AV11" s="60">
        <v>967.99999999999648</v>
      </c>
      <c r="AW11" s="41">
        <v>1345.9999999999998</v>
      </c>
      <c r="AX11" s="41">
        <v>2313.9999999999964</v>
      </c>
      <c r="AY11" s="334">
        <v>0.13227657830008152</v>
      </c>
      <c r="AZ11" s="334">
        <v>0.16287512100677634</v>
      </c>
      <c r="BA11" s="334">
        <v>0.14850468489282481</v>
      </c>
      <c r="BB11" s="334">
        <v>0.26291336430718776</v>
      </c>
      <c r="BC11" s="334">
        <v>0.46091481122942884</v>
      </c>
      <c r="BD11" s="334">
        <v>0.36792452830188677</v>
      </c>
      <c r="BE11" s="334">
        <v>0.33423573511037069</v>
      </c>
      <c r="BF11" s="334">
        <v>0.48492632148168174</v>
      </c>
      <c r="BG11" s="334">
        <v>0.42560865644724977</v>
      </c>
      <c r="BH11" s="334">
        <v>0.12678855325914148</v>
      </c>
      <c r="BI11" s="334">
        <v>0.25605536332179929</v>
      </c>
      <c r="BJ11" s="334">
        <v>0.15991723322494827</v>
      </c>
      <c r="BK11" s="355">
        <v>0.36786007105766605</v>
      </c>
      <c r="BL11" s="355">
        <v>0.30582126264006559</v>
      </c>
      <c r="BM11" s="355">
        <v>0.25922383164799123</v>
      </c>
      <c r="BN11" s="355">
        <v>2.405028696365127E-2</v>
      </c>
      <c r="BO11" s="355">
        <v>4.3044547690625851E-2</v>
      </c>
      <c r="BP11" s="355">
        <v>0.13879477250726041</v>
      </c>
      <c r="BQ11" s="355">
        <v>0.6976040658276863</v>
      </c>
      <c r="BR11" s="355">
        <v>0.3107454017424976</v>
      </c>
      <c r="BS11" s="355">
        <v>6.7763794772507255E-2</v>
      </c>
      <c r="BT11" s="355">
        <v>5.5905130687318491E-2</v>
      </c>
      <c r="BU11" s="355">
        <v>0.24637402130663585</v>
      </c>
      <c r="BV11" s="355">
        <v>0.36997817995122578</v>
      </c>
      <c r="BW11" s="355">
        <v>0.28654858169682967</v>
      </c>
      <c r="BX11" s="355">
        <v>4.7233987934796558E-2</v>
      </c>
      <c r="BY11" s="355">
        <v>4.9865229110512131E-2</v>
      </c>
      <c r="BZ11" s="355">
        <f>'[1]Caisse &amp; département résidence'!AO9</f>
        <v>0.50089365504915107</v>
      </c>
      <c r="CA11" s="355">
        <f>'[1]Caisse &amp; département résidence'!AQ9</f>
        <v>0.41309895094981569</v>
      </c>
      <c r="CB11" s="401">
        <f>'[1]Caisse &amp; département résidence'!AS9</f>
        <v>0.44718126626192539</v>
      </c>
      <c r="CC11" s="399">
        <v>148514</v>
      </c>
      <c r="CD11" s="359">
        <v>189439</v>
      </c>
      <c r="CE11" s="359">
        <v>337953</v>
      </c>
      <c r="CF11" s="359">
        <v>141756</v>
      </c>
      <c r="CG11" s="359">
        <v>133818</v>
      </c>
      <c r="CH11" s="359">
        <v>275574</v>
      </c>
      <c r="CI11" s="359">
        <v>1040</v>
      </c>
      <c r="CJ11" s="359">
        <v>7142</v>
      </c>
      <c r="CK11" s="359">
        <v>8182</v>
      </c>
      <c r="CL11" s="359">
        <v>5718</v>
      </c>
      <c r="CM11" s="359">
        <v>48479</v>
      </c>
      <c r="CN11" s="359">
        <v>54197</v>
      </c>
      <c r="CO11" s="359">
        <v>147474</v>
      </c>
      <c r="CP11" s="359">
        <v>182297</v>
      </c>
      <c r="CQ11" s="359">
        <v>329771</v>
      </c>
      <c r="CR11" s="359">
        <v>147474</v>
      </c>
      <c r="CS11" s="359">
        <v>182291</v>
      </c>
      <c r="CT11" s="359">
        <v>329765</v>
      </c>
      <c r="CU11" s="359">
        <v>125554</v>
      </c>
      <c r="CV11" s="359">
        <v>139466</v>
      </c>
      <c r="CW11" s="359">
        <v>265020</v>
      </c>
      <c r="CX11" s="359">
        <v>10975</v>
      </c>
      <c r="CY11" s="359">
        <v>15005</v>
      </c>
      <c r="CZ11" s="359">
        <v>25980</v>
      </c>
      <c r="DA11" s="359">
        <v>10945</v>
      </c>
      <c r="DB11" s="359">
        <v>27820</v>
      </c>
      <c r="DC11" s="359">
        <v>38765</v>
      </c>
      <c r="DD11" s="360">
        <v>0.85136363019922157</v>
      </c>
      <c r="DE11" s="360">
        <v>0.76507342655424571</v>
      </c>
      <c r="DF11" s="360">
        <v>0.8036632147135081</v>
      </c>
      <c r="DG11" s="360">
        <v>7.44198977446872E-2</v>
      </c>
      <c r="DH11" s="360">
        <v>8.2313443889166227E-2</v>
      </c>
      <c r="DI11" s="360">
        <v>7.8783376040513706E-2</v>
      </c>
      <c r="DJ11" s="360">
        <v>7.4216472056091248E-2</v>
      </c>
      <c r="DK11" s="360">
        <v>0.1526131295565881</v>
      </c>
      <c r="DL11" s="360">
        <v>0.11755340924597819</v>
      </c>
      <c r="DM11" s="359">
        <v>4604</v>
      </c>
      <c r="DN11" s="359">
        <v>6849</v>
      </c>
      <c r="DO11" s="359">
        <v>11453</v>
      </c>
      <c r="DP11" s="366">
        <v>3.1219062343192699E-2</v>
      </c>
      <c r="DQ11" s="366">
        <v>3.7570557935676395E-2</v>
      </c>
      <c r="DR11" s="366">
        <v>3.473016123309812E-2</v>
      </c>
      <c r="DS11" s="359">
        <v>39064</v>
      </c>
      <c r="DT11" s="359">
        <v>13602</v>
      </c>
      <c r="DU11" s="359">
        <v>52666</v>
      </c>
      <c r="DV11" s="359">
        <v>656</v>
      </c>
      <c r="DW11" s="359">
        <v>364</v>
      </c>
      <c r="DX11" s="359">
        <v>1020</v>
      </c>
      <c r="DY11" s="359">
        <v>646</v>
      </c>
      <c r="DZ11" s="359">
        <v>133</v>
      </c>
      <c r="EA11" s="359">
        <v>779</v>
      </c>
      <c r="EB11" s="359">
        <v>722</v>
      </c>
      <c r="EC11" s="359">
        <v>360</v>
      </c>
      <c r="ED11" s="359">
        <v>1082</v>
      </c>
      <c r="EE11" s="359">
        <v>41088</v>
      </c>
      <c r="EF11" s="359">
        <v>14459</v>
      </c>
      <c r="EG11" s="359">
        <v>55547</v>
      </c>
      <c r="EH11" s="360">
        <v>0.27861182310102117</v>
      </c>
      <c r="EI11" s="360">
        <v>7.9315622308650163E-2</v>
      </c>
      <c r="EJ11" s="360">
        <v>0.16844113036015901</v>
      </c>
      <c r="EK11" s="359">
        <v>7529</v>
      </c>
      <c r="EL11" s="359">
        <v>13619</v>
      </c>
      <c r="EM11" s="359">
        <v>21148</v>
      </c>
      <c r="EN11" s="359">
        <v>12535</v>
      </c>
      <c r="EO11" s="359">
        <v>15026</v>
      </c>
      <c r="EP11" s="359">
        <v>27561</v>
      </c>
      <c r="EQ11" s="360">
        <v>5.1053066981298398E-2</v>
      </c>
      <c r="ER11" s="360">
        <v>7.4707757121620214E-2</v>
      </c>
      <c r="ES11" s="360">
        <v>6.4129350367376145E-2</v>
      </c>
      <c r="ET11" s="360">
        <v>8.4998033551676899E-2</v>
      </c>
      <c r="EU11" s="360">
        <v>8.2425931309895395E-2</v>
      </c>
      <c r="EV11" s="360">
        <v>8.3576178620921787E-2</v>
      </c>
      <c r="EW11" s="359">
        <v>31401</v>
      </c>
      <c r="EX11" s="359">
        <v>92129</v>
      </c>
      <c r="EY11" s="359">
        <v>123530</v>
      </c>
      <c r="EZ11" s="366">
        <v>0.21292566825338705</v>
      </c>
      <c r="FA11" s="366">
        <v>0.50537858549509862</v>
      </c>
      <c r="FB11" s="366">
        <v>0.37459327836589634</v>
      </c>
      <c r="FC11" s="359">
        <v>166</v>
      </c>
      <c r="FD11" s="359">
        <v>486</v>
      </c>
      <c r="FE11" s="359">
        <v>652</v>
      </c>
      <c r="FF11" s="366">
        <v>1.1256221435642893E-3</v>
      </c>
      <c r="FG11" s="366">
        <v>2.6659791439244749E-3</v>
      </c>
      <c r="FH11" s="366">
        <v>1.9771295838627409E-3</v>
      </c>
      <c r="FI11" s="359">
        <v>6758</v>
      </c>
      <c r="FJ11" s="359">
        <v>55621</v>
      </c>
      <c r="FK11" s="359">
        <v>62379</v>
      </c>
      <c r="FL11" s="359">
        <v>39</v>
      </c>
      <c r="FM11" s="359">
        <v>3800</v>
      </c>
      <c r="FN11" s="359">
        <v>3839</v>
      </c>
      <c r="FO11" s="368">
        <v>73.323643494889367</v>
      </c>
      <c r="FP11" s="368">
        <v>75.410131546302509</v>
      </c>
      <c r="FQ11" s="368">
        <v>74.493220950842272</v>
      </c>
      <c r="FR11" s="370">
        <v>901.05785400702962</v>
      </c>
      <c r="FS11" s="370">
        <v>706.94435037135963</v>
      </c>
      <c r="FT11" s="370">
        <v>792.24784783682935</v>
      </c>
      <c r="FU11" s="359">
        <v>41443</v>
      </c>
      <c r="FV11" s="359">
        <v>66063</v>
      </c>
      <c r="FW11" s="359">
        <v>30419</v>
      </c>
      <c r="FX11" s="359">
        <v>5296</v>
      </c>
      <c r="FY11" s="359">
        <v>4253</v>
      </c>
      <c r="FZ11" s="359">
        <v>15805</v>
      </c>
      <c r="GA11" s="359">
        <v>89784</v>
      </c>
      <c r="GB11" s="359">
        <v>40907</v>
      </c>
      <c r="GC11" s="359">
        <v>27458</v>
      </c>
      <c r="GD11" s="359">
        <v>8343</v>
      </c>
      <c r="GE11" s="359">
        <v>57248</v>
      </c>
      <c r="GF11" s="359">
        <v>155847</v>
      </c>
      <c r="GG11" s="359">
        <v>71326</v>
      </c>
      <c r="GH11" s="359">
        <v>32754</v>
      </c>
      <c r="GI11" s="359">
        <v>12596</v>
      </c>
      <c r="GJ11" s="360">
        <v>0.28101902708274001</v>
      </c>
      <c r="GK11" s="360">
        <v>0.44796370885715447</v>
      </c>
      <c r="GL11" s="360">
        <v>0.20626686738001274</v>
      </c>
      <c r="GM11" s="360">
        <v>3.591141489347275E-2</v>
      </c>
      <c r="GN11" s="360">
        <v>2.8838981786620015E-2</v>
      </c>
      <c r="GO11" s="360">
        <v>8.669917771548627E-2</v>
      </c>
      <c r="GP11" s="360">
        <v>0.49251496184797339</v>
      </c>
      <c r="GQ11" s="360">
        <v>0.2243975490545648</v>
      </c>
      <c r="GR11" s="360">
        <v>0.15062233607793876</v>
      </c>
      <c r="GS11" s="360">
        <v>4.5765975304036817E-2</v>
      </c>
      <c r="GT11" s="360">
        <v>0.17359925524075798</v>
      </c>
      <c r="GU11" s="360">
        <v>0.47259158628260217</v>
      </c>
      <c r="GV11" s="360">
        <v>0.21628948573403969</v>
      </c>
      <c r="GW11" s="360">
        <v>9.9323469923067828E-2</v>
      </c>
      <c r="GX11" s="375">
        <v>3.8196202819532343E-2</v>
      </c>
    </row>
    <row r="12" spans="1:206" s="2" customFormat="1" ht="20.100000000000001" customHeight="1">
      <c r="A12" s="56" t="s">
        <v>115</v>
      </c>
      <c r="B12" s="353" t="s">
        <v>15</v>
      </c>
      <c r="C12" s="25">
        <v>2077</v>
      </c>
      <c r="D12" s="25">
        <v>3235</v>
      </c>
      <c r="E12" s="25">
        <v>5312</v>
      </c>
      <c r="F12" s="25">
        <v>1884</v>
      </c>
      <c r="G12" s="25">
        <v>2185</v>
      </c>
      <c r="H12" s="25">
        <v>4069</v>
      </c>
      <c r="I12" s="356">
        <v>0.81157112526539277</v>
      </c>
      <c r="J12" s="356">
        <v>0.78306636155606413</v>
      </c>
      <c r="K12" s="356">
        <v>0.79626443843696237</v>
      </c>
      <c r="L12" s="356">
        <v>0.10244161358811041</v>
      </c>
      <c r="M12" s="356">
        <v>0.10663615560640732</v>
      </c>
      <c r="N12" s="356">
        <v>0.10469402801671172</v>
      </c>
      <c r="O12" s="356">
        <v>8.598726114649681E-2</v>
      </c>
      <c r="P12" s="356">
        <v>0.1102974828375286</v>
      </c>
      <c r="Q12" s="356">
        <v>9.9041533546325874E-2</v>
      </c>
      <c r="R12" s="25">
        <v>193</v>
      </c>
      <c r="S12" s="25">
        <v>1050</v>
      </c>
      <c r="T12" s="25">
        <v>1243</v>
      </c>
      <c r="U12" s="25">
        <v>139</v>
      </c>
      <c r="V12" s="25">
        <v>199</v>
      </c>
      <c r="W12" s="25">
        <v>338</v>
      </c>
      <c r="X12" s="25">
        <v>647</v>
      </c>
      <c r="Y12" s="25">
        <v>258</v>
      </c>
      <c r="Z12" s="25">
        <v>905</v>
      </c>
      <c r="AA12" s="356">
        <v>0.34341825902335454</v>
      </c>
      <c r="AB12" s="356">
        <v>0.11807780320366133</v>
      </c>
      <c r="AC12" s="356">
        <v>0.22241336937822562</v>
      </c>
      <c r="AD12" s="25">
        <v>663</v>
      </c>
      <c r="AE12" s="25">
        <v>281</v>
      </c>
      <c r="AF12" s="25">
        <v>944</v>
      </c>
      <c r="AG12" s="356">
        <v>0.35191082802547768</v>
      </c>
      <c r="AH12" s="356">
        <v>0.12860411899313501</v>
      </c>
      <c r="AI12" s="356">
        <v>0.23199803391496682</v>
      </c>
      <c r="AJ12" s="358">
        <v>62.250300778485453</v>
      </c>
      <c r="AK12" s="358">
        <v>63.065464530892427</v>
      </c>
      <c r="AL12" s="358">
        <v>62.688033095764695</v>
      </c>
      <c r="AM12" s="358">
        <v>76.178013816925755</v>
      </c>
      <c r="AN12" s="358">
        <v>73.843933333333922</v>
      </c>
      <c r="AO12" s="358">
        <v>74.206344864575442</v>
      </c>
      <c r="AP12" s="25">
        <v>196</v>
      </c>
      <c r="AQ12" s="25">
        <v>262</v>
      </c>
      <c r="AR12" s="25">
        <v>458</v>
      </c>
      <c r="AS12" s="308">
        <v>0.1040339702760085</v>
      </c>
      <c r="AT12" s="308">
        <v>0.11990846681922197</v>
      </c>
      <c r="AU12" s="397">
        <v>0.11255836814942247</v>
      </c>
      <c r="AV12" s="26">
        <v>224.00000000000037</v>
      </c>
      <c r="AW12" s="25">
        <v>313.99999999999903</v>
      </c>
      <c r="AX12" s="25">
        <v>537.99999999999943</v>
      </c>
      <c r="AY12" s="308">
        <v>0.11889596602972419</v>
      </c>
      <c r="AZ12" s="308">
        <v>0.14370709382150987</v>
      </c>
      <c r="BA12" s="308">
        <v>0.13221921848119916</v>
      </c>
      <c r="BB12" s="308">
        <v>0.27653927813163481</v>
      </c>
      <c r="BC12" s="308">
        <v>0.46773455377574369</v>
      </c>
      <c r="BD12" s="308">
        <v>0.37920865077414601</v>
      </c>
      <c r="BE12" s="308">
        <v>0.34357316087308004</v>
      </c>
      <c r="BF12" s="308">
        <v>0.49766476388168135</v>
      </c>
      <c r="BG12" s="308">
        <v>0.43742098609355246</v>
      </c>
      <c r="BH12" s="308">
        <v>0.14837712519319937</v>
      </c>
      <c r="BI12" s="308">
        <v>0.2441860465116279</v>
      </c>
      <c r="BJ12" s="308">
        <v>0.17569060773480663</v>
      </c>
      <c r="BK12" s="356">
        <v>0.35615711252653925</v>
      </c>
      <c r="BL12" s="356">
        <v>0.33386411889596601</v>
      </c>
      <c r="BM12" s="356">
        <v>0.24469214437367304</v>
      </c>
      <c r="BN12" s="356">
        <v>2.2823779193205943E-2</v>
      </c>
      <c r="BO12" s="356">
        <v>4.2462845010615709E-2</v>
      </c>
      <c r="BP12" s="356">
        <v>0.14462242562929062</v>
      </c>
      <c r="BQ12" s="356">
        <v>0.72906178489702522</v>
      </c>
      <c r="BR12" s="356">
        <v>0.28558352402745996</v>
      </c>
      <c r="BS12" s="356">
        <v>7.2311212814645309E-2</v>
      </c>
      <c r="BT12" s="356">
        <v>5.6292906178489706E-2</v>
      </c>
      <c r="BU12" s="356">
        <v>0.24256574096829689</v>
      </c>
      <c r="BV12" s="356">
        <v>0.39149668223150652</v>
      </c>
      <c r="BW12" s="356">
        <v>0.26665028262472351</v>
      </c>
      <c r="BX12" s="356">
        <v>4.9397886458589335E-2</v>
      </c>
      <c r="BY12" s="356">
        <v>4.9889407716883757E-2</v>
      </c>
      <c r="BZ12" s="355">
        <f>'[1]Caisse &amp; département résidence'!AO10</f>
        <v>0.50397456279809216</v>
      </c>
      <c r="CA12" s="355">
        <f>'[1]Caisse &amp; département résidence'!AQ10</f>
        <v>0.43049792531120334</v>
      </c>
      <c r="CB12" s="401">
        <f>'[1]Caisse &amp; département résidence'!AS10</f>
        <v>0.45951035781544258</v>
      </c>
      <c r="CC12" s="400">
        <v>39616</v>
      </c>
      <c r="CD12" s="361">
        <v>52513</v>
      </c>
      <c r="CE12" s="361">
        <v>92129</v>
      </c>
      <c r="CF12" s="361">
        <v>37728</v>
      </c>
      <c r="CG12" s="361">
        <v>36357</v>
      </c>
      <c r="CH12" s="361">
        <v>74085</v>
      </c>
      <c r="CI12" s="361">
        <v>297</v>
      </c>
      <c r="CJ12" s="361">
        <v>1961</v>
      </c>
      <c r="CK12" s="361">
        <v>2258</v>
      </c>
      <c r="CL12" s="361">
        <v>1591</v>
      </c>
      <c r="CM12" s="361">
        <v>14195</v>
      </c>
      <c r="CN12" s="361">
        <v>15786</v>
      </c>
      <c r="CO12" s="361">
        <v>39319</v>
      </c>
      <c r="CP12" s="361">
        <v>50552</v>
      </c>
      <c r="CQ12" s="361">
        <v>89871</v>
      </c>
      <c r="CR12" s="361">
        <v>39319</v>
      </c>
      <c r="CS12" s="361">
        <v>50551</v>
      </c>
      <c r="CT12" s="361">
        <v>89870</v>
      </c>
      <c r="CU12" s="361">
        <v>33410</v>
      </c>
      <c r="CV12" s="361">
        <v>38635</v>
      </c>
      <c r="CW12" s="361">
        <v>72045</v>
      </c>
      <c r="CX12" s="361">
        <v>2873</v>
      </c>
      <c r="CY12" s="361">
        <v>4058</v>
      </c>
      <c r="CZ12" s="361">
        <v>6931</v>
      </c>
      <c r="DA12" s="361">
        <v>3036</v>
      </c>
      <c r="DB12" s="361">
        <v>7858</v>
      </c>
      <c r="DC12" s="361">
        <v>10894</v>
      </c>
      <c r="DD12" s="362">
        <v>0.84971642208601439</v>
      </c>
      <c r="DE12" s="362">
        <v>0.76427766018476395</v>
      </c>
      <c r="DF12" s="362">
        <v>0.80165795037276066</v>
      </c>
      <c r="DG12" s="362">
        <v>7.3068999720237032E-2</v>
      </c>
      <c r="DH12" s="362">
        <v>8.0275365472493129E-2</v>
      </c>
      <c r="DI12" s="362">
        <v>7.7122510292644927E-2</v>
      </c>
      <c r="DJ12" s="362">
        <v>7.7214578193748565E-2</v>
      </c>
      <c r="DK12" s="362">
        <v>0.15544697434274296</v>
      </c>
      <c r="DL12" s="362">
        <v>0.12121953933459441</v>
      </c>
      <c r="DM12" s="361">
        <v>1451</v>
      </c>
      <c r="DN12" s="361">
        <v>2312</v>
      </c>
      <c r="DO12" s="361">
        <v>3763</v>
      </c>
      <c r="DP12" s="367">
        <v>3.6903278313283654E-2</v>
      </c>
      <c r="DQ12" s="367">
        <v>4.5735084665295141E-2</v>
      </c>
      <c r="DR12" s="367">
        <v>4.1871126392273368E-2</v>
      </c>
      <c r="DS12" s="361">
        <v>10583</v>
      </c>
      <c r="DT12" s="361">
        <v>4084</v>
      </c>
      <c r="DU12" s="361">
        <v>14667</v>
      </c>
      <c r="DV12" s="361">
        <v>132</v>
      </c>
      <c r="DW12" s="361">
        <v>61</v>
      </c>
      <c r="DX12" s="361">
        <v>193</v>
      </c>
      <c r="DY12" s="361">
        <v>60</v>
      </c>
      <c r="DZ12" s="361">
        <v>16</v>
      </c>
      <c r="EA12" s="361">
        <v>76</v>
      </c>
      <c r="EB12" s="361">
        <v>200</v>
      </c>
      <c r="EC12" s="361">
        <v>118</v>
      </c>
      <c r="ED12" s="361">
        <v>318</v>
      </c>
      <c r="EE12" s="361">
        <v>10975</v>
      </c>
      <c r="EF12" s="361">
        <v>4279</v>
      </c>
      <c r="EG12" s="361">
        <v>15254</v>
      </c>
      <c r="EH12" s="362">
        <v>0.27912713955085328</v>
      </c>
      <c r="EI12" s="362">
        <v>8.4645513530621927E-2</v>
      </c>
      <c r="EJ12" s="362">
        <v>0.16973217166828009</v>
      </c>
      <c r="EK12" s="361">
        <v>1999</v>
      </c>
      <c r="EL12" s="361">
        <v>3916</v>
      </c>
      <c r="EM12" s="361">
        <v>5915</v>
      </c>
      <c r="EN12" s="361">
        <v>3245</v>
      </c>
      <c r="EO12" s="361">
        <v>3844</v>
      </c>
      <c r="EP12" s="361">
        <v>7089</v>
      </c>
      <c r="EQ12" s="362">
        <v>5.0840560543248814E-2</v>
      </c>
      <c r="ER12" s="362">
        <v>7.746478873239436E-2</v>
      </c>
      <c r="ES12" s="362">
        <v>6.5816559290538659E-2</v>
      </c>
      <c r="ET12" s="362">
        <v>8.2530074518680538E-2</v>
      </c>
      <c r="EU12" s="362">
        <v>7.6040512739357496E-2</v>
      </c>
      <c r="EV12" s="362">
        <v>7.8879727609573722E-2</v>
      </c>
      <c r="EW12" s="361">
        <v>8361</v>
      </c>
      <c r="EX12" s="361">
        <v>26035</v>
      </c>
      <c r="EY12" s="361">
        <v>34396</v>
      </c>
      <c r="EZ12" s="367">
        <v>0.21264528599404867</v>
      </c>
      <c r="FA12" s="367">
        <v>0.51501424275993035</v>
      </c>
      <c r="FB12" s="367">
        <v>0.38272635221595397</v>
      </c>
      <c r="FC12" s="361">
        <v>26</v>
      </c>
      <c r="FD12" s="361">
        <v>78</v>
      </c>
      <c r="FE12" s="361">
        <v>104</v>
      </c>
      <c r="FF12" s="367">
        <v>6.6125791602024463E-4</v>
      </c>
      <c r="FG12" s="367">
        <v>1.5429656591232791E-3</v>
      </c>
      <c r="FH12" s="367">
        <v>1.1572142292841962E-3</v>
      </c>
      <c r="FI12" s="361">
        <v>1888</v>
      </c>
      <c r="FJ12" s="361">
        <v>16156</v>
      </c>
      <c r="FK12" s="361">
        <v>18044</v>
      </c>
      <c r="FL12" s="361">
        <v>11</v>
      </c>
      <c r="FM12" s="361">
        <v>1199</v>
      </c>
      <c r="FN12" s="361">
        <v>1210</v>
      </c>
      <c r="FO12" s="369">
        <v>73.64</v>
      </c>
      <c r="FP12" s="369">
        <v>75.72</v>
      </c>
      <c r="FQ12" s="369">
        <v>74.819999999999993</v>
      </c>
      <c r="FR12" s="371">
        <v>895.62</v>
      </c>
      <c r="FS12" s="371">
        <v>714.43</v>
      </c>
      <c r="FT12" s="371">
        <v>792.34</v>
      </c>
      <c r="FU12" s="361">
        <v>11023</v>
      </c>
      <c r="FV12" s="361">
        <v>17874</v>
      </c>
      <c r="FW12" s="361">
        <v>7846</v>
      </c>
      <c r="FX12" s="361">
        <v>1409</v>
      </c>
      <c r="FY12" s="361">
        <v>1167</v>
      </c>
      <c r="FZ12" s="361">
        <v>4495</v>
      </c>
      <c r="GA12" s="361">
        <v>24722</v>
      </c>
      <c r="GB12" s="361">
        <v>11002</v>
      </c>
      <c r="GC12" s="361">
        <v>8015</v>
      </c>
      <c r="GD12" s="361">
        <v>2318</v>
      </c>
      <c r="GE12" s="361">
        <v>15518</v>
      </c>
      <c r="GF12" s="361">
        <v>42596</v>
      </c>
      <c r="GG12" s="361">
        <v>18848</v>
      </c>
      <c r="GH12" s="361">
        <v>9424</v>
      </c>
      <c r="GI12" s="361">
        <v>3485</v>
      </c>
      <c r="GJ12" s="362">
        <v>0.28034792339581371</v>
      </c>
      <c r="GK12" s="362">
        <v>0.45458938426714818</v>
      </c>
      <c r="GL12" s="362">
        <v>0.19954729265749382</v>
      </c>
      <c r="GM12" s="362">
        <v>3.5835092448943257E-2</v>
      </c>
      <c r="GN12" s="362">
        <v>2.9680307230600982E-2</v>
      </c>
      <c r="GO12" s="362">
        <v>8.8918341509732546E-2</v>
      </c>
      <c r="GP12" s="362">
        <v>0.48904098749802183</v>
      </c>
      <c r="GQ12" s="362">
        <v>0.21763728438043994</v>
      </c>
      <c r="GR12" s="362">
        <v>0.15854961228042411</v>
      </c>
      <c r="GS12" s="362">
        <v>4.5853774331381547E-2</v>
      </c>
      <c r="GT12" s="362">
        <v>0.17266971548107843</v>
      </c>
      <c r="GU12" s="362">
        <v>0.47396824337105409</v>
      </c>
      <c r="GV12" s="362">
        <v>0.20972282493796665</v>
      </c>
      <c r="GW12" s="362">
        <v>0.10486141246898333</v>
      </c>
      <c r="GX12" s="376">
        <v>3.8777803740917535E-2</v>
      </c>
    </row>
    <row r="13" spans="1:206" s="2" customFormat="1" ht="20.100000000000001" customHeight="1">
      <c r="A13" s="56" t="s">
        <v>127</v>
      </c>
      <c r="B13" s="353" t="s">
        <v>30</v>
      </c>
      <c r="C13" s="25">
        <v>897</v>
      </c>
      <c r="D13" s="25">
        <v>1384</v>
      </c>
      <c r="E13" s="25">
        <v>2281</v>
      </c>
      <c r="F13" s="25">
        <v>767</v>
      </c>
      <c r="G13" s="25">
        <v>947</v>
      </c>
      <c r="H13" s="25">
        <v>1714</v>
      </c>
      <c r="I13" s="356">
        <v>0.78357235984354623</v>
      </c>
      <c r="J13" s="356">
        <v>0.78247096092925028</v>
      </c>
      <c r="K13" s="356">
        <v>0.78296382730455072</v>
      </c>
      <c r="L13" s="356">
        <v>0.11342894393741851</v>
      </c>
      <c r="M13" s="356">
        <v>0.13621964097148892</v>
      </c>
      <c r="N13" s="356">
        <v>0.12602100350058343</v>
      </c>
      <c r="O13" s="356">
        <v>0.10299869621903521</v>
      </c>
      <c r="P13" s="356">
        <v>8.1309398099260827E-2</v>
      </c>
      <c r="Q13" s="356">
        <v>9.1015169194865811E-2</v>
      </c>
      <c r="R13" s="25">
        <v>130</v>
      </c>
      <c r="S13" s="25">
        <v>437</v>
      </c>
      <c r="T13" s="25">
        <v>567</v>
      </c>
      <c r="U13" s="25">
        <v>52</v>
      </c>
      <c r="V13" s="25">
        <v>58</v>
      </c>
      <c r="W13" s="25">
        <v>110</v>
      </c>
      <c r="X13" s="25">
        <v>255</v>
      </c>
      <c r="Y13" s="25">
        <v>77</v>
      </c>
      <c r="Z13" s="25">
        <v>332</v>
      </c>
      <c r="AA13" s="356">
        <v>0.33246414602346808</v>
      </c>
      <c r="AB13" s="356">
        <v>8.1309398099260827E-2</v>
      </c>
      <c r="AC13" s="356">
        <v>0.19369894982497082</v>
      </c>
      <c r="AD13" s="25">
        <v>269</v>
      </c>
      <c r="AE13" s="25">
        <v>84</v>
      </c>
      <c r="AF13" s="25">
        <v>353</v>
      </c>
      <c r="AG13" s="356">
        <v>0.35071707953063885</v>
      </c>
      <c r="AH13" s="356">
        <v>8.8701161562829992E-2</v>
      </c>
      <c r="AI13" s="356">
        <v>0.20595099183197199</v>
      </c>
      <c r="AJ13" s="358">
        <v>62.116601477618431</v>
      </c>
      <c r="AK13" s="358">
        <v>63.156923618444203</v>
      </c>
      <c r="AL13" s="358">
        <v>62.691388564760793</v>
      </c>
      <c r="AM13" s="358">
        <v>76.9241538461538</v>
      </c>
      <c r="AN13" s="358">
        <v>74.272440884820782</v>
      </c>
      <c r="AO13" s="358">
        <v>74.880417401528533</v>
      </c>
      <c r="AP13" s="25">
        <v>63</v>
      </c>
      <c r="AQ13" s="25">
        <v>127</v>
      </c>
      <c r="AR13" s="25">
        <v>190</v>
      </c>
      <c r="AS13" s="308">
        <v>8.2138200782268578E-2</v>
      </c>
      <c r="AT13" s="308">
        <v>0.13410770855332629</v>
      </c>
      <c r="AU13" s="397">
        <v>0.11085180863477247</v>
      </c>
      <c r="AV13" s="26">
        <v>110.99999999999982</v>
      </c>
      <c r="AW13" s="25">
        <v>158.9999999999998</v>
      </c>
      <c r="AX13" s="25">
        <v>269.9999999999996</v>
      </c>
      <c r="AY13" s="308">
        <v>0.14471968709256822</v>
      </c>
      <c r="AZ13" s="308">
        <v>0.16789862724392798</v>
      </c>
      <c r="BA13" s="308">
        <v>0.15752625437572906</v>
      </c>
      <c r="BB13" s="308">
        <v>0.30769230769230771</v>
      </c>
      <c r="BC13" s="308">
        <v>0.49419218585005281</v>
      </c>
      <c r="BD13" s="308">
        <v>0.41073512252042005</v>
      </c>
      <c r="BE13" s="308">
        <v>0.380859375</v>
      </c>
      <c r="BF13" s="308">
        <v>0.50919540229885063</v>
      </c>
      <c r="BG13" s="308">
        <v>0.46164978292329956</v>
      </c>
      <c r="BH13" s="308">
        <v>0.16078431372549021</v>
      </c>
      <c r="BI13" s="308">
        <v>0.32467532467532467</v>
      </c>
      <c r="BJ13" s="308">
        <v>0.19879518072289157</v>
      </c>
      <c r="BK13" s="356">
        <v>0.35853976531942633</v>
      </c>
      <c r="BL13" s="356">
        <v>0.32594524119947849</v>
      </c>
      <c r="BM13" s="356">
        <v>0.24511082138200782</v>
      </c>
      <c r="BN13" s="356">
        <v>2.0860495436766623E-2</v>
      </c>
      <c r="BO13" s="356">
        <v>4.9543676662320728E-2</v>
      </c>
      <c r="BP13" s="356">
        <v>0.12143611404435058</v>
      </c>
      <c r="BQ13" s="356">
        <v>0.70221752903907075</v>
      </c>
      <c r="BR13" s="356">
        <v>0.30939809926082368</v>
      </c>
      <c r="BS13" s="356">
        <v>6.7581837381203796E-2</v>
      </c>
      <c r="BT13" s="356">
        <v>6.3357972544878557E-2</v>
      </c>
      <c r="BU13" s="356">
        <v>0.22753792298716452</v>
      </c>
      <c r="BV13" s="356">
        <v>0.38798133022170361</v>
      </c>
      <c r="BW13" s="356">
        <v>0.28063010501750291</v>
      </c>
      <c r="BX13" s="356">
        <v>4.6674445740956826E-2</v>
      </c>
      <c r="BY13" s="356">
        <v>5.7176196032672114E-2</v>
      </c>
      <c r="BZ13" s="355">
        <f>'[1]Caisse &amp; département résidence'!AO11</f>
        <v>0.58799999999999997</v>
      </c>
      <c r="CA13" s="355">
        <f>'[1]Caisse &amp; département résidence'!AQ11</f>
        <v>0.41686746987951806</v>
      </c>
      <c r="CB13" s="401">
        <f>'[1]Caisse &amp; département résidence'!AS11</f>
        <v>0.48120300751879697</v>
      </c>
      <c r="CC13" s="400">
        <v>16316</v>
      </c>
      <c r="CD13" s="361">
        <v>21563</v>
      </c>
      <c r="CE13" s="361">
        <v>37879</v>
      </c>
      <c r="CF13" s="361">
        <v>15334</v>
      </c>
      <c r="CG13" s="361">
        <v>15231</v>
      </c>
      <c r="CH13" s="361">
        <v>30565</v>
      </c>
      <c r="CI13" s="361">
        <v>228</v>
      </c>
      <c r="CJ13" s="361">
        <v>891</v>
      </c>
      <c r="CK13" s="361">
        <v>1119</v>
      </c>
      <c r="CL13" s="361">
        <v>754</v>
      </c>
      <c r="CM13" s="361">
        <v>5441</v>
      </c>
      <c r="CN13" s="361">
        <v>6195</v>
      </c>
      <c r="CO13" s="361">
        <v>16088</v>
      </c>
      <c r="CP13" s="361">
        <v>20672</v>
      </c>
      <c r="CQ13" s="361">
        <v>36760</v>
      </c>
      <c r="CR13" s="361">
        <v>16088</v>
      </c>
      <c r="CS13" s="361">
        <v>20670</v>
      </c>
      <c r="CT13" s="361">
        <v>36758</v>
      </c>
      <c r="CU13" s="361">
        <v>13506</v>
      </c>
      <c r="CV13" s="361">
        <v>16015</v>
      </c>
      <c r="CW13" s="361">
        <v>29521</v>
      </c>
      <c r="CX13" s="361">
        <v>1265</v>
      </c>
      <c r="CY13" s="361">
        <v>1472</v>
      </c>
      <c r="CZ13" s="361">
        <v>2737</v>
      </c>
      <c r="DA13" s="361">
        <v>1317</v>
      </c>
      <c r="DB13" s="361">
        <v>3183</v>
      </c>
      <c r="DC13" s="361">
        <v>4500</v>
      </c>
      <c r="DD13" s="362">
        <v>0.83950770760815518</v>
      </c>
      <c r="DE13" s="362">
        <v>0.77479438800193512</v>
      </c>
      <c r="DF13" s="362">
        <v>0.80311768866641275</v>
      </c>
      <c r="DG13" s="362">
        <v>7.8630034808552962E-2</v>
      </c>
      <c r="DH13" s="362">
        <v>7.1214320270924045E-2</v>
      </c>
      <c r="DI13" s="362">
        <v>7.4459981500625716E-2</v>
      </c>
      <c r="DJ13" s="362">
        <v>8.1862257583291895E-2</v>
      </c>
      <c r="DK13" s="362">
        <v>0.15399129172714079</v>
      </c>
      <c r="DL13" s="362">
        <v>0.12242232983296153</v>
      </c>
      <c r="DM13" s="361">
        <v>486</v>
      </c>
      <c r="DN13" s="361">
        <v>736</v>
      </c>
      <c r="DO13" s="361">
        <v>1222</v>
      </c>
      <c r="DP13" s="367">
        <v>3.0208851317752361E-2</v>
      </c>
      <c r="DQ13" s="367">
        <v>3.5603715170278639E-2</v>
      </c>
      <c r="DR13" s="367">
        <v>3.3242655059847658E-2</v>
      </c>
      <c r="DS13" s="361">
        <v>4374</v>
      </c>
      <c r="DT13" s="361">
        <v>1488</v>
      </c>
      <c r="DU13" s="361">
        <v>5862</v>
      </c>
      <c r="DV13" s="361">
        <v>53</v>
      </c>
      <c r="DW13" s="361">
        <v>24</v>
      </c>
      <c r="DX13" s="361">
        <v>77</v>
      </c>
      <c r="DY13" s="361">
        <v>11</v>
      </c>
      <c r="DZ13" s="361">
        <v>0</v>
      </c>
      <c r="EA13" s="361">
        <v>11</v>
      </c>
      <c r="EB13" s="361">
        <v>132</v>
      </c>
      <c r="EC13" s="361">
        <v>51</v>
      </c>
      <c r="ED13" s="361">
        <v>183</v>
      </c>
      <c r="EE13" s="361">
        <v>4570</v>
      </c>
      <c r="EF13" s="361">
        <v>1563</v>
      </c>
      <c r="EG13" s="361">
        <v>6133</v>
      </c>
      <c r="EH13" s="362">
        <v>0.28406265539532571</v>
      </c>
      <c r="EI13" s="362">
        <v>7.5609520123839008E-2</v>
      </c>
      <c r="EJ13" s="362">
        <v>0.16683895538628946</v>
      </c>
      <c r="EK13" s="361">
        <v>895</v>
      </c>
      <c r="EL13" s="361">
        <v>1636</v>
      </c>
      <c r="EM13" s="361">
        <v>2531</v>
      </c>
      <c r="EN13" s="361">
        <v>1417</v>
      </c>
      <c r="EO13" s="361">
        <v>1672</v>
      </c>
      <c r="EP13" s="361">
        <v>3089</v>
      </c>
      <c r="EQ13" s="362">
        <v>5.563152660367976E-2</v>
      </c>
      <c r="ER13" s="362">
        <v>7.9140866873065013E-2</v>
      </c>
      <c r="ES13" s="362">
        <v>6.8852013057671385E-2</v>
      </c>
      <c r="ET13" s="362">
        <v>8.8078070611636E-2</v>
      </c>
      <c r="EU13" s="362">
        <v>8.0882352941176475E-2</v>
      </c>
      <c r="EV13" s="362">
        <v>8.4031556039173019E-2</v>
      </c>
      <c r="EW13" s="361">
        <v>4530</v>
      </c>
      <c r="EX13" s="361">
        <v>11572</v>
      </c>
      <c r="EY13" s="361">
        <v>16102</v>
      </c>
      <c r="EZ13" s="367">
        <v>0.28157633018398809</v>
      </c>
      <c r="FA13" s="367">
        <v>0.55979102167182659</v>
      </c>
      <c r="FB13" s="367">
        <v>0.4380304678998912</v>
      </c>
      <c r="FC13" s="361">
        <v>21</v>
      </c>
      <c r="FD13" s="361">
        <v>45</v>
      </c>
      <c r="FE13" s="361">
        <v>66</v>
      </c>
      <c r="FF13" s="367">
        <v>1.3053207359522625E-3</v>
      </c>
      <c r="FG13" s="367">
        <v>2.1768575851393189E-3</v>
      </c>
      <c r="FH13" s="367">
        <v>1.7954298150163221E-3</v>
      </c>
      <c r="FI13" s="361">
        <v>982</v>
      </c>
      <c r="FJ13" s="361">
        <v>6332</v>
      </c>
      <c r="FK13" s="361">
        <v>7314</v>
      </c>
      <c r="FL13" s="361">
        <v>4</v>
      </c>
      <c r="FM13" s="361">
        <v>546</v>
      </c>
      <c r="FN13" s="361">
        <v>550</v>
      </c>
      <c r="FO13" s="369">
        <v>73.430000000000007</v>
      </c>
      <c r="FP13" s="369">
        <v>75.569999999999993</v>
      </c>
      <c r="FQ13" s="369">
        <v>74.650000000000006</v>
      </c>
      <c r="FR13" s="371">
        <v>785.14</v>
      </c>
      <c r="FS13" s="371">
        <v>634.01</v>
      </c>
      <c r="FT13" s="371">
        <v>699.11</v>
      </c>
      <c r="FU13" s="361">
        <v>4608</v>
      </c>
      <c r="FV13" s="361">
        <v>7360</v>
      </c>
      <c r="FW13" s="361">
        <v>3193</v>
      </c>
      <c r="FX13" s="361">
        <v>473</v>
      </c>
      <c r="FY13" s="361">
        <v>454</v>
      </c>
      <c r="FZ13" s="361">
        <v>1716</v>
      </c>
      <c r="GA13" s="361">
        <v>10305</v>
      </c>
      <c r="GB13" s="361">
        <v>4530</v>
      </c>
      <c r="GC13" s="361">
        <v>3132</v>
      </c>
      <c r="GD13" s="361">
        <v>989</v>
      </c>
      <c r="GE13" s="361">
        <v>6324</v>
      </c>
      <c r="GF13" s="361">
        <v>17665</v>
      </c>
      <c r="GG13" s="361">
        <v>7723</v>
      </c>
      <c r="GH13" s="361">
        <v>3605</v>
      </c>
      <c r="GI13" s="361">
        <v>1443</v>
      </c>
      <c r="GJ13" s="362">
        <v>0.28642466434609648</v>
      </c>
      <c r="GK13" s="362">
        <v>0.45748383888612631</v>
      </c>
      <c r="GL13" s="362">
        <v>0.19847090999502734</v>
      </c>
      <c r="GM13" s="362">
        <v>2.9400795624067628E-2</v>
      </c>
      <c r="GN13" s="362">
        <v>2.8219791148682248E-2</v>
      </c>
      <c r="GO13" s="362">
        <v>8.3010835913312694E-2</v>
      </c>
      <c r="GP13" s="362">
        <v>0.49850038699690402</v>
      </c>
      <c r="GQ13" s="362">
        <v>0.21913699690402477</v>
      </c>
      <c r="GR13" s="362">
        <v>0.1515092879256966</v>
      </c>
      <c r="GS13" s="362">
        <v>4.7842492260061917E-2</v>
      </c>
      <c r="GT13" s="362">
        <v>0.17203482045701851</v>
      </c>
      <c r="GU13" s="362">
        <v>0.48054951033732318</v>
      </c>
      <c r="GV13" s="362">
        <v>0.2100924918389554</v>
      </c>
      <c r="GW13" s="362">
        <v>9.8068552774755166E-2</v>
      </c>
      <c r="GX13" s="376">
        <v>3.925462459194777E-2</v>
      </c>
    </row>
    <row r="14" spans="1:206" s="2" customFormat="1" ht="20.100000000000001" customHeight="1">
      <c r="A14" s="56" t="s">
        <v>157</v>
      </c>
      <c r="B14" s="353" t="s">
        <v>45</v>
      </c>
      <c r="C14" s="25">
        <v>1542</v>
      </c>
      <c r="D14" s="25">
        <v>2110</v>
      </c>
      <c r="E14" s="25">
        <v>3652</v>
      </c>
      <c r="F14" s="25">
        <v>1364</v>
      </c>
      <c r="G14" s="25">
        <v>1425</v>
      </c>
      <c r="H14" s="25">
        <v>2789</v>
      </c>
      <c r="I14" s="356">
        <v>0.81231671554252194</v>
      </c>
      <c r="J14" s="356">
        <v>0.76842105263157889</v>
      </c>
      <c r="K14" s="356">
        <v>0.78988884904983869</v>
      </c>
      <c r="L14" s="356">
        <v>0.11363636363636363</v>
      </c>
      <c r="M14" s="356">
        <v>0.1375438596491228</v>
      </c>
      <c r="N14" s="356">
        <v>0.12585155969881678</v>
      </c>
      <c r="O14" s="356">
        <v>7.4046920821114373E-2</v>
      </c>
      <c r="P14" s="356">
        <v>9.4035087719298249E-2</v>
      </c>
      <c r="Q14" s="356">
        <v>8.4259591251344565E-2</v>
      </c>
      <c r="R14" s="25">
        <v>178</v>
      </c>
      <c r="S14" s="25">
        <v>685</v>
      </c>
      <c r="T14" s="25">
        <v>863</v>
      </c>
      <c r="U14" s="25">
        <v>60</v>
      </c>
      <c r="V14" s="25">
        <v>92</v>
      </c>
      <c r="W14" s="25">
        <v>152</v>
      </c>
      <c r="X14" s="25">
        <v>512</v>
      </c>
      <c r="Y14" s="25">
        <v>117</v>
      </c>
      <c r="Z14" s="25">
        <v>629</v>
      </c>
      <c r="AA14" s="356">
        <v>0.37536656891495601</v>
      </c>
      <c r="AB14" s="356">
        <v>8.2105263157894737E-2</v>
      </c>
      <c r="AC14" s="356">
        <v>0.22552886339189673</v>
      </c>
      <c r="AD14" s="25">
        <v>527</v>
      </c>
      <c r="AE14" s="25">
        <v>122</v>
      </c>
      <c r="AF14" s="25">
        <v>649</v>
      </c>
      <c r="AG14" s="356">
        <v>0.38636363636363635</v>
      </c>
      <c r="AH14" s="356">
        <v>8.5614035087719295E-2</v>
      </c>
      <c r="AI14" s="356">
        <v>0.23269989243456435</v>
      </c>
      <c r="AJ14" s="358">
        <v>62.074521016617837</v>
      </c>
      <c r="AK14" s="358">
        <v>62.787628070175479</v>
      </c>
      <c r="AL14" s="358">
        <v>62.438872953268827</v>
      </c>
      <c r="AM14" s="358">
        <v>76.614606741573056</v>
      </c>
      <c r="AN14" s="358">
        <v>73.908418491484412</v>
      </c>
      <c r="AO14" s="358">
        <v>74.466589416763412</v>
      </c>
      <c r="AP14" s="25">
        <v>125</v>
      </c>
      <c r="AQ14" s="25">
        <v>179</v>
      </c>
      <c r="AR14" s="25">
        <v>304</v>
      </c>
      <c r="AS14" s="308">
        <v>9.1642228739002934E-2</v>
      </c>
      <c r="AT14" s="308">
        <v>0.12561403508771929</v>
      </c>
      <c r="AU14" s="397">
        <v>0.10899964144854786</v>
      </c>
      <c r="AV14" s="26">
        <v>147.00000000000023</v>
      </c>
      <c r="AW14" s="25">
        <v>185.00000000000045</v>
      </c>
      <c r="AX14" s="25">
        <v>332.00000000000068</v>
      </c>
      <c r="AY14" s="308">
        <v>0.10777126099706762</v>
      </c>
      <c r="AZ14" s="308">
        <v>0.12982456140350909</v>
      </c>
      <c r="BA14" s="308">
        <v>0.11903908210828279</v>
      </c>
      <c r="BB14" s="308">
        <v>0.24486803519061584</v>
      </c>
      <c r="BC14" s="308">
        <v>0.45754385964912281</v>
      </c>
      <c r="BD14" s="308">
        <v>0.35353173180351383</v>
      </c>
      <c r="BE14" s="308">
        <v>0.32863849765258218</v>
      </c>
      <c r="BF14" s="308">
        <v>0.47935779816513763</v>
      </c>
      <c r="BG14" s="308">
        <v>0.4199074074074074</v>
      </c>
      <c r="BH14" s="308">
        <v>0.10546875</v>
      </c>
      <c r="BI14" s="308">
        <v>0.21367521367521367</v>
      </c>
      <c r="BJ14" s="308">
        <v>0.12559618441971382</v>
      </c>
      <c r="BK14" s="356">
        <v>0.40175953079178883</v>
      </c>
      <c r="BL14" s="356">
        <v>0.31524926686217009</v>
      </c>
      <c r="BM14" s="356">
        <v>0.2250733137829912</v>
      </c>
      <c r="BN14" s="356">
        <v>2.1994134897360705E-2</v>
      </c>
      <c r="BO14" s="356">
        <v>3.5923753665689152E-2</v>
      </c>
      <c r="BP14" s="356">
        <v>0.14385964912280702</v>
      </c>
      <c r="BQ14" s="356">
        <v>0.78245614035087718</v>
      </c>
      <c r="BR14" s="356">
        <v>0.26807017543859651</v>
      </c>
      <c r="BS14" s="356">
        <v>6.3859649122807019E-2</v>
      </c>
      <c r="BT14" s="356">
        <v>4.3508771929824559E-2</v>
      </c>
      <c r="BU14" s="356">
        <v>0.26998924345643599</v>
      </c>
      <c r="BV14" s="356">
        <v>0.39978486912871997</v>
      </c>
      <c r="BW14" s="356">
        <v>0.24704195051989961</v>
      </c>
      <c r="BX14" s="356">
        <v>4.3384725708139116E-2</v>
      </c>
      <c r="BY14" s="356">
        <v>3.9799211186805308E-2</v>
      </c>
      <c r="BZ14" s="355">
        <f>'[1]Caisse &amp; département résidence'!AO12</f>
        <v>0.53255813953488373</v>
      </c>
      <c r="CA14" s="355">
        <f>'[1]Caisse &amp; département résidence'!AQ12</f>
        <v>0.4218978102189781</v>
      </c>
      <c r="CB14" s="401">
        <f>'[1]Caisse &amp; département résidence'!AS12</f>
        <v>0.46457399103139013</v>
      </c>
      <c r="CC14" s="400">
        <v>26024</v>
      </c>
      <c r="CD14" s="361">
        <v>32163</v>
      </c>
      <c r="CE14" s="361">
        <v>58187</v>
      </c>
      <c r="CF14" s="361">
        <v>24633</v>
      </c>
      <c r="CG14" s="361">
        <v>22774</v>
      </c>
      <c r="CH14" s="361">
        <v>47407</v>
      </c>
      <c r="CI14" s="361">
        <v>193</v>
      </c>
      <c r="CJ14" s="361">
        <v>1078</v>
      </c>
      <c r="CK14" s="361">
        <v>1271</v>
      </c>
      <c r="CL14" s="361">
        <v>1198</v>
      </c>
      <c r="CM14" s="361">
        <v>8311</v>
      </c>
      <c r="CN14" s="361">
        <v>9509</v>
      </c>
      <c r="CO14" s="361">
        <v>25831</v>
      </c>
      <c r="CP14" s="361">
        <v>31085</v>
      </c>
      <c r="CQ14" s="361">
        <v>56916</v>
      </c>
      <c r="CR14" s="361">
        <v>25831</v>
      </c>
      <c r="CS14" s="361">
        <v>31084</v>
      </c>
      <c r="CT14" s="361">
        <v>56915</v>
      </c>
      <c r="CU14" s="361">
        <v>21152</v>
      </c>
      <c r="CV14" s="361">
        <v>22882</v>
      </c>
      <c r="CW14" s="361">
        <v>44034</v>
      </c>
      <c r="CX14" s="361">
        <v>2446</v>
      </c>
      <c r="CY14" s="361">
        <v>3195</v>
      </c>
      <c r="CZ14" s="361">
        <v>5641</v>
      </c>
      <c r="DA14" s="361">
        <v>2233</v>
      </c>
      <c r="DB14" s="361">
        <v>5007</v>
      </c>
      <c r="DC14" s="361">
        <v>7240</v>
      </c>
      <c r="DD14" s="362">
        <v>0.81886105841817969</v>
      </c>
      <c r="DE14" s="362">
        <v>0.73613434564406122</v>
      </c>
      <c r="DF14" s="362">
        <v>0.77368004919616973</v>
      </c>
      <c r="DG14" s="362">
        <v>9.4692423831829978E-2</v>
      </c>
      <c r="DH14" s="362">
        <v>0.10278599922789859</v>
      </c>
      <c r="DI14" s="362">
        <v>9.9112711938856193E-2</v>
      </c>
      <c r="DJ14" s="362">
        <v>8.644651774999032E-2</v>
      </c>
      <c r="DK14" s="362">
        <v>0.16107965512804015</v>
      </c>
      <c r="DL14" s="362">
        <v>0.12720723886497409</v>
      </c>
      <c r="DM14" s="361">
        <v>696</v>
      </c>
      <c r="DN14" s="361">
        <v>992</v>
      </c>
      <c r="DO14" s="361">
        <v>1688</v>
      </c>
      <c r="DP14" s="367">
        <v>2.6944369168828152E-2</v>
      </c>
      <c r="DQ14" s="367">
        <v>3.1912497989383948E-2</v>
      </c>
      <c r="DR14" s="367">
        <v>2.9657741232693793E-2</v>
      </c>
      <c r="DS14" s="361">
        <v>6959</v>
      </c>
      <c r="DT14" s="361">
        <v>2039</v>
      </c>
      <c r="DU14" s="361">
        <v>8998</v>
      </c>
      <c r="DV14" s="361">
        <v>140</v>
      </c>
      <c r="DW14" s="361">
        <v>73</v>
      </c>
      <c r="DX14" s="361">
        <v>213</v>
      </c>
      <c r="DY14" s="361">
        <v>67</v>
      </c>
      <c r="DZ14" s="361">
        <v>17</v>
      </c>
      <c r="EA14" s="361">
        <v>84</v>
      </c>
      <c r="EB14" s="361">
        <v>146</v>
      </c>
      <c r="EC14" s="361">
        <v>62</v>
      </c>
      <c r="ED14" s="361">
        <v>208</v>
      </c>
      <c r="EE14" s="361">
        <v>7312</v>
      </c>
      <c r="EF14" s="361">
        <v>2191</v>
      </c>
      <c r="EG14" s="361">
        <v>9503</v>
      </c>
      <c r="EH14" s="362">
        <v>0.28307072896906815</v>
      </c>
      <c r="EI14" s="362">
        <v>7.0484156345504256E-2</v>
      </c>
      <c r="EJ14" s="362">
        <v>0.16696535244922342</v>
      </c>
      <c r="EK14" s="361">
        <v>1299</v>
      </c>
      <c r="EL14" s="361">
        <v>2159</v>
      </c>
      <c r="EM14" s="361">
        <v>3458</v>
      </c>
      <c r="EN14" s="361">
        <v>1860</v>
      </c>
      <c r="EO14" s="361">
        <v>2183</v>
      </c>
      <c r="EP14" s="361">
        <v>4043</v>
      </c>
      <c r="EQ14" s="362">
        <v>5.0288413146993921E-2</v>
      </c>
      <c r="ER14" s="362">
        <v>6.9454720926491881E-2</v>
      </c>
      <c r="ES14" s="362">
        <v>6.075620212242603E-2</v>
      </c>
      <c r="ET14" s="362">
        <v>7.2006503813247649E-2</v>
      </c>
      <c r="EU14" s="362">
        <v>7.0226797490751169E-2</v>
      </c>
      <c r="EV14" s="362">
        <v>7.1034506992761259E-2</v>
      </c>
      <c r="EW14" s="361">
        <v>6127</v>
      </c>
      <c r="EX14" s="361">
        <v>16599</v>
      </c>
      <c r="EY14" s="361">
        <v>22726</v>
      </c>
      <c r="EZ14" s="367">
        <v>0.23719561766869265</v>
      </c>
      <c r="FA14" s="367">
        <v>0.53398745375583079</v>
      </c>
      <c r="FB14" s="367">
        <v>0.39929018202262984</v>
      </c>
      <c r="FC14" s="361">
        <v>45</v>
      </c>
      <c r="FD14" s="361">
        <v>172</v>
      </c>
      <c r="FE14" s="361">
        <v>217</v>
      </c>
      <c r="FF14" s="367">
        <v>1.7420928341914754E-3</v>
      </c>
      <c r="FG14" s="367">
        <v>5.5332153771915716E-3</v>
      </c>
      <c r="FH14" s="367">
        <v>3.8126361655773421E-3</v>
      </c>
      <c r="FI14" s="361">
        <v>1391</v>
      </c>
      <c r="FJ14" s="361">
        <v>9389</v>
      </c>
      <c r="FK14" s="361">
        <v>10780</v>
      </c>
      <c r="FL14" s="361">
        <v>6</v>
      </c>
      <c r="FM14" s="361">
        <v>554</v>
      </c>
      <c r="FN14" s="361">
        <v>560</v>
      </c>
      <c r="FO14" s="369">
        <v>72.989999999999995</v>
      </c>
      <c r="FP14" s="369">
        <v>75.2</v>
      </c>
      <c r="FQ14" s="369">
        <v>74.209999999999994</v>
      </c>
      <c r="FR14" s="371">
        <v>883.48</v>
      </c>
      <c r="FS14" s="371">
        <v>704.34</v>
      </c>
      <c r="FT14" s="371">
        <v>784.46</v>
      </c>
      <c r="FU14" s="361">
        <v>7447</v>
      </c>
      <c r="FV14" s="361">
        <v>12310</v>
      </c>
      <c r="FW14" s="361">
        <v>4731</v>
      </c>
      <c r="FX14" s="361">
        <v>744</v>
      </c>
      <c r="FY14" s="361">
        <v>599</v>
      </c>
      <c r="FZ14" s="361">
        <v>2657</v>
      </c>
      <c r="GA14" s="361">
        <v>16929</v>
      </c>
      <c r="GB14" s="361">
        <v>6273</v>
      </c>
      <c r="GC14" s="361">
        <v>4173</v>
      </c>
      <c r="GD14" s="361">
        <v>1053</v>
      </c>
      <c r="GE14" s="361">
        <v>10104</v>
      </c>
      <c r="GF14" s="361">
        <v>29239</v>
      </c>
      <c r="GG14" s="361">
        <v>11004</v>
      </c>
      <c r="GH14" s="361">
        <v>4917</v>
      </c>
      <c r="GI14" s="361">
        <v>1652</v>
      </c>
      <c r="GJ14" s="362">
        <v>0.28829700747164261</v>
      </c>
      <c r="GK14" s="362">
        <v>0.4765591730866014</v>
      </c>
      <c r="GL14" s="362">
        <v>0.18315202663466379</v>
      </c>
      <c r="GM14" s="362">
        <v>2.8802601525299058E-2</v>
      </c>
      <c r="GN14" s="362">
        <v>2.3189191281793194E-2</v>
      </c>
      <c r="GO14" s="362">
        <v>8.5475309634872126E-2</v>
      </c>
      <c r="GP14" s="362">
        <v>0.54460350651439604</v>
      </c>
      <c r="GQ14" s="362">
        <v>0.20180151198327168</v>
      </c>
      <c r="GR14" s="362">
        <v>0.13424481261058388</v>
      </c>
      <c r="GS14" s="362">
        <v>3.3874859256876305E-2</v>
      </c>
      <c r="GT14" s="362">
        <v>0.17752477335020028</v>
      </c>
      <c r="GU14" s="362">
        <v>0.51372197624569538</v>
      </c>
      <c r="GV14" s="362">
        <v>0.19333755007379297</v>
      </c>
      <c r="GW14" s="362">
        <v>8.6390470166561248E-2</v>
      </c>
      <c r="GX14" s="376">
        <v>2.9025230163750089E-2</v>
      </c>
    </row>
    <row r="15" spans="1:206" s="2" customFormat="1" ht="20.100000000000001" customHeight="1">
      <c r="A15" s="56" t="s">
        <v>177</v>
      </c>
      <c r="B15" s="353" t="s">
        <v>77</v>
      </c>
      <c r="C15" s="25">
        <v>3604</v>
      </c>
      <c r="D15" s="25">
        <v>5327</v>
      </c>
      <c r="E15" s="25">
        <v>8931</v>
      </c>
      <c r="F15" s="25">
        <v>3303</v>
      </c>
      <c r="G15" s="25">
        <v>3707</v>
      </c>
      <c r="H15" s="25">
        <v>7010</v>
      </c>
      <c r="I15" s="356">
        <v>0.84347562821677258</v>
      </c>
      <c r="J15" s="356">
        <v>0.80172646344753173</v>
      </c>
      <c r="K15" s="356">
        <v>0.82139800285306708</v>
      </c>
      <c r="L15" s="356">
        <v>8.7496215561610663E-2</v>
      </c>
      <c r="M15" s="356">
        <v>0.10385756676557864</v>
      </c>
      <c r="N15" s="356">
        <v>9.6148359486447926E-2</v>
      </c>
      <c r="O15" s="356">
        <v>6.9028156221616718E-2</v>
      </c>
      <c r="P15" s="356">
        <v>9.4415969786889667E-2</v>
      </c>
      <c r="Q15" s="356">
        <v>8.2453637660485024E-2</v>
      </c>
      <c r="R15" s="25">
        <v>301</v>
      </c>
      <c r="S15" s="25">
        <v>1620</v>
      </c>
      <c r="T15" s="25">
        <v>1921</v>
      </c>
      <c r="U15" s="25">
        <v>191</v>
      </c>
      <c r="V15" s="25">
        <v>272</v>
      </c>
      <c r="W15" s="25">
        <v>463</v>
      </c>
      <c r="X15" s="25">
        <v>1102</v>
      </c>
      <c r="Y15" s="25">
        <v>415</v>
      </c>
      <c r="Z15" s="25">
        <v>1517</v>
      </c>
      <c r="AA15" s="356">
        <v>0.33363608840448078</v>
      </c>
      <c r="AB15" s="356">
        <v>0.11195036417588346</v>
      </c>
      <c r="AC15" s="356">
        <v>0.21640513552068474</v>
      </c>
      <c r="AD15" s="25">
        <v>1167</v>
      </c>
      <c r="AE15" s="25">
        <v>438</v>
      </c>
      <c r="AF15" s="25">
        <v>1605</v>
      </c>
      <c r="AG15" s="356">
        <v>0.35331516802906449</v>
      </c>
      <c r="AH15" s="356">
        <v>0.1181548421904505</v>
      </c>
      <c r="AI15" s="356">
        <v>0.2289586305278174</v>
      </c>
      <c r="AJ15" s="358">
        <v>62.303039660914301</v>
      </c>
      <c r="AK15" s="358">
        <v>63.148507328477663</v>
      </c>
      <c r="AL15" s="358">
        <v>62.750136471707087</v>
      </c>
      <c r="AM15" s="358">
        <v>77.006434108527102</v>
      </c>
      <c r="AN15" s="358">
        <v>73.850862139918377</v>
      </c>
      <c r="AO15" s="358">
        <v>74.345306264099122</v>
      </c>
      <c r="AP15" s="25">
        <v>313</v>
      </c>
      <c r="AQ15" s="25">
        <v>439</v>
      </c>
      <c r="AR15" s="25">
        <v>752</v>
      </c>
      <c r="AS15" s="308">
        <v>9.476233726914926E-2</v>
      </c>
      <c r="AT15" s="308">
        <v>0.11842460210412732</v>
      </c>
      <c r="AU15" s="397">
        <v>0.10727532097004279</v>
      </c>
      <c r="AV15" s="26">
        <v>485.99999999999886</v>
      </c>
      <c r="AW15" s="25">
        <v>687.99999999999864</v>
      </c>
      <c r="AX15" s="25">
        <v>1173.9999999999975</v>
      </c>
      <c r="AY15" s="308">
        <v>0.14713896457765632</v>
      </c>
      <c r="AZ15" s="308">
        <v>0.18559482060965704</v>
      </c>
      <c r="BA15" s="308">
        <v>0.16747503566333774</v>
      </c>
      <c r="BB15" s="308">
        <v>0.25219497426581894</v>
      </c>
      <c r="BC15" s="308">
        <v>0.44968977609927163</v>
      </c>
      <c r="BD15" s="308">
        <v>0.35663338088445079</v>
      </c>
      <c r="BE15" s="308">
        <v>0.32030895047705588</v>
      </c>
      <c r="BF15" s="308">
        <v>0.4732685297691373</v>
      </c>
      <c r="BG15" s="308">
        <v>0.41197888221372658</v>
      </c>
      <c r="BH15" s="308">
        <v>0.1161524500907441</v>
      </c>
      <c r="BI15" s="308">
        <v>0.26265060240963856</v>
      </c>
      <c r="BJ15" s="308">
        <v>0.15622940013183917</v>
      </c>
      <c r="BK15" s="356">
        <v>0.36270057523463517</v>
      </c>
      <c r="BL15" s="356">
        <v>0.28125946109597338</v>
      </c>
      <c r="BM15" s="356">
        <v>0.28489252194974268</v>
      </c>
      <c r="BN15" s="356">
        <v>2.633969118982743E-2</v>
      </c>
      <c r="BO15" s="356">
        <v>4.4807750529821375E-2</v>
      </c>
      <c r="BP15" s="356">
        <v>0.13784731588885893</v>
      </c>
      <c r="BQ15" s="356">
        <v>0.64526571351497164</v>
      </c>
      <c r="BR15" s="356">
        <v>0.34232533045589425</v>
      </c>
      <c r="BS15" s="356">
        <v>6.663069867817642E-2</v>
      </c>
      <c r="BT15" s="356">
        <v>5.8537901267871596E-2</v>
      </c>
      <c r="BU15" s="356">
        <v>0.24379457917261055</v>
      </c>
      <c r="BV15" s="356">
        <v>0.34122681883024253</v>
      </c>
      <c r="BW15" s="356">
        <v>0.3152639087018545</v>
      </c>
      <c r="BX15" s="356">
        <v>4.7646219686162623E-2</v>
      </c>
      <c r="BY15" s="356">
        <v>5.2068473609129813E-2</v>
      </c>
      <c r="BZ15" s="355">
        <f>'[1]Caisse &amp; département résidence'!AO13</f>
        <v>0.46071044133476857</v>
      </c>
      <c r="CA15" s="355">
        <f>'[1]Caisse &amp; département résidence'!AQ13</f>
        <v>0.39644565960355432</v>
      </c>
      <c r="CB15" s="401">
        <f>'[1]Caisse &amp; département résidence'!AS13</f>
        <v>0.42140468227424749</v>
      </c>
      <c r="CC15" s="400">
        <v>66558</v>
      </c>
      <c r="CD15" s="361">
        <v>83200</v>
      </c>
      <c r="CE15" s="361">
        <v>149758</v>
      </c>
      <c r="CF15" s="361">
        <v>64061</v>
      </c>
      <c r="CG15" s="361">
        <v>59456</v>
      </c>
      <c r="CH15" s="361">
        <v>123517</v>
      </c>
      <c r="CI15" s="361">
        <v>322</v>
      </c>
      <c r="CJ15" s="361">
        <v>3212</v>
      </c>
      <c r="CK15" s="361">
        <v>3534</v>
      </c>
      <c r="CL15" s="361">
        <v>2175</v>
      </c>
      <c r="CM15" s="361">
        <v>20532</v>
      </c>
      <c r="CN15" s="361">
        <v>22707</v>
      </c>
      <c r="CO15" s="361">
        <v>66236</v>
      </c>
      <c r="CP15" s="361">
        <v>79988</v>
      </c>
      <c r="CQ15" s="361">
        <v>146224</v>
      </c>
      <c r="CR15" s="361">
        <v>66236</v>
      </c>
      <c r="CS15" s="361">
        <v>79986</v>
      </c>
      <c r="CT15" s="361">
        <v>146222</v>
      </c>
      <c r="CU15" s="361">
        <v>57486</v>
      </c>
      <c r="CV15" s="361">
        <v>61934</v>
      </c>
      <c r="CW15" s="361">
        <v>119420</v>
      </c>
      <c r="CX15" s="361">
        <v>4391</v>
      </c>
      <c r="CY15" s="361">
        <v>6280</v>
      </c>
      <c r="CZ15" s="361">
        <v>10671</v>
      </c>
      <c r="DA15" s="361">
        <v>4359</v>
      </c>
      <c r="DB15" s="361">
        <v>11772</v>
      </c>
      <c r="DC15" s="361">
        <v>16131</v>
      </c>
      <c r="DD15" s="362">
        <v>0.86789661211425806</v>
      </c>
      <c r="DE15" s="362">
        <v>0.77431050433825921</v>
      </c>
      <c r="DF15" s="362">
        <v>0.81670336885010464</v>
      </c>
      <c r="DG15" s="362">
        <v>6.6293254423576309E-2</v>
      </c>
      <c r="DH15" s="362">
        <v>7.8513739904483279E-2</v>
      </c>
      <c r="DI15" s="362">
        <v>7.2978074434763576E-2</v>
      </c>
      <c r="DJ15" s="362">
        <v>6.581013346216559E-2</v>
      </c>
      <c r="DK15" s="362">
        <v>0.14717575575725753</v>
      </c>
      <c r="DL15" s="362">
        <v>0.11031855671513179</v>
      </c>
      <c r="DM15" s="361">
        <v>1971</v>
      </c>
      <c r="DN15" s="361">
        <v>2809</v>
      </c>
      <c r="DO15" s="361">
        <v>4780</v>
      </c>
      <c r="DP15" s="367">
        <v>2.9757231716891118E-2</v>
      </c>
      <c r="DQ15" s="367">
        <v>3.511776766514977E-2</v>
      </c>
      <c r="DR15" s="367">
        <v>3.2689572163256374E-2</v>
      </c>
      <c r="DS15" s="361">
        <v>17148</v>
      </c>
      <c r="DT15" s="361">
        <v>5991</v>
      </c>
      <c r="DU15" s="361">
        <v>23139</v>
      </c>
      <c r="DV15" s="361">
        <v>331</v>
      </c>
      <c r="DW15" s="361">
        <v>206</v>
      </c>
      <c r="DX15" s="361">
        <v>537</v>
      </c>
      <c r="DY15" s="361">
        <v>508</v>
      </c>
      <c r="DZ15" s="361">
        <v>100</v>
      </c>
      <c r="EA15" s="361">
        <v>608</v>
      </c>
      <c r="EB15" s="361">
        <v>244</v>
      </c>
      <c r="EC15" s="361">
        <v>129</v>
      </c>
      <c r="ED15" s="361">
        <v>373</v>
      </c>
      <c r="EE15" s="361">
        <v>18231</v>
      </c>
      <c r="EF15" s="361">
        <v>6426</v>
      </c>
      <c r="EG15" s="361">
        <v>24657</v>
      </c>
      <c r="EH15" s="362">
        <v>0.27524307023370975</v>
      </c>
      <c r="EI15" s="362">
        <v>8.0337050557583639E-2</v>
      </c>
      <c r="EJ15" s="362">
        <v>0.16862484954590218</v>
      </c>
      <c r="EK15" s="361">
        <v>3336</v>
      </c>
      <c r="EL15" s="361">
        <v>5908</v>
      </c>
      <c r="EM15" s="361">
        <v>9244</v>
      </c>
      <c r="EN15" s="361">
        <v>6013</v>
      </c>
      <c r="EO15" s="361">
        <v>7327</v>
      </c>
      <c r="EP15" s="361">
        <v>13340</v>
      </c>
      <c r="EQ15" s="362">
        <v>5.0365360227066849E-2</v>
      </c>
      <c r="ER15" s="362">
        <v>7.3861079161874288E-2</v>
      </c>
      <c r="ES15" s="362">
        <v>6.3218076375971113E-2</v>
      </c>
      <c r="ET15" s="362">
        <v>9.0781448155081823E-2</v>
      </c>
      <c r="EU15" s="362">
        <v>9.1601240186027902E-2</v>
      </c>
      <c r="EV15" s="362">
        <v>9.1229893861472802E-2</v>
      </c>
      <c r="EW15" s="361">
        <v>12383</v>
      </c>
      <c r="EX15" s="361">
        <v>37923</v>
      </c>
      <c r="EY15" s="361">
        <v>50306</v>
      </c>
      <c r="EZ15" s="367">
        <v>0.18695271453590193</v>
      </c>
      <c r="FA15" s="367">
        <v>0.47410861629244389</v>
      </c>
      <c r="FB15" s="367">
        <v>0.34403381113907427</v>
      </c>
      <c r="FC15" s="361">
        <v>74</v>
      </c>
      <c r="FD15" s="361">
        <v>191</v>
      </c>
      <c r="FE15" s="361">
        <v>265</v>
      </c>
      <c r="FF15" s="367">
        <v>1.1172172232622743E-3</v>
      </c>
      <c r="FG15" s="367">
        <v>2.387858178726809E-3</v>
      </c>
      <c r="FH15" s="367">
        <v>1.8122879964985229E-3</v>
      </c>
      <c r="FI15" s="361">
        <v>2497</v>
      </c>
      <c r="FJ15" s="361">
        <v>23744</v>
      </c>
      <c r="FK15" s="361">
        <v>26241</v>
      </c>
      <c r="FL15" s="361">
        <v>18</v>
      </c>
      <c r="FM15" s="361">
        <v>1501</v>
      </c>
      <c r="FN15" s="361">
        <v>1519</v>
      </c>
      <c r="FO15" s="369">
        <v>73.239999999999995</v>
      </c>
      <c r="FP15" s="369">
        <v>75.25</v>
      </c>
      <c r="FQ15" s="369">
        <v>74.36</v>
      </c>
      <c r="FR15" s="371">
        <v>939.58</v>
      </c>
      <c r="FS15" s="371">
        <v>722.13</v>
      </c>
      <c r="FT15" s="371">
        <v>818.78</v>
      </c>
      <c r="FU15" s="361">
        <v>18365</v>
      </c>
      <c r="FV15" s="361">
        <v>28519</v>
      </c>
      <c r="FW15" s="361">
        <v>14649</v>
      </c>
      <c r="FX15" s="361">
        <v>2670</v>
      </c>
      <c r="FY15" s="361">
        <v>2033</v>
      </c>
      <c r="FZ15" s="361">
        <v>6937</v>
      </c>
      <c r="GA15" s="361">
        <v>37828</v>
      </c>
      <c r="GB15" s="361">
        <v>19102</v>
      </c>
      <c r="GC15" s="361">
        <v>12138</v>
      </c>
      <c r="GD15" s="361">
        <v>3983</v>
      </c>
      <c r="GE15" s="361">
        <v>25302</v>
      </c>
      <c r="GF15" s="361">
        <v>66347</v>
      </c>
      <c r="GG15" s="361">
        <v>33751</v>
      </c>
      <c r="GH15" s="361">
        <v>14808</v>
      </c>
      <c r="GI15" s="361">
        <v>6016</v>
      </c>
      <c r="GJ15" s="362">
        <v>0.27726613925961713</v>
      </c>
      <c r="GK15" s="362">
        <v>0.43056645932725407</v>
      </c>
      <c r="GL15" s="362">
        <v>0.22116371761579806</v>
      </c>
      <c r="GM15" s="362">
        <v>4.0310405217706381E-2</v>
      </c>
      <c r="GN15" s="362">
        <v>3.0693278579624374E-2</v>
      </c>
      <c r="GO15" s="362">
        <v>8.6725508826323947E-2</v>
      </c>
      <c r="GP15" s="362">
        <v>0.47292093814072111</v>
      </c>
      <c r="GQ15" s="362">
        <v>0.23881082162324349</v>
      </c>
      <c r="GR15" s="362">
        <v>0.15174776216432465</v>
      </c>
      <c r="GS15" s="362">
        <v>4.979496924538681E-2</v>
      </c>
      <c r="GT15" s="362">
        <v>0.17303589014115331</v>
      </c>
      <c r="GU15" s="362">
        <v>0.45373536491957545</v>
      </c>
      <c r="GV15" s="362">
        <v>0.23081710252762885</v>
      </c>
      <c r="GW15" s="362">
        <v>0.1012692854798118</v>
      </c>
      <c r="GX15" s="376">
        <v>4.1142356931830618E-2</v>
      </c>
    </row>
    <row r="16" spans="1:206" s="48" customFormat="1" ht="20.100000000000001" customHeight="1">
      <c r="A16" s="55" t="s">
        <v>115</v>
      </c>
      <c r="B16" s="352" t="s">
        <v>211</v>
      </c>
      <c r="C16" s="41">
        <v>15989</v>
      </c>
      <c r="D16" s="41">
        <v>24505</v>
      </c>
      <c r="E16" s="41">
        <v>40494</v>
      </c>
      <c r="F16" s="41">
        <v>14492</v>
      </c>
      <c r="G16" s="41">
        <v>16431</v>
      </c>
      <c r="H16" s="41">
        <v>30923</v>
      </c>
      <c r="I16" s="355">
        <v>0.85102125310516152</v>
      </c>
      <c r="J16" s="355">
        <v>0.81607936218124277</v>
      </c>
      <c r="K16" s="355">
        <v>0.83245480710151021</v>
      </c>
      <c r="L16" s="355">
        <v>7.6179961357990614E-2</v>
      </c>
      <c r="M16" s="355">
        <v>8.7030612865924173E-2</v>
      </c>
      <c r="N16" s="355">
        <v>8.1945477476312131E-2</v>
      </c>
      <c r="O16" s="355">
        <v>7.2798785536847918E-2</v>
      </c>
      <c r="P16" s="355">
        <v>9.6890024952833054E-2</v>
      </c>
      <c r="Q16" s="355">
        <v>8.5599715422177661E-2</v>
      </c>
      <c r="R16" s="41">
        <v>1497</v>
      </c>
      <c r="S16" s="41">
        <v>8074</v>
      </c>
      <c r="T16" s="41">
        <v>9571</v>
      </c>
      <c r="U16" s="41">
        <v>1036</v>
      </c>
      <c r="V16" s="41">
        <v>1595</v>
      </c>
      <c r="W16" s="41">
        <v>2631</v>
      </c>
      <c r="X16" s="41">
        <v>5277</v>
      </c>
      <c r="Y16" s="41">
        <v>2094</v>
      </c>
      <c r="Z16" s="41">
        <v>7371</v>
      </c>
      <c r="AA16" s="355">
        <v>0.36413193486061274</v>
      </c>
      <c r="AB16" s="355">
        <v>0.12744203030856308</v>
      </c>
      <c r="AC16" s="355">
        <v>0.238366264592698</v>
      </c>
      <c r="AD16" s="41">
        <v>5543</v>
      </c>
      <c r="AE16" s="41">
        <v>2214</v>
      </c>
      <c r="AF16" s="41">
        <v>7757</v>
      </c>
      <c r="AG16" s="355">
        <v>0.38248688931824454</v>
      </c>
      <c r="AH16" s="355">
        <v>0.13474529852108819</v>
      </c>
      <c r="AI16" s="355">
        <v>0.25084888270866346</v>
      </c>
      <c r="AJ16" s="357">
        <v>62.275576869997209</v>
      </c>
      <c r="AK16" s="357">
        <v>63.008855009839145</v>
      </c>
      <c r="AL16" s="357">
        <v>62.665205726050722</v>
      </c>
      <c r="AM16" s="357">
        <v>75.838819861946078</v>
      </c>
      <c r="AN16" s="357">
        <v>73.814339030633789</v>
      </c>
      <c r="AO16" s="357">
        <v>74.130988054191874</v>
      </c>
      <c r="AP16" s="41">
        <v>1396</v>
      </c>
      <c r="AQ16" s="41">
        <v>2066</v>
      </c>
      <c r="AR16" s="41">
        <v>3462</v>
      </c>
      <c r="AS16" s="334">
        <v>9.632900910847364E-2</v>
      </c>
      <c r="AT16" s="334">
        <v>0.12573793439230724</v>
      </c>
      <c r="AU16" s="396">
        <v>0.11195550237687159</v>
      </c>
      <c r="AV16" s="60">
        <v>2020.9999999999957</v>
      </c>
      <c r="AW16" s="41">
        <v>2553.0000000000032</v>
      </c>
      <c r="AX16" s="41">
        <v>4573.9999999999991</v>
      </c>
      <c r="AY16" s="334">
        <v>0.13945625172508941</v>
      </c>
      <c r="AZ16" s="334">
        <v>0.15537703122147181</v>
      </c>
      <c r="BA16" s="334">
        <v>0.14791579083530054</v>
      </c>
      <c r="BB16" s="334">
        <v>0.22329561137179132</v>
      </c>
      <c r="BC16" s="334">
        <v>0.41360842310267176</v>
      </c>
      <c r="BD16" s="334">
        <v>0.32441871745949619</v>
      </c>
      <c r="BE16" s="334">
        <v>0.29473684210526313</v>
      </c>
      <c r="BF16" s="334">
        <v>0.44472344284020365</v>
      </c>
      <c r="BG16" s="334">
        <v>0.38603940217391303</v>
      </c>
      <c r="BH16" s="334">
        <v>9.8540837597119582E-2</v>
      </c>
      <c r="BI16" s="334">
        <v>0.20057306590257878</v>
      </c>
      <c r="BJ16" s="334">
        <v>0.12752679419346086</v>
      </c>
      <c r="BK16" s="355">
        <v>0.3898702732542092</v>
      </c>
      <c r="BL16" s="355">
        <v>0.27187413745514766</v>
      </c>
      <c r="BM16" s="355">
        <v>0.27290919127794644</v>
      </c>
      <c r="BN16" s="355">
        <v>2.2978194866133037E-2</v>
      </c>
      <c r="BO16" s="355">
        <v>4.2368203146563622E-2</v>
      </c>
      <c r="BP16" s="355">
        <v>0.15805489623273081</v>
      </c>
      <c r="BQ16" s="355">
        <v>0.6621021240338385</v>
      </c>
      <c r="BR16" s="355">
        <v>0.31038889903231698</v>
      </c>
      <c r="BS16" s="355">
        <v>6.0434544458645247E-2</v>
      </c>
      <c r="BT16" s="355">
        <v>4.8810175887042784E-2</v>
      </c>
      <c r="BU16" s="355">
        <v>0.26669469327038126</v>
      </c>
      <c r="BV16" s="355">
        <v>0.35180933285903698</v>
      </c>
      <c r="BW16" s="355">
        <v>0.29282411150276494</v>
      </c>
      <c r="BX16" s="355">
        <v>4.2880703683342493E-2</v>
      </c>
      <c r="BY16" s="355">
        <v>4.5791158684474337E-2</v>
      </c>
      <c r="BZ16" s="355">
        <f>'[1]Caisse &amp; département résidence'!AO14</f>
        <v>0.45710659898477157</v>
      </c>
      <c r="CA16" s="355">
        <f>'[1]Caisse &amp; département résidence'!AQ14</f>
        <v>0.36080691642651297</v>
      </c>
      <c r="CB16" s="401">
        <f>'[1]Caisse &amp; département résidence'!AS14</f>
        <v>0.39568014705882354</v>
      </c>
      <c r="CC16" s="399">
        <v>298825</v>
      </c>
      <c r="CD16" s="359">
        <v>374382</v>
      </c>
      <c r="CE16" s="359">
        <v>673207</v>
      </c>
      <c r="CF16" s="359">
        <v>286498</v>
      </c>
      <c r="CG16" s="359">
        <v>263097</v>
      </c>
      <c r="CH16" s="359">
        <v>549595</v>
      </c>
      <c r="CI16" s="359">
        <v>1581</v>
      </c>
      <c r="CJ16" s="359">
        <v>12536</v>
      </c>
      <c r="CK16" s="359">
        <v>14117</v>
      </c>
      <c r="CL16" s="359">
        <v>10746</v>
      </c>
      <c r="CM16" s="359">
        <v>98749</v>
      </c>
      <c r="CN16" s="359">
        <v>109495</v>
      </c>
      <c r="CO16" s="359">
        <v>297244</v>
      </c>
      <c r="CP16" s="359">
        <v>361846</v>
      </c>
      <c r="CQ16" s="359">
        <v>659090</v>
      </c>
      <c r="CR16" s="359">
        <v>297244</v>
      </c>
      <c r="CS16" s="359">
        <v>361840</v>
      </c>
      <c r="CT16" s="359">
        <v>659084</v>
      </c>
      <c r="CU16" s="359">
        <v>266682</v>
      </c>
      <c r="CV16" s="359">
        <v>305965</v>
      </c>
      <c r="CW16" s="359">
        <v>572647</v>
      </c>
      <c r="CX16" s="359">
        <v>14308</v>
      </c>
      <c r="CY16" s="359">
        <v>20072</v>
      </c>
      <c r="CZ16" s="359">
        <v>34380</v>
      </c>
      <c r="DA16" s="359">
        <v>16254</v>
      </c>
      <c r="DB16" s="359">
        <v>35803</v>
      </c>
      <c r="DC16" s="359">
        <v>52057</v>
      </c>
      <c r="DD16" s="360">
        <v>0.89718211301153261</v>
      </c>
      <c r="DE16" s="360">
        <v>0.845580919743533</v>
      </c>
      <c r="DF16" s="360">
        <v>0.86885283211244702</v>
      </c>
      <c r="DG16" s="360">
        <v>4.8135538480171172E-2</v>
      </c>
      <c r="DH16" s="360">
        <v>5.5472031837276142E-2</v>
      </c>
      <c r="DI16" s="360">
        <v>5.21633054360294E-2</v>
      </c>
      <c r="DJ16" s="360">
        <v>5.4682348508296216E-2</v>
      </c>
      <c r="DK16" s="360">
        <v>9.8947048419190803E-2</v>
      </c>
      <c r="DL16" s="360">
        <v>7.8983862451523626E-2</v>
      </c>
      <c r="DM16" s="359">
        <v>8188</v>
      </c>
      <c r="DN16" s="359">
        <v>11672</v>
      </c>
      <c r="DO16" s="359">
        <v>19860</v>
      </c>
      <c r="DP16" s="366">
        <v>2.754639286242952E-2</v>
      </c>
      <c r="DQ16" s="366">
        <v>3.2256816435721272E-2</v>
      </c>
      <c r="DR16" s="366">
        <v>3.0132455355110836E-2</v>
      </c>
      <c r="DS16" s="359">
        <v>86200</v>
      </c>
      <c r="DT16" s="359">
        <v>34926</v>
      </c>
      <c r="DU16" s="359">
        <v>121126</v>
      </c>
      <c r="DV16" s="359">
        <v>1496</v>
      </c>
      <c r="DW16" s="359">
        <v>802</v>
      </c>
      <c r="DX16" s="359">
        <v>2298</v>
      </c>
      <c r="DY16" s="359">
        <v>2006</v>
      </c>
      <c r="DZ16" s="359">
        <v>439</v>
      </c>
      <c r="EA16" s="359">
        <v>2445</v>
      </c>
      <c r="EB16" s="359">
        <v>1245</v>
      </c>
      <c r="EC16" s="359">
        <v>891</v>
      </c>
      <c r="ED16" s="359">
        <v>2136</v>
      </c>
      <c r="EE16" s="359">
        <v>90947</v>
      </c>
      <c r="EF16" s="359">
        <v>37058</v>
      </c>
      <c r="EG16" s="359">
        <v>128005</v>
      </c>
      <c r="EH16" s="360">
        <v>0.30596748798966505</v>
      </c>
      <c r="EI16" s="360">
        <v>0.10241373401944473</v>
      </c>
      <c r="EJ16" s="360">
        <v>0.19421475064103536</v>
      </c>
      <c r="EK16" s="359">
        <v>14476</v>
      </c>
      <c r="EL16" s="359">
        <v>33081</v>
      </c>
      <c r="EM16" s="359">
        <v>47557</v>
      </c>
      <c r="EN16" s="359">
        <v>26807</v>
      </c>
      <c r="EO16" s="359">
        <v>27197</v>
      </c>
      <c r="EP16" s="359">
        <v>54004</v>
      </c>
      <c r="EQ16" s="360">
        <v>4.8700730712815062E-2</v>
      </c>
      <c r="ER16" s="360">
        <v>9.1422870502921139E-2</v>
      </c>
      <c r="ES16" s="360">
        <v>7.2155547800755587E-2</v>
      </c>
      <c r="ET16" s="360">
        <v>9.0185167740980468E-2</v>
      </c>
      <c r="EU16" s="360">
        <v>7.5161809167435867E-2</v>
      </c>
      <c r="EV16" s="360">
        <v>8.1937216465126153E-2</v>
      </c>
      <c r="EW16" s="359">
        <v>51193</v>
      </c>
      <c r="EX16" s="359">
        <v>169487</v>
      </c>
      <c r="EY16" s="359">
        <v>220680</v>
      </c>
      <c r="EZ16" s="366">
        <v>0.17222551170082492</v>
      </c>
      <c r="FA16" s="366">
        <v>0.46839539472593311</v>
      </c>
      <c r="FB16" s="366">
        <v>0.33482528941419232</v>
      </c>
      <c r="FC16" s="359">
        <v>272</v>
      </c>
      <c r="FD16" s="359">
        <v>765</v>
      </c>
      <c r="FE16" s="359">
        <v>1037</v>
      </c>
      <c r="FF16" s="366">
        <v>9.1507313856629567E-4</v>
      </c>
      <c r="FG16" s="366">
        <v>2.1141590621424583E-3</v>
      </c>
      <c r="FH16" s="366">
        <v>1.57338148052618E-3</v>
      </c>
      <c r="FI16" s="359">
        <v>12327</v>
      </c>
      <c r="FJ16" s="359">
        <v>111285</v>
      </c>
      <c r="FK16" s="359">
        <v>123612</v>
      </c>
      <c r="FL16" s="359">
        <v>72</v>
      </c>
      <c r="FM16" s="359">
        <v>6592</v>
      </c>
      <c r="FN16" s="359">
        <v>6664</v>
      </c>
      <c r="FO16" s="368">
        <v>73.433107604785405</v>
      </c>
      <c r="FP16" s="368">
        <v>75.275093781218118</v>
      </c>
      <c r="FQ16" s="368">
        <v>74.457467821932923</v>
      </c>
      <c r="FR16" s="370">
        <v>954.98882529908815</v>
      </c>
      <c r="FS16" s="370">
        <v>740.10729669161447</v>
      </c>
      <c r="FT16" s="370">
        <v>835.48950868009388</v>
      </c>
      <c r="FU16" s="359">
        <v>91288</v>
      </c>
      <c r="FV16" s="359">
        <v>121917</v>
      </c>
      <c r="FW16" s="359">
        <v>62708</v>
      </c>
      <c r="FX16" s="359">
        <v>12116</v>
      </c>
      <c r="FY16" s="359">
        <v>9215</v>
      </c>
      <c r="FZ16" s="359">
        <v>39095</v>
      </c>
      <c r="GA16" s="359">
        <v>166382</v>
      </c>
      <c r="GB16" s="359">
        <v>77501</v>
      </c>
      <c r="GC16" s="359">
        <v>63310</v>
      </c>
      <c r="GD16" s="359">
        <v>15558</v>
      </c>
      <c r="GE16" s="359">
        <v>130383</v>
      </c>
      <c r="GF16" s="359">
        <v>288299</v>
      </c>
      <c r="GG16" s="359">
        <v>140209</v>
      </c>
      <c r="GH16" s="359">
        <v>75426</v>
      </c>
      <c r="GI16" s="359">
        <v>24773</v>
      </c>
      <c r="GJ16" s="360">
        <v>0.30711469365235294</v>
      </c>
      <c r="GK16" s="360">
        <v>0.41015798468598191</v>
      </c>
      <c r="GL16" s="360">
        <v>0.21096472931329144</v>
      </c>
      <c r="GM16" s="360">
        <v>4.076112553996044E-2</v>
      </c>
      <c r="GN16" s="360">
        <v>3.100146680841329E-2</v>
      </c>
      <c r="GO16" s="360">
        <v>0.10804320069863975</v>
      </c>
      <c r="GP16" s="360">
        <v>0.45981439617959019</v>
      </c>
      <c r="GQ16" s="360">
        <v>0.21418227643804269</v>
      </c>
      <c r="GR16" s="360">
        <v>0.17496393493364581</v>
      </c>
      <c r="GS16" s="360">
        <v>4.2996191750081528E-2</v>
      </c>
      <c r="GT16" s="360">
        <v>0.19782275561759396</v>
      </c>
      <c r="GU16" s="360">
        <v>0.43741977575141483</v>
      </c>
      <c r="GV16" s="360">
        <v>0.21273118997405513</v>
      </c>
      <c r="GW16" s="360">
        <v>0.11443960612359465</v>
      </c>
      <c r="GX16" s="375">
        <v>3.7586672533341428E-2</v>
      </c>
    </row>
    <row r="17" spans="1:206" s="2" customFormat="1" ht="20.100000000000001" customHeight="1">
      <c r="A17" s="56" t="s">
        <v>135</v>
      </c>
      <c r="B17" s="353" t="s">
        <v>17</v>
      </c>
      <c r="C17" s="25">
        <v>2778</v>
      </c>
      <c r="D17" s="25">
        <v>4207</v>
      </c>
      <c r="E17" s="25">
        <v>6985</v>
      </c>
      <c r="F17" s="25">
        <v>2582</v>
      </c>
      <c r="G17" s="25">
        <v>2966</v>
      </c>
      <c r="H17" s="25">
        <v>5548</v>
      </c>
      <c r="I17" s="356">
        <v>0.86793183578621225</v>
      </c>
      <c r="J17" s="356">
        <v>0.83041132838840193</v>
      </c>
      <c r="K17" s="356">
        <v>0.84787310742609945</v>
      </c>
      <c r="L17" s="356">
        <v>6.7389620449264137E-2</v>
      </c>
      <c r="M17" s="356">
        <v>8.3951449763991909E-2</v>
      </c>
      <c r="N17" s="356">
        <v>7.6243691420331647E-2</v>
      </c>
      <c r="O17" s="356">
        <v>6.467854376452363E-2</v>
      </c>
      <c r="P17" s="356">
        <v>8.5637221847606207E-2</v>
      </c>
      <c r="Q17" s="356">
        <v>7.5883201153568849E-2</v>
      </c>
      <c r="R17" s="25">
        <v>196</v>
      </c>
      <c r="S17" s="25">
        <v>1241</v>
      </c>
      <c r="T17" s="25">
        <v>1437</v>
      </c>
      <c r="U17" s="25">
        <v>154</v>
      </c>
      <c r="V17" s="25">
        <v>238</v>
      </c>
      <c r="W17" s="25">
        <v>392</v>
      </c>
      <c r="X17" s="25">
        <v>872</v>
      </c>
      <c r="Y17" s="25">
        <v>390</v>
      </c>
      <c r="Z17" s="25">
        <v>1262</v>
      </c>
      <c r="AA17" s="356">
        <v>0.33772269558481799</v>
      </c>
      <c r="AB17" s="356">
        <v>0.13149022252191503</v>
      </c>
      <c r="AC17" s="356">
        <v>0.22746935832732515</v>
      </c>
      <c r="AD17" s="25">
        <v>894</v>
      </c>
      <c r="AE17" s="25">
        <v>406</v>
      </c>
      <c r="AF17" s="25">
        <v>1300</v>
      </c>
      <c r="AG17" s="356">
        <v>0.34624322230828813</v>
      </c>
      <c r="AH17" s="356">
        <v>0.13688469318948079</v>
      </c>
      <c r="AI17" s="356">
        <v>0.2343186733958183</v>
      </c>
      <c r="AJ17" s="358">
        <v>62.643657371546631</v>
      </c>
      <c r="AK17" s="358">
        <v>63.064781973477139</v>
      </c>
      <c r="AL17" s="358">
        <v>62.868793559240551</v>
      </c>
      <c r="AM17" s="358">
        <v>76.054387755102027</v>
      </c>
      <c r="AN17" s="358">
        <v>74.057561106635049</v>
      </c>
      <c r="AO17" s="358">
        <v>74.329918812341049</v>
      </c>
      <c r="AP17" s="25">
        <v>273</v>
      </c>
      <c r="AQ17" s="25">
        <v>319</v>
      </c>
      <c r="AR17" s="25">
        <v>592</v>
      </c>
      <c r="AS17" s="308">
        <v>0.10573199070487994</v>
      </c>
      <c r="AT17" s="308">
        <v>0.10755225893459204</v>
      </c>
      <c r="AU17" s="397">
        <v>0.10670511896178803</v>
      </c>
      <c r="AV17" s="26">
        <v>426.99999999999926</v>
      </c>
      <c r="AW17" s="25">
        <v>563.99999999999977</v>
      </c>
      <c r="AX17" s="25">
        <v>990.99999999999909</v>
      </c>
      <c r="AY17" s="308">
        <v>0.16537567776917089</v>
      </c>
      <c r="AZ17" s="308">
        <v>0.19015509103169242</v>
      </c>
      <c r="BA17" s="308">
        <v>0.17862292718096595</v>
      </c>
      <c r="BB17" s="308">
        <v>0.22773044151820293</v>
      </c>
      <c r="BC17" s="308">
        <v>0.39177343223196226</v>
      </c>
      <c r="BD17" s="308">
        <v>0.31542898341744774</v>
      </c>
      <c r="BE17" s="308">
        <v>0.29005847953216374</v>
      </c>
      <c r="BF17" s="308">
        <v>0.42236024844720499</v>
      </c>
      <c r="BG17" s="308">
        <v>0.36957536164255717</v>
      </c>
      <c r="BH17" s="308">
        <v>0.10550458715596331</v>
      </c>
      <c r="BI17" s="308">
        <v>0.18974358974358974</v>
      </c>
      <c r="BJ17" s="308">
        <v>0.13153724247226625</v>
      </c>
      <c r="BK17" s="356">
        <v>0.35824941905499613</v>
      </c>
      <c r="BL17" s="356">
        <v>0.25290472501936484</v>
      </c>
      <c r="BM17" s="356">
        <v>0.29899302865995353</v>
      </c>
      <c r="BN17" s="356">
        <v>2.7885360185902403E-2</v>
      </c>
      <c r="BO17" s="356">
        <v>6.1967467079783116E-2</v>
      </c>
      <c r="BP17" s="356">
        <v>0.16250842886041808</v>
      </c>
      <c r="BQ17" s="356">
        <v>0.61024949426837494</v>
      </c>
      <c r="BR17" s="356">
        <v>0.34288604180714766</v>
      </c>
      <c r="BS17" s="356">
        <v>5.1921780175320294E-2</v>
      </c>
      <c r="BT17" s="356">
        <v>5.2596089008766014E-2</v>
      </c>
      <c r="BU17" s="356">
        <v>0.25360490266762797</v>
      </c>
      <c r="BV17" s="356">
        <v>0.32624369142033166</v>
      </c>
      <c r="BW17" s="356">
        <v>0.3224585436193223</v>
      </c>
      <c r="BX17" s="356">
        <v>4.0735400144196104E-2</v>
      </c>
      <c r="BY17" s="356">
        <v>5.6957462148521987E-2</v>
      </c>
      <c r="BZ17" s="355">
        <f>'[1]Caisse &amp; département résidence'!AO15</f>
        <v>0.42113323124042878</v>
      </c>
      <c r="CA17" s="355">
        <f>'[1]Caisse &amp; département résidence'!AQ15</f>
        <v>0.34658599827139153</v>
      </c>
      <c r="CB17" s="401">
        <f>'[1]Caisse &amp; département résidence'!AS15</f>
        <v>0.37348066298342542</v>
      </c>
      <c r="CC17" s="400">
        <v>50733</v>
      </c>
      <c r="CD17" s="361">
        <v>65036</v>
      </c>
      <c r="CE17" s="361">
        <v>115769</v>
      </c>
      <c r="CF17" s="361">
        <v>48949</v>
      </c>
      <c r="CG17" s="361">
        <v>47613</v>
      </c>
      <c r="CH17" s="361">
        <v>96562</v>
      </c>
      <c r="CI17" s="361">
        <v>230</v>
      </c>
      <c r="CJ17" s="361">
        <v>2029</v>
      </c>
      <c r="CK17" s="361">
        <v>2259</v>
      </c>
      <c r="CL17" s="361">
        <v>1554</v>
      </c>
      <c r="CM17" s="361">
        <v>15394</v>
      </c>
      <c r="CN17" s="361">
        <v>16948</v>
      </c>
      <c r="CO17" s="361">
        <v>50503</v>
      </c>
      <c r="CP17" s="361">
        <v>63007</v>
      </c>
      <c r="CQ17" s="361">
        <v>113510</v>
      </c>
      <c r="CR17" s="361">
        <v>50503</v>
      </c>
      <c r="CS17" s="361">
        <v>63005</v>
      </c>
      <c r="CT17" s="361">
        <v>113508</v>
      </c>
      <c r="CU17" s="361">
        <v>45808</v>
      </c>
      <c r="CV17" s="361">
        <v>54538</v>
      </c>
      <c r="CW17" s="361">
        <v>100346</v>
      </c>
      <c r="CX17" s="361">
        <v>2038</v>
      </c>
      <c r="CY17" s="361">
        <v>3140</v>
      </c>
      <c r="CZ17" s="361">
        <v>5178</v>
      </c>
      <c r="DA17" s="361">
        <v>2657</v>
      </c>
      <c r="DB17" s="361">
        <v>5327</v>
      </c>
      <c r="DC17" s="361">
        <v>7984</v>
      </c>
      <c r="DD17" s="362">
        <v>0.90703522563016059</v>
      </c>
      <c r="DE17" s="362">
        <v>0.86561384017141496</v>
      </c>
      <c r="DF17" s="362">
        <v>0.88404341544208342</v>
      </c>
      <c r="DG17" s="362">
        <v>4.0354038373957984E-2</v>
      </c>
      <c r="DH17" s="362">
        <v>4.9837314498849296E-2</v>
      </c>
      <c r="DI17" s="362">
        <v>4.5617930013743528E-2</v>
      </c>
      <c r="DJ17" s="362">
        <v>5.2610735995881432E-2</v>
      </c>
      <c r="DK17" s="362">
        <v>8.4548845329735736E-2</v>
      </c>
      <c r="DL17" s="362">
        <v>7.0338654544173096E-2</v>
      </c>
      <c r="DM17" s="361">
        <v>1391</v>
      </c>
      <c r="DN17" s="361">
        <v>1790</v>
      </c>
      <c r="DO17" s="361">
        <v>3181</v>
      </c>
      <c r="DP17" s="367">
        <v>2.7542918242480646E-2</v>
      </c>
      <c r="DQ17" s="367">
        <v>2.8409541796943195E-2</v>
      </c>
      <c r="DR17" s="367">
        <v>2.8023962646462865E-2</v>
      </c>
      <c r="DS17" s="361">
        <v>14032</v>
      </c>
      <c r="DT17" s="361">
        <v>6772</v>
      </c>
      <c r="DU17" s="361">
        <v>20804</v>
      </c>
      <c r="DV17" s="361">
        <v>323</v>
      </c>
      <c r="DW17" s="361">
        <v>196</v>
      </c>
      <c r="DX17" s="361">
        <v>519</v>
      </c>
      <c r="DY17" s="361">
        <v>51</v>
      </c>
      <c r="DZ17" s="361">
        <v>36</v>
      </c>
      <c r="EA17" s="361">
        <v>87</v>
      </c>
      <c r="EB17" s="361">
        <v>176</v>
      </c>
      <c r="EC17" s="361">
        <v>150</v>
      </c>
      <c r="ED17" s="361">
        <v>326</v>
      </c>
      <c r="EE17" s="361">
        <v>14582</v>
      </c>
      <c r="EF17" s="361">
        <v>7154</v>
      </c>
      <c r="EG17" s="361">
        <v>21736</v>
      </c>
      <c r="EH17" s="362">
        <v>0.28873532265409974</v>
      </c>
      <c r="EI17" s="362">
        <v>0.11354293967336962</v>
      </c>
      <c r="EJ17" s="362">
        <v>0.19148973658708485</v>
      </c>
      <c r="EK17" s="361">
        <v>2859</v>
      </c>
      <c r="EL17" s="361">
        <v>5280</v>
      </c>
      <c r="EM17" s="361">
        <v>8139</v>
      </c>
      <c r="EN17" s="361">
        <v>5763</v>
      </c>
      <c r="EO17" s="361">
        <v>5773</v>
      </c>
      <c r="EP17" s="361">
        <v>11536</v>
      </c>
      <c r="EQ17" s="362">
        <v>5.6610498386234484E-2</v>
      </c>
      <c r="ER17" s="362">
        <v>8.3800212674782174E-2</v>
      </c>
      <c r="ES17" s="362">
        <v>7.1702933662232404E-2</v>
      </c>
      <c r="ET17" s="362">
        <v>0.11411203294853771</v>
      </c>
      <c r="EU17" s="362">
        <v>9.1624740108241939E-2</v>
      </c>
      <c r="EV17" s="362">
        <v>0.10162981235133468</v>
      </c>
      <c r="EW17" s="361">
        <v>9137</v>
      </c>
      <c r="EX17" s="361">
        <v>27024</v>
      </c>
      <c r="EY17" s="361">
        <v>36161</v>
      </c>
      <c r="EZ17" s="367">
        <v>0.1809199453497812</v>
      </c>
      <c r="FA17" s="367">
        <v>0.42890472487183962</v>
      </c>
      <c r="FB17" s="367">
        <v>0.31857105100872168</v>
      </c>
      <c r="FC17" s="361">
        <v>67</v>
      </c>
      <c r="FD17" s="361">
        <v>158</v>
      </c>
      <c r="FE17" s="361">
        <v>225</v>
      </c>
      <c r="FF17" s="367">
        <v>1.3266538621468031E-3</v>
      </c>
      <c r="FG17" s="367">
        <v>2.5076578792832542E-3</v>
      </c>
      <c r="FH17" s="367">
        <v>1.9822042110827238E-3</v>
      </c>
      <c r="FI17" s="361">
        <v>1784</v>
      </c>
      <c r="FJ17" s="361">
        <v>17423</v>
      </c>
      <c r="FK17" s="361">
        <v>19207</v>
      </c>
      <c r="FL17" s="361">
        <v>7</v>
      </c>
      <c r="FM17" s="361">
        <v>1029</v>
      </c>
      <c r="FN17" s="361">
        <v>1036</v>
      </c>
      <c r="FO17" s="369">
        <v>73.55</v>
      </c>
      <c r="FP17" s="369">
        <v>75.28</v>
      </c>
      <c r="FQ17" s="369">
        <v>74.52</v>
      </c>
      <c r="FR17" s="371">
        <v>931.06</v>
      </c>
      <c r="FS17" s="371">
        <v>743.07</v>
      </c>
      <c r="FT17" s="371">
        <v>825.45</v>
      </c>
      <c r="FU17" s="361">
        <v>14714</v>
      </c>
      <c r="FV17" s="361">
        <v>18961</v>
      </c>
      <c r="FW17" s="361">
        <v>12392</v>
      </c>
      <c r="FX17" s="361">
        <v>2244</v>
      </c>
      <c r="FY17" s="361">
        <v>2192</v>
      </c>
      <c r="FZ17" s="361">
        <v>7593</v>
      </c>
      <c r="GA17" s="361">
        <v>26915</v>
      </c>
      <c r="GB17" s="361">
        <v>14702</v>
      </c>
      <c r="GC17" s="361">
        <v>10760</v>
      </c>
      <c r="GD17" s="361">
        <v>3037</v>
      </c>
      <c r="GE17" s="361">
        <v>22307</v>
      </c>
      <c r="GF17" s="361">
        <v>45876</v>
      </c>
      <c r="GG17" s="361">
        <v>27094</v>
      </c>
      <c r="GH17" s="361">
        <v>13004</v>
      </c>
      <c r="GI17" s="361">
        <v>5229</v>
      </c>
      <c r="GJ17" s="362">
        <v>0.29134902877056806</v>
      </c>
      <c r="GK17" s="362">
        <v>0.37544304298754527</v>
      </c>
      <c r="GL17" s="362">
        <v>0.24537156208542066</v>
      </c>
      <c r="GM17" s="362">
        <v>4.443300397996159E-2</v>
      </c>
      <c r="GN17" s="362">
        <v>4.3403362176504368E-2</v>
      </c>
      <c r="GO17" s="362">
        <v>0.12051041947720094</v>
      </c>
      <c r="GP17" s="362">
        <v>0.42717475836018221</v>
      </c>
      <c r="GQ17" s="362">
        <v>0.23333915279254686</v>
      </c>
      <c r="GR17" s="362">
        <v>0.17077467582966971</v>
      </c>
      <c r="GS17" s="362">
        <v>4.8200993540400271E-2</v>
      </c>
      <c r="GT17" s="362">
        <v>0.19652013038498811</v>
      </c>
      <c r="GU17" s="362">
        <v>0.40415822394502687</v>
      </c>
      <c r="GV17" s="362">
        <v>0.23869262620033477</v>
      </c>
      <c r="GW17" s="362">
        <v>0.11456259360408774</v>
      </c>
      <c r="GX17" s="376">
        <v>4.6066425865562505E-2</v>
      </c>
    </row>
    <row r="18" spans="1:206" s="2" customFormat="1" ht="20.100000000000001" customHeight="1">
      <c r="A18" s="56" t="s">
        <v>139</v>
      </c>
      <c r="B18" s="353" t="s">
        <v>89</v>
      </c>
      <c r="C18" s="25">
        <v>2655</v>
      </c>
      <c r="D18" s="25">
        <v>4177</v>
      </c>
      <c r="E18" s="25">
        <v>6832</v>
      </c>
      <c r="F18" s="25">
        <v>2415</v>
      </c>
      <c r="G18" s="25">
        <v>2780</v>
      </c>
      <c r="H18" s="25">
        <v>5195</v>
      </c>
      <c r="I18" s="356">
        <v>0.84886128364389235</v>
      </c>
      <c r="J18" s="356">
        <v>0.82446043165467631</v>
      </c>
      <c r="K18" s="356">
        <v>0.8358036573628489</v>
      </c>
      <c r="L18" s="356">
        <v>6.3768115942028983E-2</v>
      </c>
      <c r="M18" s="356">
        <v>7.2302158273381295E-2</v>
      </c>
      <c r="N18" s="356">
        <v>6.8334937439846005E-2</v>
      </c>
      <c r="O18" s="356">
        <v>8.7370600414078681E-2</v>
      </c>
      <c r="P18" s="356">
        <v>0.10323741007194244</v>
      </c>
      <c r="Q18" s="356">
        <v>9.58614051973051E-2</v>
      </c>
      <c r="R18" s="25">
        <v>240</v>
      </c>
      <c r="S18" s="25">
        <v>1397</v>
      </c>
      <c r="T18" s="25">
        <v>1637</v>
      </c>
      <c r="U18" s="25">
        <v>181</v>
      </c>
      <c r="V18" s="25">
        <v>260</v>
      </c>
      <c r="W18" s="25">
        <v>441</v>
      </c>
      <c r="X18" s="25">
        <v>814</v>
      </c>
      <c r="Y18" s="25">
        <v>316</v>
      </c>
      <c r="Z18" s="25">
        <v>1130</v>
      </c>
      <c r="AA18" s="356">
        <v>0.33706004140786749</v>
      </c>
      <c r="AB18" s="356">
        <v>0.11366906474820145</v>
      </c>
      <c r="AC18" s="356">
        <v>0.21751684311838307</v>
      </c>
      <c r="AD18" s="25">
        <v>840</v>
      </c>
      <c r="AE18" s="25">
        <v>324</v>
      </c>
      <c r="AF18" s="25">
        <v>1164</v>
      </c>
      <c r="AG18" s="356">
        <v>0.34782608695652173</v>
      </c>
      <c r="AH18" s="356">
        <v>0.11654676258992806</v>
      </c>
      <c r="AI18" s="356">
        <v>0.22406159769008663</v>
      </c>
      <c r="AJ18" s="358">
        <v>62.378941338854382</v>
      </c>
      <c r="AK18" s="358">
        <v>62.998842925659503</v>
      </c>
      <c r="AL18" s="358">
        <v>62.710669233237105</v>
      </c>
      <c r="AM18" s="358">
        <v>77.50544444444435</v>
      </c>
      <c r="AN18" s="358">
        <v>73.823789071821224</v>
      </c>
      <c r="AO18" s="358">
        <v>74.363555284056744</v>
      </c>
      <c r="AP18" s="25">
        <v>222</v>
      </c>
      <c r="AQ18" s="25">
        <v>362</v>
      </c>
      <c r="AR18" s="25">
        <v>584</v>
      </c>
      <c r="AS18" s="308">
        <v>9.1925465838509315E-2</v>
      </c>
      <c r="AT18" s="308">
        <v>0.1302158273381295</v>
      </c>
      <c r="AU18" s="397">
        <v>0.1124157844080847</v>
      </c>
      <c r="AV18" s="26">
        <v>405.00000000000057</v>
      </c>
      <c r="AW18" s="25">
        <v>441.99999999999926</v>
      </c>
      <c r="AX18" s="25">
        <v>846.99999999999977</v>
      </c>
      <c r="AY18" s="308">
        <v>0.1677018633540375</v>
      </c>
      <c r="AZ18" s="308">
        <v>0.15899280575539543</v>
      </c>
      <c r="BA18" s="308">
        <v>0.16304138594802692</v>
      </c>
      <c r="BB18" s="308">
        <v>0.25879917184265011</v>
      </c>
      <c r="BC18" s="308">
        <v>0.41474820143884894</v>
      </c>
      <c r="BD18" s="308">
        <v>0.34225216554379212</v>
      </c>
      <c r="BE18" s="308">
        <v>0.33666458463460336</v>
      </c>
      <c r="BF18" s="308">
        <v>0.4395292207792208</v>
      </c>
      <c r="BG18" s="308">
        <v>0.39901599015990158</v>
      </c>
      <c r="BH18" s="308">
        <v>0.10565110565110565</v>
      </c>
      <c r="BI18" s="308">
        <v>0.22151898734177214</v>
      </c>
      <c r="BJ18" s="308">
        <v>0.13805309734513274</v>
      </c>
      <c r="BK18" s="356">
        <v>0.35652173913043478</v>
      </c>
      <c r="BL18" s="356">
        <v>0.25838509316770186</v>
      </c>
      <c r="BM18" s="356">
        <v>0.31469979296066253</v>
      </c>
      <c r="BN18" s="356">
        <v>3.1884057971014491E-2</v>
      </c>
      <c r="BO18" s="356">
        <v>3.8509316770186333E-2</v>
      </c>
      <c r="BP18" s="356">
        <v>0.14568345323741008</v>
      </c>
      <c r="BQ18" s="356">
        <v>0.65395683453237408</v>
      </c>
      <c r="BR18" s="356">
        <v>0.31510791366906477</v>
      </c>
      <c r="BS18" s="356">
        <v>6.3669064748201443E-2</v>
      </c>
      <c r="BT18" s="356">
        <v>4.60431654676259E-2</v>
      </c>
      <c r="BU18" s="356">
        <v>0.24369586140519731</v>
      </c>
      <c r="BV18" s="356">
        <v>0.34995187680461981</v>
      </c>
      <c r="BW18" s="356">
        <v>0.3149181905678537</v>
      </c>
      <c r="BX18" s="356">
        <v>4.8893166506256018E-2</v>
      </c>
      <c r="BY18" s="356">
        <v>4.254090471607315E-2</v>
      </c>
      <c r="BZ18" s="355">
        <f>'[1]Caisse &amp; département résidence'!AO16</f>
        <v>0.46314102564102566</v>
      </c>
      <c r="CA18" s="355">
        <f>'[1]Caisse &amp; département résidence'!AQ16</f>
        <v>0.33584589614740368</v>
      </c>
      <c r="CB18" s="401">
        <f>'[1]Caisse &amp; département résidence'!AS16</f>
        <v>0.37953795379537952</v>
      </c>
      <c r="CC18" s="400">
        <v>50838</v>
      </c>
      <c r="CD18" s="361">
        <v>63519</v>
      </c>
      <c r="CE18" s="361">
        <v>114357</v>
      </c>
      <c r="CF18" s="361">
        <v>48842</v>
      </c>
      <c r="CG18" s="361">
        <v>44540</v>
      </c>
      <c r="CH18" s="361">
        <v>93382</v>
      </c>
      <c r="CI18" s="361">
        <v>227</v>
      </c>
      <c r="CJ18" s="361">
        <v>2008</v>
      </c>
      <c r="CK18" s="361">
        <v>2235</v>
      </c>
      <c r="CL18" s="361">
        <v>1769</v>
      </c>
      <c r="CM18" s="361">
        <v>16971</v>
      </c>
      <c r="CN18" s="361">
        <v>18740</v>
      </c>
      <c r="CO18" s="361">
        <v>50611</v>
      </c>
      <c r="CP18" s="361">
        <v>61511</v>
      </c>
      <c r="CQ18" s="361">
        <v>112122</v>
      </c>
      <c r="CR18" s="361">
        <v>50611</v>
      </c>
      <c r="CS18" s="361">
        <v>61510</v>
      </c>
      <c r="CT18" s="361">
        <v>112121</v>
      </c>
      <c r="CU18" s="361">
        <v>46222</v>
      </c>
      <c r="CV18" s="361">
        <v>53695</v>
      </c>
      <c r="CW18" s="361">
        <v>99917</v>
      </c>
      <c r="CX18" s="361">
        <v>1958</v>
      </c>
      <c r="CY18" s="361">
        <v>2521</v>
      </c>
      <c r="CZ18" s="361">
        <v>4479</v>
      </c>
      <c r="DA18" s="361">
        <v>2431</v>
      </c>
      <c r="DB18" s="361">
        <v>5294</v>
      </c>
      <c r="DC18" s="361">
        <v>7725</v>
      </c>
      <c r="DD18" s="362">
        <v>0.91327972179960881</v>
      </c>
      <c r="DE18" s="362">
        <v>0.87294748821329871</v>
      </c>
      <c r="DF18" s="362">
        <v>0.89115330758733868</v>
      </c>
      <c r="DG18" s="362">
        <v>3.8687241903933925E-2</v>
      </c>
      <c r="DH18" s="362">
        <v>4.0985205657616645E-2</v>
      </c>
      <c r="DI18" s="362">
        <v>3.9947913414971323E-2</v>
      </c>
      <c r="DJ18" s="362">
        <v>4.803303629645729E-2</v>
      </c>
      <c r="DK18" s="362">
        <v>8.6067306129084697E-2</v>
      </c>
      <c r="DL18" s="362">
        <v>6.8898778997689994E-2</v>
      </c>
      <c r="DM18" s="361">
        <v>1433</v>
      </c>
      <c r="DN18" s="361">
        <v>1989</v>
      </c>
      <c r="DO18" s="361">
        <v>3422</v>
      </c>
      <c r="DP18" s="367">
        <v>2.8314002884748377E-2</v>
      </c>
      <c r="DQ18" s="367">
        <v>3.2335679797109461E-2</v>
      </c>
      <c r="DR18" s="367">
        <v>3.0520326073384348E-2</v>
      </c>
      <c r="DS18" s="361">
        <v>13550</v>
      </c>
      <c r="DT18" s="361">
        <v>5513</v>
      </c>
      <c r="DU18" s="361">
        <v>19063</v>
      </c>
      <c r="DV18" s="361">
        <v>333</v>
      </c>
      <c r="DW18" s="361">
        <v>215</v>
      </c>
      <c r="DX18" s="361">
        <v>548</v>
      </c>
      <c r="DY18" s="361">
        <v>94</v>
      </c>
      <c r="DZ18" s="361">
        <v>40</v>
      </c>
      <c r="EA18" s="361">
        <v>134</v>
      </c>
      <c r="EB18" s="361">
        <v>144</v>
      </c>
      <c r="EC18" s="361">
        <v>65</v>
      </c>
      <c r="ED18" s="361">
        <v>209</v>
      </c>
      <c r="EE18" s="361">
        <v>14121</v>
      </c>
      <c r="EF18" s="361">
        <v>5833</v>
      </c>
      <c r="EG18" s="361">
        <v>19954</v>
      </c>
      <c r="EH18" s="362">
        <v>0.27901049179032228</v>
      </c>
      <c r="EI18" s="362">
        <v>9.4828567248134474E-2</v>
      </c>
      <c r="EJ18" s="362">
        <v>0.17796685753019034</v>
      </c>
      <c r="EK18" s="361">
        <v>2275</v>
      </c>
      <c r="EL18" s="361">
        <v>6452</v>
      </c>
      <c r="EM18" s="361">
        <v>8727</v>
      </c>
      <c r="EN18" s="361">
        <v>4985</v>
      </c>
      <c r="EO18" s="361">
        <v>4969</v>
      </c>
      <c r="EP18" s="361">
        <v>9954</v>
      </c>
      <c r="EQ18" s="362">
        <v>4.4950702416470728E-2</v>
      </c>
      <c r="ER18" s="362">
        <v>0.10489180796930631</v>
      </c>
      <c r="ES18" s="362">
        <v>7.7834858457751371E-2</v>
      </c>
      <c r="ET18" s="362">
        <v>9.8496374305980919E-2</v>
      </c>
      <c r="EU18" s="362">
        <v>8.0782299100973814E-2</v>
      </c>
      <c r="EV18" s="362">
        <v>8.8778295071440042E-2</v>
      </c>
      <c r="EW18" s="361">
        <v>8224</v>
      </c>
      <c r="EX18" s="361">
        <v>27872</v>
      </c>
      <c r="EY18" s="361">
        <v>36096</v>
      </c>
      <c r="EZ18" s="367">
        <v>0.1624943194167276</v>
      </c>
      <c r="FA18" s="367">
        <v>0.45312220578433127</v>
      </c>
      <c r="FB18" s="367">
        <v>0.32193503505110505</v>
      </c>
      <c r="FC18" s="361">
        <v>58</v>
      </c>
      <c r="FD18" s="361">
        <v>151</v>
      </c>
      <c r="FE18" s="361">
        <v>209</v>
      </c>
      <c r="FF18" s="367">
        <v>1.1459959297385944E-3</v>
      </c>
      <c r="FG18" s="367">
        <v>2.4548454747931265E-3</v>
      </c>
      <c r="FH18" s="367">
        <v>1.864040955387881E-3</v>
      </c>
      <c r="FI18" s="361">
        <v>1996</v>
      </c>
      <c r="FJ18" s="361">
        <v>18979</v>
      </c>
      <c r="FK18" s="361">
        <v>20975</v>
      </c>
      <c r="FL18" s="361">
        <v>12</v>
      </c>
      <c r="FM18" s="361">
        <v>1110</v>
      </c>
      <c r="FN18" s="361">
        <v>1122</v>
      </c>
      <c r="FO18" s="369">
        <v>73.73</v>
      </c>
      <c r="FP18" s="369">
        <v>75.25</v>
      </c>
      <c r="FQ18" s="369">
        <v>74.58</v>
      </c>
      <c r="FR18" s="371">
        <v>967.04</v>
      </c>
      <c r="FS18" s="371">
        <v>747.28</v>
      </c>
      <c r="FT18" s="371">
        <v>844.97</v>
      </c>
      <c r="FU18" s="361">
        <v>14202</v>
      </c>
      <c r="FV18" s="361">
        <v>20757</v>
      </c>
      <c r="FW18" s="361">
        <v>11611</v>
      </c>
      <c r="FX18" s="361">
        <v>2584</v>
      </c>
      <c r="FY18" s="361">
        <v>1457</v>
      </c>
      <c r="FZ18" s="361">
        <v>6218</v>
      </c>
      <c r="GA18" s="361">
        <v>27947</v>
      </c>
      <c r="GB18" s="361">
        <v>13589</v>
      </c>
      <c r="GC18" s="361">
        <v>11302</v>
      </c>
      <c r="GD18" s="361">
        <v>2455</v>
      </c>
      <c r="GE18" s="361">
        <v>20420</v>
      </c>
      <c r="GF18" s="361">
        <v>48704</v>
      </c>
      <c r="GG18" s="361">
        <v>25200</v>
      </c>
      <c r="GH18" s="361">
        <v>13886</v>
      </c>
      <c r="GI18" s="361">
        <v>3912</v>
      </c>
      <c r="GJ18" s="362">
        <v>0.28061093438185375</v>
      </c>
      <c r="GK18" s="362">
        <v>0.41012823299282763</v>
      </c>
      <c r="GL18" s="362">
        <v>0.22941653000335896</v>
      </c>
      <c r="GM18" s="362">
        <v>5.105609452490565E-2</v>
      </c>
      <c r="GN18" s="362">
        <v>2.8788208097053999E-2</v>
      </c>
      <c r="GO18" s="362">
        <v>0.10108761034611695</v>
      </c>
      <c r="GP18" s="362">
        <v>0.45434149989432787</v>
      </c>
      <c r="GQ18" s="362">
        <v>0.22091983547658142</v>
      </c>
      <c r="GR18" s="362">
        <v>0.18373949374908552</v>
      </c>
      <c r="GS18" s="362">
        <v>3.9911560533888245E-2</v>
      </c>
      <c r="GT18" s="362">
        <v>0.18212304454076808</v>
      </c>
      <c r="GU18" s="362">
        <v>0.43438397459909739</v>
      </c>
      <c r="GV18" s="362">
        <v>0.22475517739605072</v>
      </c>
      <c r="GW18" s="362">
        <v>0.12384723783022066</v>
      </c>
      <c r="GX18" s="376">
        <v>3.4890565633863113E-2</v>
      </c>
    </row>
    <row r="19" spans="1:206" s="2" customFormat="1" ht="20.100000000000001" customHeight="1">
      <c r="A19" s="56" t="s">
        <v>153</v>
      </c>
      <c r="B19" s="353" t="s">
        <v>96</v>
      </c>
      <c r="C19" s="25">
        <v>1578</v>
      </c>
      <c r="D19" s="25">
        <v>2269</v>
      </c>
      <c r="E19" s="25">
        <v>3847</v>
      </c>
      <c r="F19" s="25">
        <v>1440</v>
      </c>
      <c r="G19" s="25">
        <v>1552</v>
      </c>
      <c r="H19" s="25">
        <v>2992</v>
      </c>
      <c r="I19" s="356">
        <v>0.85277777777777775</v>
      </c>
      <c r="J19" s="356">
        <v>0.82216494845360821</v>
      </c>
      <c r="K19" s="356">
        <v>0.83689839572192515</v>
      </c>
      <c r="L19" s="356">
        <v>7.9861111111111105E-2</v>
      </c>
      <c r="M19" s="356">
        <v>8.6340206185567009E-2</v>
      </c>
      <c r="N19" s="356">
        <v>8.3221925133689839E-2</v>
      </c>
      <c r="O19" s="356">
        <v>6.7361111111111108E-2</v>
      </c>
      <c r="P19" s="356">
        <v>9.1494845360824736E-2</v>
      </c>
      <c r="Q19" s="356">
        <v>7.9879679144385027E-2</v>
      </c>
      <c r="R19" s="25">
        <v>138</v>
      </c>
      <c r="S19" s="25">
        <v>717</v>
      </c>
      <c r="T19" s="25">
        <v>855</v>
      </c>
      <c r="U19" s="25">
        <v>93</v>
      </c>
      <c r="V19" s="25">
        <v>138</v>
      </c>
      <c r="W19" s="25">
        <v>231</v>
      </c>
      <c r="X19" s="25">
        <v>556</v>
      </c>
      <c r="Y19" s="25">
        <v>200</v>
      </c>
      <c r="Z19" s="25">
        <v>756</v>
      </c>
      <c r="AA19" s="356">
        <v>0.38611111111111113</v>
      </c>
      <c r="AB19" s="356">
        <v>0.12886597938144329</v>
      </c>
      <c r="AC19" s="356">
        <v>0.25267379679144386</v>
      </c>
      <c r="AD19" s="25">
        <v>571</v>
      </c>
      <c r="AE19" s="25">
        <v>210</v>
      </c>
      <c r="AF19" s="25">
        <v>781</v>
      </c>
      <c r="AG19" s="356">
        <v>0.39652777777777776</v>
      </c>
      <c r="AH19" s="356">
        <v>0.13530927835051546</v>
      </c>
      <c r="AI19" s="356">
        <v>0.2610294117647059</v>
      </c>
      <c r="AJ19" s="358">
        <v>62.052340277777787</v>
      </c>
      <c r="AK19" s="358">
        <v>62.776967353951889</v>
      </c>
      <c r="AL19" s="358">
        <v>62.428216354723716</v>
      </c>
      <c r="AM19" s="358">
        <v>75.700821256038651</v>
      </c>
      <c r="AN19" s="358">
        <v>73.418289167829229</v>
      </c>
      <c r="AO19" s="358">
        <v>73.786697855750745</v>
      </c>
      <c r="AP19" s="25">
        <v>145</v>
      </c>
      <c r="AQ19" s="25">
        <v>199</v>
      </c>
      <c r="AR19" s="25">
        <v>344</v>
      </c>
      <c r="AS19" s="308">
        <v>0.10069444444444445</v>
      </c>
      <c r="AT19" s="308">
        <v>0.12822164948453607</v>
      </c>
      <c r="AU19" s="397">
        <v>0.11497326203208556</v>
      </c>
      <c r="AV19" s="26">
        <v>198.0000000000006</v>
      </c>
      <c r="AW19" s="25">
        <v>243.99999999999974</v>
      </c>
      <c r="AX19" s="25">
        <v>442.00000000000034</v>
      </c>
      <c r="AY19" s="308">
        <v>0.13750000000000043</v>
      </c>
      <c r="AZ19" s="308">
        <v>0.15721649484536065</v>
      </c>
      <c r="BA19" s="308">
        <v>0.14772727272727285</v>
      </c>
      <c r="BB19" s="308">
        <v>0.22013888888888888</v>
      </c>
      <c r="BC19" s="308">
        <v>0.40206185567010311</v>
      </c>
      <c r="BD19" s="308">
        <v>0.3145053475935829</v>
      </c>
      <c r="BE19" s="308">
        <v>0.2895927601809955</v>
      </c>
      <c r="BF19" s="308">
        <v>0.42899408284023671</v>
      </c>
      <c r="BG19" s="308">
        <v>0.37388193202146691</v>
      </c>
      <c r="BH19" s="308">
        <v>0.10971223021582734</v>
      </c>
      <c r="BI19" s="308">
        <v>0.22</v>
      </c>
      <c r="BJ19" s="308">
        <v>0.1388888888888889</v>
      </c>
      <c r="BK19" s="356">
        <v>0.41111111111111109</v>
      </c>
      <c r="BL19" s="356">
        <v>0.25694444444444442</v>
      </c>
      <c r="BM19" s="356">
        <v>0.27569444444444446</v>
      </c>
      <c r="BN19" s="356">
        <v>1.9444444444444445E-2</v>
      </c>
      <c r="BO19" s="356">
        <v>3.6805555555555557E-2</v>
      </c>
      <c r="BP19" s="356">
        <v>0.16172680412371135</v>
      </c>
      <c r="BQ19" s="356">
        <v>0.66688144329896903</v>
      </c>
      <c r="BR19" s="356">
        <v>0.32474226804123713</v>
      </c>
      <c r="BS19" s="356">
        <v>5.0902061855670103E-2</v>
      </c>
      <c r="BT19" s="356">
        <v>3.4149484536082471E-2</v>
      </c>
      <c r="BU19" s="356">
        <v>0.28175133689839571</v>
      </c>
      <c r="BV19" s="356">
        <v>0.34592245989304815</v>
      </c>
      <c r="BW19" s="356">
        <v>0.30113636363636365</v>
      </c>
      <c r="BX19" s="356">
        <v>3.5762032085561495E-2</v>
      </c>
      <c r="BY19" s="356">
        <v>3.5427807486631019E-2</v>
      </c>
      <c r="BZ19" s="355">
        <f>'[1]Caisse &amp; département résidence'!AO17</f>
        <v>0.4702702702702703</v>
      </c>
      <c r="CA19" s="355">
        <f>'[1]Caisse &amp; département résidence'!AQ17</f>
        <v>0.35789473684210527</v>
      </c>
      <c r="CB19" s="401">
        <f>'[1]Caisse &amp; département résidence'!AS17</f>
        <v>0.39806763285024155</v>
      </c>
      <c r="CC19" s="400">
        <v>28849</v>
      </c>
      <c r="CD19" s="361">
        <v>35495</v>
      </c>
      <c r="CE19" s="361">
        <v>64344</v>
      </c>
      <c r="CF19" s="361">
        <v>27634</v>
      </c>
      <c r="CG19" s="361">
        <v>25096</v>
      </c>
      <c r="CH19" s="361">
        <v>52730</v>
      </c>
      <c r="CI19" s="361">
        <v>158</v>
      </c>
      <c r="CJ19" s="361">
        <v>1101</v>
      </c>
      <c r="CK19" s="361">
        <v>1259</v>
      </c>
      <c r="CL19" s="361">
        <v>1057</v>
      </c>
      <c r="CM19" s="361">
        <v>9298</v>
      </c>
      <c r="CN19" s="361">
        <v>10355</v>
      </c>
      <c r="CO19" s="361">
        <v>28691</v>
      </c>
      <c r="CP19" s="361">
        <v>34394</v>
      </c>
      <c r="CQ19" s="361">
        <v>63085</v>
      </c>
      <c r="CR19" s="361">
        <v>28691</v>
      </c>
      <c r="CS19" s="361">
        <v>34393</v>
      </c>
      <c r="CT19" s="361">
        <v>63084</v>
      </c>
      <c r="CU19" s="361">
        <v>25688</v>
      </c>
      <c r="CV19" s="361">
        <v>29267</v>
      </c>
      <c r="CW19" s="361">
        <v>54955</v>
      </c>
      <c r="CX19" s="361">
        <v>1340</v>
      </c>
      <c r="CY19" s="361">
        <v>1876</v>
      </c>
      <c r="CZ19" s="361">
        <v>3216</v>
      </c>
      <c r="DA19" s="361">
        <v>1663</v>
      </c>
      <c r="DB19" s="361">
        <v>3250</v>
      </c>
      <c r="DC19" s="361">
        <v>4913</v>
      </c>
      <c r="DD19" s="362">
        <v>0.89533303126415953</v>
      </c>
      <c r="DE19" s="362">
        <v>0.85095804378798012</v>
      </c>
      <c r="DF19" s="362">
        <v>0.87114006721197135</v>
      </c>
      <c r="DG19" s="362">
        <v>4.6704541493848242E-2</v>
      </c>
      <c r="DH19" s="362">
        <v>5.4545983194254646E-2</v>
      </c>
      <c r="DI19" s="362">
        <v>5.0979646186037661E-2</v>
      </c>
      <c r="DJ19" s="362">
        <v>5.7962427241992263E-2</v>
      </c>
      <c r="DK19" s="362">
        <v>9.4495973017765245E-2</v>
      </c>
      <c r="DL19" s="362">
        <v>7.7880286601990992E-2</v>
      </c>
      <c r="DM19" s="361">
        <v>717</v>
      </c>
      <c r="DN19" s="361">
        <v>1025</v>
      </c>
      <c r="DO19" s="361">
        <v>1742</v>
      </c>
      <c r="DP19" s="367">
        <v>2.4990415112753128E-2</v>
      </c>
      <c r="DQ19" s="367">
        <v>2.9801709600511716E-2</v>
      </c>
      <c r="DR19" s="367">
        <v>2.7613537290956645E-2</v>
      </c>
      <c r="DS19" s="361">
        <v>8291</v>
      </c>
      <c r="DT19" s="361">
        <v>3251</v>
      </c>
      <c r="DU19" s="361">
        <v>11542</v>
      </c>
      <c r="DV19" s="361">
        <v>132</v>
      </c>
      <c r="DW19" s="361">
        <v>68</v>
      </c>
      <c r="DX19" s="361">
        <v>200</v>
      </c>
      <c r="DY19" s="361">
        <v>32</v>
      </c>
      <c r="DZ19" s="361">
        <v>6</v>
      </c>
      <c r="EA19" s="361">
        <v>38</v>
      </c>
      <c r="EB19" s="361">
        <v>150</v>
      </c>
      <c r="EC19" s="361">
        <v>114</v>
      </c>
      <c r="ED19" s="361">
        <v>264</v>
      </c>
      <c r="EE19" s="361">
        <v>8605</v>
      </c>
      <c r="EF19" s="361">
        <v>3439</v>
      </c>
      <c r="EG19" s="361">
        <v>12044</v>
      </c>
      <c r="EH19" s="362">
        <v>0.29991983548848072</v>
      </c>
      <c r="EI19" s="362">
        <v>9.9988370064546139E-2</v>
      </c>
      <c r="EJ19" s="362">
        <v>0.19091701672346834</v>
      </c>
      <c r="EK19" s="361">
        <v>1411</v>
      </c>
      <c r="EL19" s="361">
        <v>2992</v>
      </c>
      <c r="EM19" s="361">
        <v>4403</v>
      </c>
      <c r="EN19" s="361">
        <v>2553</v>
      </c>
      <c r="EO19" s="361">
        <v>2531</v>
      </c>
      <c r="EP19" s="361">
        <v>5084</v>
      </c>
      <c r="EQ19" s="362">
        <v>4.9179185110313342E-2</v>
      </c>
      <c r="ER19" s="362">
        <v>8.6991917194859575E-2</v>
      </c>
      <c r="ES19" s="362">
        <v>6.9794721407624633E-2</v>
      </c>
      <c r="ET19" s="362">
        <v>8.8982607786413856E-2</v>
      </c>
      <c r="EU19" s="362">
        <v>7.3588416584287955E-2</v>
      </c>
      <c r="EV19" s="362">
        <v>8.0589680589680593E-2</v>
      </c>
      <c r="EW19" s="361">
        <v>5264</v>
      </c>
      <c r="EX19" s="361">
        <v>16302</v>
      </c>
      <c r="EY19" s="361">
        <v>21566</v>
      </c>
      <c r="EZ19" s="367">
        <v>0.18347216897284863</v>
      </c>
      <c r="FA19" s="367">
        <v>0.47397801942199219</v>
      </c>
      <c r="FB19" s="367">
        <v>0.34185622572719349</v>
      </c>
      <c r="FC19" s="361">
        <v>31</v>
      </c>
      <c r="FD19" s="361">
        <v>78</v>
      </c>
      <c r="FE19" s="361">
        <v>109</v>
      </c>
      <c r="FF19" s="367">
        <v>1.0804781987382803E-3</v>
      </c>
      <c r="FG19" s="367">
        <v>2.2678374135023552E-3</v>
      </c>
      <c r="FH19" s="367">
        <v>1.7278275342791471E-3</v>
      </c>
      <c r="FI19" s="361">
        <v>1215</v>
      </c>
      <c r="FJ19" s="361">
        <v>10399</v>
      </c>
      <c r="FK19" s="361">
        <v>11614</v>
      </c>
      <c r="FL19" s="361">
        <v>6</v>
      </c>
      <c r="FM19" s="361">
        <v>610</v>
      </c>
      <c r="FN19" s="361">
        <v>616</v>
      </c>
      <c r="FO19" s="369">
        <v>73.430000000000007</v>
      </c>
      <c r="FP19" s="369">
        <v>75.33</v>
      </c>
      <c r="FQ19" s="369">
        <v>74.48</v>
      </c>
      <c r="FR19" s="371">
        <v>936.03</v>
      </c>
      <c r="FS19" s="371">
        <v>731.74</v>
      </c>
      <c r="FT19" s="371">
        <v>823.34</v>
      </c>
      <c r="FU19" s="361">
        <v>8672</v>
      </c>
      <c r="FV19" s="361">
        <v>11900</v>
      </c>
      <c r="FW19" s="361">
        <v>6248</v>
      </c>
      <c r="FX19" s="361">
        <v>1087</v>
      </c>
      <c r="FY19" s="361">
        <v>784</v>
      </c>
      <c r="FZ19" s="361">
        <v>3659</v>
      </c>
      <c r="GA19" s="361">
        <v>15900</v>
      </c>
      <c r="GB19" s="361">
        <v>7483</v>
      </c>
      <c r="GC19" s="361">
        <v>6003</v>
      </c>
      <c r="GD19" s="361">
        <v>1349</v>
      </c>
      <c r="GE19" s="361">
        <v>12331</v>
      </c>
      <c r="GF19" s="361">
        <v>27800</v>
      </c>
      <c r="GG19" s="361">
        <v>13731</v>
      </c>
      <c r="GH19" s="361">
        <v>7090</v>
      </c>
      <c r="GI19" s="361">
        <v>2133</v>
      </c>
      <c r="GJ19" s="362">
        <v>0.30225506256317314</v>
      </c>
      <c r="GK19" s="362">
        <v>0.41476421177372697</v>
      </c>
      <c r="GL19" s="362">
        <v>0.21776863824892823</v>
      </c>
      <c r="GM19" s="362">
        <v>3.788644522672615E-2</v>
      </c>
      <c r="GN19" s="362">
        <v>2.7325642187445539E-2</v>
      </c>
      <c r="GO19" s="362">
        <v>0.10638483456416817</v>
      </c>
      <c r="GP19" s="362">
        <v>0.46228993429086468</v>
      </c>
      <c r="GQ19" s="362">
        <v>0.21756701750305285</v>
      </c>
      <c r="GR19" s="362">
        <v>0.17453625632377739</v>
      </c>
      <c r="GS19" s="362">
        <v>3.9221957318136887E-2</v>
      </c>
      <c r="GT19" s="362">
        <v>0.19546643417611159</v>
      </c>
      <c r="GU19" s="362">
        <v>0.44067527938495682</v>
      </c>
      <c r="GV19" s="362">
        <v>0.21765871443290799</v>
      </c>
      <c r="GW19" s="362">
        <v>0.11238804787191883</v>
      </c>
      <c r="GX19" s="376">
        <v>3.3811524134104778E-2</v>
      </c>
    </row>
    <row r="20" spans="1:206" s="2" customFormat="1" ht="20.100000000000001" customHeight="1">
      <c r="A20" s="56" t="s">
        <v>172</v>
      </c>
      <c r="B20" s="353" t="s">
        <v>31</v>
      </c>
      <c r="C20" s="25">
        <v>1335</v>
      </c>
      <c r="D20" s="25">
        <v>2105</v>
      </c>
      <c r="E20" s="25">
        <v>3440</v>
      </c>
      <c r="F20" s="25">
        <v>1184</v>
      </c>
      <c r="G20" s="25">
        <v>1373</v>
      </c>
      <c r="H20" s="25">
        <v>2557</v>
      </c>
      <c r="I20" s="356">
        <v>0.8192567567567568</v>
      </c>
      <c r="J20" s="356">
        <v>0.77858703568827381</v>
      </c>
      <c r="K20" s="356">
        <v>0.79741885021509584</v>
      </c>
      <c r="L20" s="356">
        <v>9.29054054054054E-2</v>
      </c>
      <c r="M20" s="356">
        <v>0.10269482884195193</v>
      </c>
      <c r="N20" s="356">
        <v>9.8161908486507632E-2</v>
      </c>
      <c r="O20" s="356">
        <v>8.7837837837837843E-2</v>
      </c>
      <c r="P20" s="356">
        <v>0.11871813546977422</v>
      </c>
      <c r="Q20" s="356">
        <v>0.10441924129839655</v>
      </c>
      <c r="R20" s="25">
        <v>151</v>
      </c>
      <c r="S20" s="25">
        <v>732</v>
      </c>
      <c r="T20" s="25">
        <v>883</v>
      </c>
      <c r="U20" s="25">
        <v>115</v>
      </c>
      <c r="V20" s="25">
        <v>162</v>
      </c>
      <c r="W20" s="25">
        <v>277</v>
      </c>
      <c r="X20" s="25">
        <v>372</v>
      </c>
      <c r="Y20" s="25">
        <v>172</v>
      </c>
      <c r="Z20" s="25">
        <v>544</v>
      </c>
      <c r="AA20" s="356">
        <v>0.3141891891891892</v>
      </c>
      <c r="AB20" s="356">
        <v>0.12527312454479242</v>
      </c>
      <c r="AC20" s="356">
        <v>0.21274931560422369</v>
      </c>
      <c r="AD20" s="25">
        <v>388</v>
      </c>
      <c r="AE20" s="25">
        <v>181</v>
      </c>
      <c r="AF20" s="25">
        <v>569</v>
      </c>
      <c r="AG20" s="356">
        <v>0.32770270270270269</v>
      </c>
      <c r="AH20" s="356">
        <v>0.13182811361981064</v>
      </c>
      <c r="AI20" s="356">
        <v>0.22252639812280015</v>
      </c>
      <c r="AJ20" s="358">
        <v>62.39083333333334</v>
      </c>
      <c r="AK20" s="358">
        <v>63.071022092740947</v>
      </c>
      <c r="AL20" s="358">
        <v>62.75606570199453</v>
      </c>
      <c r="AM20" s="358">
        <v>74.77790286975717</v>
      </c>
      <c r="AN20" s="358">
        <v>74.139280510018537</v>
      </c>
      <c r="AO20" s="358">
        <v>74.248489996225274</v>
      </c>
      <c r="AP20" s="25">
        <v>158</v>
      </c>
      <c r="AQ20" s="25">
        <v>176</v>
      </c>
      <c r="AR20" s="25">
        <v>334</v>
      </c>
      <c r="AS20" s="308">
        <v>0.13344594594594594</v>
      </c>
      <c r="AT20" s="308">
        <v>0.12818645302257831</v>
      </c>
      <c r="AU20" s="397">
        <v>0.13062182244818146</v>
      </c>
      <c r="AV20" s="26">
        <v>125.00000000000017</v>
      </c>
      <c r="AW20" s="25">
        <v>180.99999999999955</v>
      </c>
      <c r="AX20" s="25">
        <v>305.99999999999972</v>
      </c>
      <c r="AY20" s="308">
        <v>0.10557432432432447</v>
      </c>
      <c r="AZ20" s="308">
        <v>0.13182811361981031</v>
      </c>
      <c r="BA20" s="308">
        <v>0.11967149002737572</v>
      </c>
      <c r="BB20" s="308">
        <v>0.26942567567567566</v>
      </c>
      <c r="BC20" s="308">
        <v>0.48361252731245447</v>
      </c>
      <c r="BD20" s="308">
        <v>0.3844348846304263</v>
      </c>
      <c r="BE20" s="308">
        <v>0.32266009852216748</v>
      </c>
      <c r="BF20" s="308">
        <v>0.52373022481265608</v>
      </c>
      <c r="BG20" s="308">
        <v>0.44262295081967212</v>
      </c>
      <c r="BH20" s="308">
        <v>0.15322580645161291</v>
      </c>
      <c r="BI20" s="308">
        <v>0.20348837209302326</v>
      </c>
      <c r="BJ20" s="308">
        <v>0.16911764705882354</v>
      </c>
      <c r="BK20" s="356">
        <v>0.33614864864864863</v>
      </c>
      <c r="BL20" s="356">
        <v>0.34375</v>
      </c>
      <c r="BM20" s="356">
        <v>0.25506756756756754</v>
      </c>
      <c r="BN20" s="356">
        <v>1.6047297297297296E-2</v>
      </c>
      <c r="BO20" s="356">
        <v>4.8986486486486486E-2</v>
      </c>
      <c r="BP20" s="356">
        <v>0.14348142753095411</v>
      </c>
      <c r="BQ20" s="356">
        <v>0.73780043699927167</v>
      </c>
      <c r="BR20" s="356">
        <v>0.30225782957028408</v>
      </c>
      <c r="BS20" s="356">
        <v>5.9723233794610343E-2</v>
      </c>
      <c r="BT20" s="356">
        <v>5.3168244719592132E-2</v>
      </c>
      <c r="BU20" s="356">
        <v>0.23269456394211968</v>
      </c>
      <c r="BV20" s="356">
        <v>0.39616738365271803</v>
      </c>
      <c r="BW20" s="356">
        <v>0.28040672663277277</v>
      </c>
      <c r="BX20" s="356">
        <v>3.9499413375048885E-2</v>
      </c>
      <c r="BY20" s="356">
        <v>5.123191239734063E-2</v>
      </c>
      <c r="BZ20" s="355">
        <f>'[1]Caisse &amp; département résidence'!AO18</f>
        <v>0.46683046683046681</v>
      </c>
      <c r="CA20" s="355">
        <f>'[1]Caisse &amp; département résidence'!AQ18</f>
        <v>0.43069306930693069</v>
      </c>
      <c r="CB20" s="401">
        <f>'[1]Caisse &amp; département résidence'!AS18</f>
        <v>0.44521224086870681</v>
      </c>
      <c r="CC20" s="400">
        <v>25721</v>
      </c>
      <c r="CD20" s="361">
        <v>33536</v>
      </c>
      <c r="CE20" s="361">
        <v>59257</v>
      </c>
      <c r="CF20" s="361">
        <v>24461</v>
      </c>
      <c r="CG20" s="361">
        <v>22942</v>
      </c>
      <c r="CH20" s="361">
        <v>47403</v>
      </c>
      <c r="CI20" s="361">
        <v>179</v>
      </c>
      <c r="CJ20" s="361">
        <v>1154</v>
      </c>
      <c r="CK20" s="361">
        <v>1333</v>
      </c>
      <c r="CL20" s="361">
        <v>1081</v>
      </c>
      <c r="CM20" s="361">
        <v>9440</v>
      </c>
      <c r="CN20" s="361">
        <v>10521</v>
      </c>
      <c r="CO20" s="361">
        <v>25542</v>
      </c>
      <c r="CP20" s="361">
        <v>32382</v>
      </c>
      <c r="CQ20" s="361">
        <v>57924</v>
      </c>
      <c r="CR20" s="361">
        <v>25542</v>
      </c>
      <c r="CS20" s="361">
        <v>32382</v>
      </c>
      <c r="CT20" s="361">
        <v>57924</v>
      </c>
      <c r="CU20" s="361">
        <v>22235</v>
      </c>
      <c r="CV20" s="361">
        <v>26622</v>
      </c>
      <c r="CW20" s="361">
        <v>48857</v>
      </c>
      <c r="CX20" s="361">
        <v>1600</v>
      </c>
      <c r="CY20" s="361">
        <v>2262</v>
      </c>
      <c r="CZ20" s="361">
        <v>3862</v>
      </c>
      <c r="DA20" s="361">
        <v>1707</v>
      </c>
      <c r="DB20" s="361">
        <v>3498</v>
      </c>
      <c r="DC20" s="361">
        <v>5205</v>
      </c>
      <c r="DD20" s="362">
        <v>0.87052697517813793</v>
      </c>
      <c r="DE20" s="362">
        <v>0.82212340188993882</v>
      </c>
      <c r="DF20" s="362">
        <v>0.84346730198190734</v>
      </c>
      <c r="DG20" s="362">
        <v>6.2641923107039379E-2</v>
      </c>
      <c r="DH20" s="362">
        <v>6.9853622382805264E-2</v>
      </c>
      <c r="DI20" s="362">
        <v>6.6673572267108627E-2</v>
      </c>
      <c r="DJ20" s="362">
        <v>6.6831101714822649E-2</v>
      </c>
      <c r="DK20" s="362">
        <v>0.10802297572725589</v>
      </c>
      <c r="DL20" s="362">
        <v>8.9859125750984051E-2</v>
      </c>
      <c r="DM20" s="361">
        <v>815</v>
      </c>
      <c r="DN20" s="361">
        <v>1208</v>
      </c>
      <c r="DO20" s="361">
        <v>2023</v>
      </c>
      <c r="DP20" s="367">
        <v>3.190822958264819E-2</v>
      </c>
      <c r="DQ20" s="367">
        <v>3.7304675436971156E-2</v>
      </c>
      <c r="DR20" s="367">
        <v>3.4925074235204752E-2</v>
      </c>
      <c r="DS20" s="361">
        <v>7156</v>
      </c>
      <c r="DT20" s="361">
        <v>2911</v>
      </c>
      <c r="DU20" s="361">
        <v>10067</v>
      </c>
      <c r="DV20" s="361">
        <v>109</v>
      </c>
      <c r="DW20" s="361">
        <v>64</v>
      </c>
      <c r="DX20" s="361">
        <v>173</v>
      </c>
      <c r="DY20" s="361">
        <v>140</v>
      </c>
      <c r="DZ20" s="361">
        <v>45</v>
      </c>
      <c r="EA20" s="361">
        <v>185</v>
      </c>
      <c r="EB20" s="361">
        <v>88</v>
      </c>
      <c r="EC20" s="361">
        <v>60</v>
      </c>
      <c r="ED20" s="361">
        <v>148</v>
      </c>
      <c r="EE20" s="361">
        <v>7493</v>
      </c>
      <c r="EF20" s="361">
        <v>3080</v>
      </c>
      <c r="EG20" s="361">
        <v>10573</v>
      </c>
      <c r="EH20" s="362">
        <v>0.2933599561506538</v>
      </c>
      <c r="EI20" s="362">
        <v>9.5114569822741024E-2</v>
      </c>
      <c r="EJ20" s="362">
        <v>0.18253228368206614</v>
      </c>
      <c r="EK20" s="361">
        <v>1710</v>
      </c>
      <c r="EL20" s="361">
        <v>3030</v>
      </c>
      <c r="EM20" s="361">
        <v>4740</v>
      </c>
      <c r="EN20" s="361">
        <v>1939</v>
      </c>
      <c r="EO20" s="361">
        <v>2212</v>
      </c>
      <c r="EP20" s="361">
        <v>4151</v>
      </c>
      <c r="EQ20" s="362">
        <v>6.6948555320648348E-2</v>
      </c>
      <c r="ER20" s="362">
        <v>9.3570502130813415E-2</v>
      </c>
      <c r="ES20" s="362">
        <v>8.1831365237207382E-2</v>
      </c>
      <c r="ET20" s="362">
        <v>7.5914180565343353E-2</v>
      </c>
      <c r="EU20" s="362">
        <v>6.8309554690877641E-2</v>
      </c>
      <c r="EV20" s="362">
        <v>7.1662868586423595E-2</v>
      </c>
      <c r="EW20" s="361">
        <v>5147</v>
      </c>
      <c r="EX20" s="361">
        <v>15293</v>
      </c>
      <c r="EY20" s="361">
        <v>20440</v>
      </c>
      <c r="EZ20" s="367">
        <v>0.20151123639495733</v>
      </c>
      <c r="FA20" s="367">
        <v>0.47226854425298004</v>
      </c>
      <c r="FB20" s="367">
        <v>0.35287618258407566</v>
      </c>
      <c r="FC20" s="361">
        <v>19</v>
      </c>
      <c r="FD20" s="361">
        <v>36</v>
      </c>
      <c r="FE20" s="361">
        <v>55</v>
      </c>
      <c r="FF20" s="367">
        <v>7.4387283689609271E-4</v>
      </c>
      <c r="FG20" s="367">
        <v>1.1117287381878821E-3</v>
      </c>
      <c r="FH20" s="367">
        <v>9.4952006076928384E-4</v>
      </c>
      <c r="FI20" s="361">
        <v>1260</v>
      </c>
      <c r="FJ20" s="361">
        <v>10594</v>
      </c>
      <c r="FK20" s="361">
        <v>11854</v>
      </c>
      <c r="FL20" s="361">
        <v>14</v>
      </c>
      <c r="FM20" s="361">
        <v>687</v>
      </c>
      <c r="FN20" s="361">
        <v>701</v>
      </c>
      <c r="FO20" s="369">
        <v>73.510000000000005</v>
      </c>
      <c r="FP20" s="369">
        <v>75.73</v>
      </c>
      <c r="FQ20" s="369">
        <v>74.77</v>
      </c>
      <c r="FR20" s="371">
        <v>883.6</v>
      </c>
      <c r="FS20" s="371">
        <v>726.87</v>
      </c>
      <c r="FT20" s="371">
        <v>794.9</v>
      </c>
      <c r="FU20" s="361">
        <v>7514</v>
      </c>
      <c r="FV20" s="361">
        <v>11513</v>
      </c>
      <c r="FW20" s="361">
        <v>4873</v>
      </c>
      <c r="FX20" s="361">
        <v>866</v>
      </c>
      <c r="FY20" s="361">
        <v>776</v>
      </c>
      <c r="FZ20" s="361">
        <v>3195</v>
      </c>
      <c r="GA20" s="361">
        <v>15677</v>
      </c>
      <c r="GB20" s="361">
        <v>6662</v>
      </c>
      <c r="GC20" s="361">
        <v>5388</v>
      </c>
      <c r="GD20" s="361">
        <v>1460</v>
      </c>
      <c r="GE20" s="361">
        <v>10709</v>
      </c>
      <c r="GF20" s="361">
        <v>27190</v>
      </c>
      <c r="GG20" s="361">
        <v>11535</v>
      </c>
      <c r="GH20" s="361">
        <v>6254</v>
      </c>
      <c r="GI20" s="361">
        <v>2236</v>
      </c>
      <c r="GJ20" s="362">
        <v>0.29418213139143373</v>
      </c>
      <c r="GK20" s="362">
        <v>0.45074778795709031</v>
      </c>
      <c r="GL20" s="362">
        <v>0.19078380706287684</v>
      </c>
      <c r="GM20" s="362">
        <v>3.3904940881685067E-2</v>
      </c>
      <c r="GN20" s="362">
        <v>3.0381332706914101E-2</v>
      </c>
      <c r="GO20" s="362">
        <v>9.8665925514174538E-2</v>
      </c>
      <c r="GP20" s="362">
        <v>0.48412698412698413</v>
      </c>
      <c r="GQ20" s="362">
        <v>0.20573157927243529</v>
      </c>
      <c r="GR20" s="362">
        <v>0.16638873448211969</v>
      </c>
      <c r="GS20" s="362">
        <v>4.5086776604286331E-2</v>
      </c>
      <c r="GT20" s="362">
        <v>0.18488018783233201</v>
      </c>
      <c r="GU20" s="362">
        <v>0.46940819004212414</v>
      </c>
      <c r="GV20" s="362">
        <v>0.19914025274497618</v>
      </c>
      <c r="GW20" s="362">
        <v>0.10796906291002002</v>
      </c>
      <c r="GX20" s="376">
        <v>3.8602306470547611E-2</v>
      </c>
    </row>
    <row r="21" spans="1:206" s="2" customFormat="1" ht="20.100000000000001" customHeight="1">
      <c r="A21" s="56" t="s">
        <v>184</v>
      </c>
      <c r="B21" s="353" t="s">
        <v>102</v>
      </c>
      <c r="C21" s="25">
        <v>1411</v>
      </c>
      <c r="D21" s="25">
        <v>2195</v>
      </c>
      <c r="E21" s="25">
        <v>3606</v>
      </c>
      <c r="F21" s="25">
        <v>1265</v>
      </c>
      <c r="G21" s="25">
        <v>1468</v>
      </c>
      <c r="H21" s="25">
        <v>2733</v>
      </c>
      <c r="I21" s="356">
        <v>0.82845849802371541</v>
      </c>
      <c r="J21" s="356">
        <v>0.78814713896457766</v>
      </c>
      <c r="K21" s="356">
        <v>0.80680570801317231</v>
      </c>
      <c r="L21" s="356">
        <v>9.9604743083003947E-2</v>
      </c>
      <c r="M21" s="356">
        <v>9.7411444141689368E-2</v>
      </c>
      <c r="N21" s="356">
        <v>9.8426637394804242E-2</v>
      </c>
      <c r="O21" s="356">
        <v>7.1936758893280633E-2</v>
      </c>
      <c r="P21" s="356">
        <v>0.11444141689373297</v>
      </c>
      <c r="Q21" s="356">
        <v>9.4767654592023423E-2</v>
      </c>
      <c r="R21" s="25">
        <v>146</v>
      </c>
      <c r="S21" s="25">
        <v>727</v>
      </c>
      <c r="T21" s="25">
        <v>873</v>
      </c>
      <c r="U21" s="25">
        <v>97</v>
      </c>
      <c r="V21" s="25">
        <v>160</v>
      </c>
      <c r="W21" s="25">
        <v>257</v>
      </c>
      <c r="X21" s="25">
        <v>513</v>
      </c>
      <c r="Y21" s="25">
        <v>187</v>
      </c>
      <c r="Z21" s="25">
        <v>700</v>
      </c>
      <c r="AA21" s="356">
        <v>0.40553359683794465</v>
      </c>
      <c r="AB21" s="356">
        <v>0.1273841961852861</v>
      </c>
      <c r="AC21" s="356">
        <v>0.25612879619465789</v>
      </c>
      <c r="AD21" s="25">
        <v>552</v>
      </c>
      <c r="AE21" s="25">
        <v>193</v>
      </c>
      <c r="AF21" s="25">
        <v>745</v>
      </c>
      <c r="AG21" s="356">
        <v>0.43636363636363634</v>
      </c>
      <c r="AH21" s="356">
        <v>0.13147138964577657</v>
      </c>
      <c r="AI21" s="356">
        <v>0.27259421880717161</v>
      </c>
      <c r="AJ21" s="358">
        <v>61.897894598155524</v>
      </c>
      <c r="AK21" s="358">
        <v>62.889048592188878</v>
      </c>
      <c r="AL21" s="358">
        <v>62.43028174167582</v>
      </c>
      <c r="AM21" s="358">
        <v>74.925159817351584</v>
      </c>
      <c r="AN21" s="358">
        <v>73.783603851444553</v>
      </c>
      <c r="AO21" s="358">
        <v>73.974516991218238</v>
      </c>
      <c r="AP21" s="25">
        <v>93</v>
      </c>
      <c r="AQ21" s="25">
        <v>191</v>
      </c>
      <c r="AR21" s="25">
        <v>284</v>
      </c>
      <c r="AS21" s="308">
        <v>7.3517786561264828E-2</v>
      </c>
      <c r="AT21" s="308">
        <v>0.13010899182561309</v>
      </c>
      <c r="AU21" s="397">
        <v>0.10391511159897548</v>
      </c>
      <c r="AV21" s="26">
        <v>137.00000000000009</v>
      </c>
      <c r="AW21" s="25">
        <v>214.99999999999937</v>
      </c>
      <c r="AX21" s="25">
        <v>351.99999999999943</v>
      </c>
      <c r="AY21" s="308">
        <v>0.10830039525691706</v>
      </c>
      <c r="AZ21" s="308">
        <v>0.14645776566757451</v>
      </c>
      <c r="BA21" s="308">
        <v>0.12879619465788489</v>
      </c>
      <c r="BB21" s="308">
        <v>0.2007905138339921</v>
      </c>
      <c r="BC21" s="308">
        <v>0.39100817438692098</v>
      </c>
      <c r="BD21" s="308">
        <v>0.30296377607025249</v>
      </c>
      <c r="BE21" s="308">
        <v>0.27792553191489361</v>
      </c>
      <c r="BF21" s="308">
        <v>0.43403590944574549</v>
      </c>
      <c r="BG21" s="308">
        <v>0.37629119527791444</v>
      </c>
      <c r="BH21" s="308">
        <v>8.771929824561403E-2</v>
      </c>
      <c r="BI21" s="308">
        <v>9.6256684491978606E-2</v>
      </c>
      <c r="BJ21" s="308">
        <v>0.09</v>
      </c>
      <c r="BK21" s="356">
        <v>0.43715415019762843</v>
      </c>
      <c r="BL21" s="356">
        <v>0.30355731225296445</v>
      </c>
      <c r="BM21" s="356">
        <v>0.21106719367588933</v>
      </c>
      <c r="BN21" s="356">
        <v>1.8181818181818181E-2</v>
      </c>
      <c r="BO21" s="356">
        <v>3.0039525691699605E-2</v>
      </c>
      <c r="BP21" s="356">
        <v>0.15599455040871935</v>
      </c>
      <c r="BQ21" s="356">
        <v>0.70572207084468663</v>
      </c>
      <c r="BR21" s="356">
        <v>0.29768392370572205</v>
      </c>
      <c r="BS21" s="356">
        <v>6.3351498637602185E-2</v>
      </c>
      <c r="BT21" s="356">
        <v>3.8828337874659398E-2</v>
      </c>
      <c r="BU21" s="356">
        <v>0.28613245517746067</v>
      </c>
      <c r="BV21" s="356">
        <v>0.37907061836809369</v>
      </c>
      <c r="BW21" s="356">
        <v>0.25759238931577022</v>
      </c>
      <c r="BX21" s="356">
        <v>4.2444200512257592E-2</v>
      </c>
      <c r="BY21" s="356">
        <v>3.4760336626417858E-2</v>
      </c>
      <c r="BZ21" s="355">
        <f>'[1]Caisse &amp; département résidence'!AO19</f>
        <v>0.48958333333333331</v>
      </c>
      <c r="CA21" s="355">
        <f>'[1]Caisse &amp; département résidence'!AQ19</f>
        <v>0.38957055214723929</v>
      </c>
      <c r="CB21" s="401">
        <f>'[1]Caisse &amp; département résidence'!AS19</f>
        <v>0.42664092664092662</v>
      </c>
      <c r="CC21" s="400">
        <v>26818</v>
      </c>
      <c r="CD21" s="361">
        <v>31990</v>
      </c>
      <c r="CE21" s="361">
        <v>58808</v>
      </c>
      <c r="CF21" s="361">
        <v>25560</v>
      </c>
      <c r="CG21" s="361">
        <v>22174</v>
      </c>
      <c r="CH21" s="361">
        <v>47734</v>
      </c>
      <c r="CI21" s="361">
        <v>164</v>
      </c>
      <c r="CJ21" s="361">
        <v>1120</v>
      </c>
      <c r="CK21" s="361">
        <v>1284</v>
      </c>
      <c r="CL21" s="361">
        <v>1094</v>
      </c>
      <c r="CM21" s="361">
        <v>8696</v>
      </c>
      <c r="CN21" s="361">
        <v>9790</v>
      </c>
      <c r="CO21" s="361">
        <v>26654</v>
      </c>
      <c r="CP21" s="361">
        <v>30870</v>
      </c>
      <c r="CQ21" s="361">
        <v>57524</v>
      </c>
      <c r="CR21" s="361">
        <v>26654</v>
      </c>
      <c r="CS21" s="361">
        <v>30870</v>
      </c>
      <c r="CT21" s="361">
        <v>57524</v>
      </c>
      <c r="CU21" s="361">
        <v>23819</v>
      </c>
      <c r="CV21" s="361">
        <v>25795</v>
      </c>
      <c r="CW21" s="361">
        <v>49614</v>
      </c>
      <c r="CX21" s="361">
        <v>1490</v>
      </c>
      <c r="CY21" s="361">
        <v>1978</v>
      </c>
      <c r="CZ21" s="361">
        <v>3468</v>
      </c>
      <c r="DA21" s="361">
        <v>1345</v>
      </c>
      <c r="DB21" s="361">
        <v>3097</v>
      </c>
      <c r="DC21" s="361">
        <v>4442</v>
      </c>
      <c r="DD21" s="362">
        <v>0.89363697756434302</v>
      </c>
      <c r="DE21" s="362">
        <v>0.83560090702947842</v>
      </c>
      <c r="DF21" s="362">
        <v>0.86249217717822124</v>
      </c>
      <c r="DG21" s="362">
        <v>5.5901553237787949E-2</v>
      </c>
      <c r="DH21" s="362">
        <v>6.4075153871072238E-2</v>
      </c>
      <c r="DI21" s="362">
        <v>6.0287879841457476E-2</v>
      </c>
      <c r="DJ21" s="362">
        <v>5.0461469197868987E-2</v>
      </c>
      <c r="DK21" s="362">
        <v>0.1003239390994493</v>
      </c>
      <c r="DL21" s="362">
        <v>7.7219942980321254E-2</v>
      </c>
      <c r="DM21" s="361">
        <v>640</v>
      </c>
      <c r="DN21" s="361">
        <v>1020</v>
      </c>
      <c r="DO21" s="361">
        <v>1660</v>
      </c>
      <c r="DP21" s="367">
        <v>2.4011405417573347E-2</v>
      </c>
      <c r="DQ21" s="367">
        <v>3.3041788143828958E-2</v>
      </c>
      <c r="DR21" s="367">
        <v>2.8857520339336626E-2</v>
      </c>
      <c r="DS21" s="361">
        <v>8642</v>
      </c>
      <c r="DT21" s="361">
        <v>3290</v>
      </c>
      <c r="DU21" s="361">
        <v>11932</v>
      </c>
      <c r="DV21" s="361">
        <v>120</v>
      </c>
      <c r="DW21" s="361">
        <v>61</v>
      </c>
      <c r="DX21" s="361">
        <v>181</v>
      </c>
      <c r="DY21" s="361">
        <v>373</v>
      </c>
      <c r="DZ21" s="361">
        <v>37</v>
      </c>
      <c r="EA21" s="361">
        <v>410</v>
      </c>
      <c r="EB21" s="361">
        <v>112</v>
      </c>
      <c r="EC21" s="361">
        <v>81</v>
      </c>
      <c r="ED21" s="361">
        <v>193</v>
      </c>
      <c r="EE21" s="361">
        <v>9247</v>
      </c>
      <c r="EF21" s="361">
        <v>3469</v>
      </c>
      <c r="EG21" s="361">
        <v>12716</v>
      </c>
      <c r="EH21" s="362">
        <v>0.34692729046296988</v>
      </c>
      <c r="EI21" s="362">
        <v>0.1123744735989634</v>
      </c>
      <c r="EJ21" s="362">
        <v>0.22105555941867741</v>
      </c>
      <c r="EK21" s="361">
        <v>1129</v>
      </c>
      <c r="EL21" s="361">
        <v>2928</v>
      </c>
      <c r="EM21" s="361">
        <v>4057</v>
      </c>
      <c r="EN21" s="361">
        <v>1894</v>
      </c>
      <c r="EO21" s="361">
        <v>1930</v>
      </c>
      <c r="EP21" s="361">
        <v>3824</v>
      </c>
      <c r="EQ21" s="362">
        <v>4.2357619869437986E-2</v>
      </c>
      <c r="ER21" s="362">
        <v>9.484936831875608E-2</v>
      </c>
      <c r="ES21" s="362">
        <v>7.0527084347402819E-2</v>
      </c>
      <c r="ET21" s="362">
        <v>7.1058752907631126E-2</v>
      </c>
      <c r="EU21" s="362">
        <v>6.2520246193715587E-2</v>
      </c>
      <c r="EV21" s="362">
        <v>6.6476601070857386E-2</v>
      </c>
      <c r="EW21" s="361">
        <v>4348</v>
      </c>
      <c r="EX21" s="361">
        <v>15142</v>
      </c>
      <c r="EY21" s="361">
        <v>19490</v>
      </c>
      <c r="EZ21" s="367">
        <v>0.16312748555563894</v>
      </c>
      <c r="FA21" s="367">
        <v>0.49050858438613543</v>
      </c>
      <c r="FB21" s="367">
        <v>0.33881510326124747</v>
      </c>
      <c r="FC21" s="361">
        <v>13</v>
      </c>
      <c r="FD21" s="361">
        <v>62</v>
      </c>
      <c r="FE21" s="361">
        <v>75</v>
      </c>
      <c r="FF21" s="367">
        <v>4.8773167254445864E-4</v>
      </c>
      <c r="FG21" s="367">
        <v>2.0084224165856819E-3</v>
      </c>
      <c r="FH21" s="367">
        <v>1.3038036297893054E-3</v>
      </c>
      <c r="FI21" s="361">
        <v>1258</v>
      </c>
      <c r="FJ21" s="361">
        <v>9816</v>
      </c>
      <c r="FK21" s="361">
        <v>11074</v>
      </c>
      <c r="FL21" s="361">
        <v>6</v>
      </c>
      <c r="FM21" s="361">
        <v>564</v>
      </c>
      <c r="FN21" s="361">
        <v>570</v>
      </c>
      <c r="FO21" s="369">
        <v>72.87</v>
      </c>
      <c r="FP21" s="369">
        <v>74.680000000000007</v>
      </c>
      <c r="FQ21" s="369">
        <v>73.849999999999994</v>
      </c>
      <c r="FR21" s="371">
        <v>962.76</v>
      </c>
      <c r="FS21" s="371">
        <v>743.78</v>
      </c>
      <c r="FT21" s="371">
        <v>843.64</v>
      </c>
      <c r="FU21" s="361">
        <v>9257</v>
      </c>
      <c r="FV21" s="361">
        <v>11346</v>
      </c>
      <c r="FW21" s="361">
        <v>4528</v>
      </c>
      <c r="FX21" s="361">
        <v>881</v>
      </c>
      <c r="FY21" s="361">
        <v>642</v>
      </c>
      <c r="FZ21" s="361">
        <v>3647</v>
      </c>
      <c r="GA21" s="361">
        <v>14775</v>
      </c>
      <c r="GB21" s="361">
        <v>5873</v>
      </c>
      <c r="GC21" s="361">
        <v>5410</v>
      </c>
      <c r="GD21" s="361">
        <v>1165</v>
      </c>
      <c r="GE21" s="361">
        <v>12904</v>
      </c>
      <c r="GF21" s="361">
        <v>26121</v>
      </c>
      <c r="GG21" s="361">
        <v>10401</v>
      </c>
      <c r="GH21" s="361">
        <v>6291</v>
      </c>
      <c r="GI21" s="361">
        <v>1807</v>
      </c>
      <c r="GJ21" s="362">
        <v>0.34730246867261949</v>
      </c>
      <c r="GK21" s="362">
        <v>0.42567719666841752</v>
      </c>
      <c r="GL21" s="362">
        <v>0.16988069332933142</v>
      </c>
      <c r="GM21" s="362">
        <v>3.3053200270128313E-2</v>
      </c>
      <c r="GN21" s="362">
        <v>2.4086441059503264E-2</v>
      </c>
      <c r="GO21" s="362">
        <v>0.118140589569161</v>
      </c>
      <c r="GP21" s="362">
        <v>0.47862001943634597</v>
      </c>
      <c r="GQ21" s="362">
        <v>0.19024943310657597</v>
      </c>
      <c r="GR21" s="362">
        <v>0.1752510528020732</v>
      </c>
      <c r="GS21" s="362">
        <v>3.7738905085843863E-2</v>
      </c>
      <c r="GT21" s="362">
        <v>0.22432376051734929</v>
      </c>
      <c r="GU21" s="362">
        <v>0.45408872818301926</v>
      </c>
      <c r="GV21" s="362">
        <v>0.18081148737918087</v>
      </c>
      <c r="GW21" s="362">
        <v>0.10936304846672693</v>
      </c>
      <c r="GX21" s="376">
        <v>3.1412975453723666E-2</v>
      </c>
    </row>
    <row r="22" spans="1:206" s="2" customFormat="1" ht="20.100000000000001" customHeight="1">
      <c r="A22" s="56" t="s">
        <v>185</v>
      </c>
      <c r="B22" s="353" t="s">
        <v>46</v>
      </c>
      <c r="C22" s="25">
        <v>3414</v>
      </c>
      <c r="D22" s="25">
        <v>5179</v>
      </c>
      <c r="E22" s="25">
        <v>8593</v>
      </c>
      <c r="F22" s="25">
        <v>3054</v>
      </c>
      <c r="G22" s="25">
        <v>3378</v>
      </c>
      <c r="H22" s="25">
        <v>6432</v>
      </c>
      <c r="I22" s="356">
        <v>0.87688277668631298</v>
      </c>
      <c r="J22" s="356">
        <v>0.84428656009473058</v>
      </c>
      <c r="K22" s="356">
        <v>0.85976368159203975</v>
      </c>
      <c r="L22" s="356">
        <v>6.8434839554682381E-2</v>
      </c>
      <c r="M22" s="356">
        <v>7.5784487862640609E-2</v>
      </c>
      <c r="N22" s="356">
        <v>7.2294776119402979E-2</v>
      </c>
      <c r="O22" s="356">
        <v>5.4682383759004582E-2</v>
      </c>
      <c r="P22" s="356">
        <v>7.9928952042628773E-2</v>
      </c>
      <c r="Q22" s="356">
        <v>6.7941542288557213E-2</v>
      </c>
      <c r="R22" s="25">
        <v>360</v>
      </c>
      <c r="S22" s="25">
        <v>1801</v>
      </c>
      <c r="T22" s="25">
        <v>2161</v>
      </c>
      <c r="U22" s="25">
        <v>190</v>
      </c>
      <c r="V22" s="25">
        <v>330</v>
      </c>
      <c r="W22" s="25">
        <v>520</v>
      </c>
      <c r="X22" s="25">
        <v>1284</v>
      </c>
      <c r="Y22" s="25">
        <v>438</v>
      </c>
      <c r="Z22" s="25">
        <v>1722</v>
      </c>
      <c r="AA22" s="356">
        <v>0.4204322200392927</v>
      </c>
      <c r="AB22" s="356">
        <v>0.12966252220248667</v>
      </c>
      <c r="AC22" s="356">
        <v>0.26772388059701491</v>
      </c>
      <c r="AD22" s="25">
        <v>1342</v>
      </c>
      <c r="AE22" s="25">
        <v>480</v>
      </c>
      <c r="AF22" s="25">
        <v>1822</v>
      </c>
      <c r="AG22" s="356">
        <v>0.43942370661427638</v>
      </c>
      <c r="AH22" s="356">
        <v>0.14209591474245115</v>
      </c>
      <c r="AI22" s="356">
        <v>0.28327114427860695</v>
      </c>
      <c r="AJ22" s="358">
        <v>62.045891726697242</v>
      </c>
      <c r="AK22" s="358">
        <v>63.208657983027472</v>
      </c>
      <c r="AL22" s="358">
        <v>62.656560945273661</v>
      </c>
      <c r="AM22" s="358">
        <v>75.718935185185217</v>
      </c>
      <c r="AN22" s="358">
        <v>74.184032944661212</v>
      </c>
      <c r="AO22" s="358">
        <v>74.439731605738785</v>
      </c>
      <c r="AP22" s="25">
        <v>272</v>
      </c>
      <c r="AQ22" s="25">
        <v>431</v>
      </c>
      <c r="AR22" s="25">
        <v>703</v>
      </c>
      <c r="AS22" s="308">
        <v>8.9063523248199078E-2</v>
      </c>
      <c r="AT22" s="308">
        <v>0.12759029011249259</v>
      </c>
      <c r="AU22" s="397">
        <v>0.10929726368159204</v>
      </c>
      <c r="AV22" s="26">
        <v>369.00000000000136</v>
      </c>
      <c r="AW22" s="25">
        <v>474.99999999999875</v>
      </c>
      <c r="AX22" s="25">
        <v>844.00000000000011</v>
      </c>
      <c r="AY22" s="308">
        <v>0.12082514734774112</v>
      </c>
      <c r="AZ22" s="308">
        <v>0.1406157489638836</v>
      </c>
      <c r="BA22" s="308">
        <v>0.13121890547263684</v>
      </c>
      <c r="BB22" s="308">
        <v>0.18369351669941061</v>
      </c>
      <c r="BC22" s="308">
        <v>0.43250444049733572</v>
      </c>
      <c r="BD22" s="308">
        <v>0.31436567164179102</v>
      </c>
      <c r="BE22" s="308">
        <v>0.26723163841807912</v>
      </c>
      <c r="BF22" s="308">
        <v>0.46564625850340136</v>
      </c>
      <c r="BG22" s="308">
        <v>0.39108280254777072</v>
      </c>
      <c r="BH22" s="308">
        <v>6.8535825545171333E-2</v>
      </c>
      <c r="BI22" s="308">
        <v>0.21004566210045661</v>
      </c>
      <c r="BJ22" s="308">
        <v>0.10452961672473868</v>
      </c>
      <c r="BK22" s="356">
        <v>0.44793713163064836</v>
      </c>
      <c r="BL22" s="356">
        <v>0.2547478716437459</v>
      </c>
      <c r="BM22" s="356">
        <v>0.24197773411918794</v>
      </c>
      <c r="BN22" s="356">
        <v>1.8991486574983629E-2</v>
      </c>
      <c r="BO22" s="356">
        <v>3.6345776031434185E-2</v>
      </c>
      <c r="BP22" s="356">
        <v>0.16814683244523387</v>
      </c>
      <c r="BQ22" s="356">
        <v>0.63143872113676736</v>
      </c>
      <c r="BR22" s="356">
        <v>0.29721728833629368</v>
      </c>
      <c r="BS22" s="356">
        <v>7.5784487862640609E-2</v>
      </c>
      <c r="BT22" s="356">
        <v>5.772646536412078E-2</v>
      </c>
      <c r="BU22" s="356">
        <v>0.30099502487562191</v>
      </c>
      <c r="BV22" s="356">
        <v>0.33162313432835822</v>
      </c>
      <c r="BW22" s="356">
        <v>0.27098880597014924</v>
      </c>
      <c r="BX22" s="356">
        <v>4.8818407960199005E-2</v>
      </c>
      <c r="BY22" s="356">
        <v>4.757462686567164E-2</v>
      </c>
      <c r="BZ22" s="355">
        <f>'[1]Caisse &amp; département résidence'!AO20</f>
        <v>0.41902313624678661</v>
      </c>
      <c r="CA22" s="355">
        <f>'[1]Caisse &amp; département résidence'!AQ20</f>
        <v>0.32398523985239852</v>
      </c>
      <c r="CB22" s="401">
        <f>'[1]Caisse &amp; département résidence'!AS20</f>
        <v>0.35864978902953587</v>
      </c>
      <c r="CC22" s="400">
        <v>64779</v>
      </c>
      <c r="CD22" s="361">
        <v>81313</v>
      </c>
      <c r="CE22" s="361">
        <v>146092</v>
      </c>
      <c r="CF22" s="361">
        <v>62029</v>
      </c>
      <c r="CG22" s="361">
        <v>56437</v>
      </c>
      <c r="CH22" s="361">
        <v>118466</v>
      </c>
      <c r="CI22" s="361">
        <v>417</v>
      </c>
      <c r="CJ22" s="361">
        <v>3000</v>
      </c>
      <c r="CK22" s="361">
        <v>3417</v>
      </c>
      <c r="CL22" s="361">
        <v>2333</v>
      </c>
      <c r="CM22" s="361">
        <v>21876</v>
      </c>
      <c r="CN22" s="361">
        <v>24209</v>
      </c>
      <c r="CO22" s="361">
        <v>64362</v>
      </c>
      <c r="CP22" s="361">
        <v>78313</v>
      </c>
      <c r="CQ22" s="361">
        <v>142675</v>
      </c>
      <c r="CR22" s="361">
        <v>64362</v>
      </c>
      <c r="CS22" s="361">
        <v>78313</v>
      </c>
      <c r="CT22" s="361">
        <v>142675</v>
      </c>
      <c r="CU22" s="361">
        <v>58095</v>
      </c>
      <c r="CV22" s="361">
        <v>65882</v>
      </c>
      <c r="CW22" s="361">
        <v>123977</v>
      </c>
      <c r="CX22" s="361">
        <v>3009</v>
      </c>
      <c r="CY22" s="361">
        <v>4077</v>
      </c>
      <c r="CZ22" s="361">
        <v>7086</v>
      </c>
      <c r="DA22" s="361">
        <v>3258</v>
      </c>
      <c r="DB22" s="361">
        <v>8354</v>
      </c>
      <c r="DC22" s="361">
        <v>11612</v>
      </c>
      <c r="DD22" s="362">
        <v>0.90262888039526423</v>
      </c>
      <c r="DE22" s="362">
        <v>0.84126517947211832</v>
      </c>
      <c r="DF22" s="362">
        <v>0.86894690730681623</v>
      </c>
      <c r="DG22" s="362">
        <v>4.6751188589540409E-2</v>
      </c>
      <c r="DH22" s="362">
        <v>5.2060322041040441E-2</v>
      </c>
      <c r="DI22" s="362">
        <v>4.9665323287191171E-2</v>
      </c>
      <c r="DJ22" s="362">
        <v>5.0619931015195303E-2</v>
      </c>
      <c r="DK22" s="362">
        <v>0.10667449848684127</v>
      </c>
      <c r="DL22" s="362">
        <v>8.1387769405992641E-2</v>
      </c>
      <c r="DM22" s="361">
        <v>1562</v>
      </c>
      <c r="DN22" s="361">
        <v>2490</v>
      </c>
      <c r="DO22" s="361">
        <v>4052</v>
      </c>
      <c r="DP22" s="367">
        <v>2.4268978589851154E-2</v>
      </c>
      <c r="DQ22" s="367">
        <v>3.1795487339266786E-2</v>
      </c>
      <c r="DR22" s="367">
        <v>2.8400210268091818E-2</v>
      </c>
      <c r="DS22" s="361">
        <v>20575</v>
      </c>
      <c r="DT22" s="361">
        <v>7052</v>
      </c>
      <c r="DU22" s="361">
        <v>27627</v>
      </c>
      <c r="DV22" s="361">
        <v>239</v>
      </c>
      <c r="DW22" s="361">
        <v>93</v>
      </c>
      <c r="DX22" s="361">
        <v>332</v>
      </c>
      <c r="DY22" s="361">
        <v>247</v>
      </c>
      <c r="DZ22" s="361">
        <v>64</v>
      </c>
      <c r="EA22" s="361">
        <v>311</v>
      </c>
      <c r="EB22" s="361">
        <v>366</v>
      </c>
      <c r="EC22" s="361">
        <v>265</v>
      </c>
      <c r="ED22" s="361">
        <v>631</v>
      </c>
      <c r="EE22" s="361">
        <v>21427</v>
      </c>
      <c r="EF22" s="361">
        <v>7474</v>
      </c>
      <c r="EG22" s="361">
        <v>28901</v>
      </c>
      <c r="EH22" s="362">
        <v>0.33291383114259965</v>
      </c>
      <c r="EI22" s="362">
        <v>9.5437539105895572E-2</v>
      </c>
      <c r="EJ22" s="362">
        <v>0.20256527072016822</v>
      </c>
      <c r="EK22" s="361">
        <v>2691</v>
      </c>
      <c r="EL22" s="361">
        <v>6670</v>
      </c>
      <c r="EM22" s="361">
        <v>9361</v>
      </c>
      <c r="EN22" s="361">
        <v>5115</v>
      </c>
      <c r="EO22" s="361">
        <v>5127</v>
      </c>
      <c r="EP22" s="361">
        <v>10242</v>
      </c>
      <c r="EQ22" s="362">
        <v>4.1810385009788384E-2</v>
      </c>
      <c r="ER22" s="362">
        <v>8.5171044398758833E-2</v>
      </c>
      <c r="ES22" s="362">
        <v>6.5610653583318732E-2</v>
      </c>
      <c r="ET22" s="362">
        <v>7.9472359466766104E-2</v>
      </c>
      <c r="EU22" s="362">
        <v>6.5468057666032461E-2</v>
      </c>
      <c r="EV22" s="362">
        <v>7.1785526546346595E-2</v>
      </c>
      <c r="EW22" s="361">
        <v>10714</v>
      </c>
      <c r="EX22" s="361">
        <v>41342</v>
      </c>
      <c r="EY22" s="361">
        <v>52056</v>
      </c>
      <c r="EZ22" s="367">
        <v>0.16646468413038751</v>
      </c>
      <c r="FA22" s="367">
        <v>0.52790724400801914</v>
      </c>
      <c r="FB22" s="367">
        <v>0.36485719292097424</v>
      </c>
      <c r="FC22" s="361">
        <v>51</v>
      </c>
      <c r="FD22" s="361">
        <v>190</v>
      </c>
      <c r="FE22" s="361">
        <v>241</v>
      </c>
      <c r="FF22" s="367">
        <v>7.9239302694136295E-4</v>
      </c>
      <c r="FG22" s="367">
        <v>2.4261616845223655E-3</v>
      </c>
      <c r="FH22" s="367">
        <v>1.6891536709304363E-3</v>
      </c>
      <c r="FI22" s="361">
        <v>2750</v>
      </c>
      <c r="FJ22" s="361">
        <v>24876</v>
      </c>
      <c r="FK22" s="361">
        <v>27626</v>
      </c>
      <c r="FL22" s="361">
        <v>16</v>
      </c>
      <c r="FM22" s="361">
        <v>1595</v>
      </c>
      <c r="FN22" s="361">
        <v>1611</v>
      </c>
      <c r="FO22" s="369">
        <v>73.42</v>
      </c>
      <c r="FP22" s="369">
        <v>75.47</v>
      </c>
      <c r="FQ22" s="369">
        <v>74.56</v>
      </c>
      <c r="FR22" s="371">
        <v>984.3</v>
      </c>
      <c r="FS22" s="371">
        <v>719.88</v>
      </c>
      <c r="FT22" s="371">
        <v>837.13</v>
      </c>
      <c r="FU22" s="361">
        <v>21525</v>
      </c>
      <c r="FV22" s="361">
        <v>26420</v>
      </c>
      <c r="FW22" s="361">
        <v>12266</v>
      </c>
      <c r="FX22" s="361">
        <v>2411</v>
      </c>
      <c r="FY22" s="361">
        <v>1740</v>
      </c>
      <c r="FZ22" s="361">
        <v>7949</v>
      </c>
      <c r="GA22" s="361">
        <v>35848</v>
      </c>
      <c r="GB22" s="361">
        <v>15911</v>
      </c>
      <c r="GC22" s="361">
        <v>15140</v>
      </c>
      <c r="GD22" s="361">
        <v>3465</v>
      </c>
      <c r="GE22" s="361">
        <v>29474</v>
      </c>
      <c r="GF22" s="361">
        <v>62268</v>
      </c>
      <c r="GG22" s="361">
        <v>28177</v>
      </c>
      <c r="GH22" s="361">
        <v>17551</v>
      </c>
      <c r="GI22" s="361">
        <v>5205</v>
      </c>
      <c r="GJ22" s="362">
        <v>0.33443646872378113</v>
      </c>
      <c r="GK22" s="362">
        <v>0.41049066219197661</v>
      </c>
      <c r="GL22" s="362">
        <v>0.19057829153848543</v>
      </c>
      <c r="GM22" s="362">
        <v>3.745999192069855E-2</v>
      </c>
      <c r="GN22" s="362">
        <v>2.7034585625058265E-2</v>
      </c>
      <c r="GO22" s="362">
        <v>0.10150294331720149</v>
      </c>
      <c r="GP22" s="362">
        <v>0.45775286350925132</v>
      </c>
      <c r="GQ22" s="362">
        <v>0.20317188717071238</v>
      </c>
      <c r="GR22" s="362">
        <v>0.19332677844036111</v>
      </c>
      <c r="GS22" s="362">
        <v>4.4245527562473665E-2</v>
      </c>
      <c r="GT22" s="362">
        <v>0.20658139127387418</v>
      </c>
      <c r="GU22" s="362">
        <v>0.43643245137550379</v>
      </c>
      <c r="GV22" s="362">
        <v>0.19749080077098299</v>
      </c>
      <c r="GW22" s="362">
        <v>0.12301384264937795</v>
      </c>
      <c r="GX22" s="376">
        <v>3.6481513930261084E-2</v>
      </c>
    </row>
    <row r="23" spans="1:206" s="2" customFormat="1" ht="20.100000000000001" customHeight="1">
      <c r="A23" s="56" t="s">
        <v>203</v>
      </c>
      <c r="B23" s="353" t="s">
        <v>78</v>
      </c>
      <c r="C23" s="25">
        <v>2059</v>
      </c>
      <c r="D23" s="25">
        <v>3177</v>
      </c>
      <c r="E23" s="25">
        <v>5236</v>
      </c>
      <c r="F23" s="25">
        <v>1858</v>
      </c>
      <c r="G23" s="25">
        <v>2082</v>
      </c>
      <c r="H23" s="25">
        <v>3940</v>
      </c>
      <c r="I23" s="356">
        <v>0.81808396124865446</v>
      </c>
      <c r="J23" s="356">
        <v>0.7843419788664745</v>
      </c>
      <c r="K23" s="356">
        <v>0.80025380710659899</v>
      </c>
      <c r="L23" s="356">
        <v>9.4187298170075345E-2</v>
      </c>
      <c r="M23" s="356">
        <v>0.11335254562920269</v>
      </c>
      <c r="N23" s="356">
        <v>0.10431472081218274</v>
      </c>
      <c r="O23" s="356">
        <v>8.7728740581270184E-2</v>
      </c>
      <c r="P23" s="356">
        <v>0.10230547550432277</v>
      </c>
      <c r="Q23" s="356">
        <v>9.5431472081218272E-2</v>
      </c>
      <c r="R23" s="25">
        <v>201</v>
      </c>
      <c r="S23" s="25">
        <v>1095</v>
      </c>
      <c r="T23" s="25">
        <v>1296</v>
      </c>
      <c r="U23" s="25">
        <v>148</v>
      </c>
      <c r="V23" s="25">
        <v>210</v>
      </c>
      <c r="W23" s="25">
        <v>358</v>
      </c>
      <c r="X23" s="25">
        <v>665</v>
      </c>
      <c r="Y23" s="25">
        <v>309</v>
      </c>
      <c r="Z23" s="25">
        <v>974</v>
      </c>
      <c r="AA23" s="356">
        <v>0.35791173304628632</v>
      </c>
      <c r="AB23" s="356">
        <v>0.14841498559077809</v>
      </c>
      <c r="AC23" s="356">
        <v>0.24720812182741117</v>
      </c>
      <c r="AD23" s="25">
        <v>691</v>
      </c>
      <c r="AE23" s="25">
        <v>318</v>
      </c>
      <c r="AF23" s="25">
        <v>1009</v>
      </c>
      <c r="AG23" s="356">
        <v>0.37190527448869753</v>
      </c>
      <c r="AH23" s="356">
        <v>0.15273775216138327</v>
      </c>
      <c r="AI23" s="356">
        <v>0.25609137055837561</v>
      </c>
      <c r="AJ23" s="358">
        <v>62.306860423394319</v>
      </c>
      <c r="AK23" s="358">
        <v>62.803416586615434</v>
      </c>
      <c r="AL23" s="358">
        <v>62.569253807106598</v>
      </c>
      <c r="AM23" s="358">
        <v>75.738739635157543</v>
      </c>
      <c r="AN23" s="358">
        <v>72.975519025875741</v>
      </c>
      <c r="AO23" s="358">
        <v>73.404074074074543</v>
      </c>
      <c r="AP23" s="25">
        <v>166</v>
      </c>
      <c r="AQ23" s="25">
        <v>258</v>
      </c>
      <c r="AR23" s="25">
        <v>424</v>
      </c>
      <c r="AS23" s="308">
        <v>8.9343379978471471E-2</v>
      </c>
      <c r="AT23" s="308">
        <v>0.1239193083573487</v>
      </c>
      <c r="AU23" s="397">
        <v>0.10761421319796954</v>
      </c>
      <c r="AV23" s="26">
        <v>247.0000000000004</v>
      </c>
      <c r="AW23" s="25">
        <v>295.9999999999996</v>
      </c>
      <c r="AX23" s="25">
        <v>543</v>
      </c>
      <c r="AY23" s="308">
        <v>0.13293864370290656</v>
      </c>
      <c r="AZ23" s="308">
        <v>0.14217098943323708</v>
      </c>
      <c r="BA23" s="308">
        <v>0.13781725888324872</v>
      </c>
      <c r="BB23" s="308">
        <v>0.22927879440258342</v>
      </c>
      <c r="BC23" s="308">
        <v>0.38232468780019213</v>
      </c>
      <c r="BD23" s="308">
        <v>0.31015228426395941</v>
      </c>
      <c r="BE23" s="308">
        <v>0.297569153394803</v>
      </c>
      <c r="BF23" s="308">
        <v>0.41173152848279754</v>
      </c>
      <c r="BG23" s="308">
        <v>0.36581254214430209</v>
      </c>
      <c r="BH23" s="308">
        <v>0.10676691729323308</v>
      </c>
      <c r="BI23" s="308">
        <v>0.21359223300970873</v>
      </c>
      <c r="BJ23" s="308">
        <v>0.14065708418891171</v>
      </c>
      <c r="BK23" s="356">
        <v>0.3745963401506997</v>
      </c>
      <c r="BL23" s="356">
        <v>0.29763186221743809</v>
      </c>
      <c r="BM23" s="356">
        <v>0.26533907427341225</v>
      </c>
      <c r="BN23" s="356">
        <v>1.9375672766415501E-2</v>
      </c>
      <c r="BO23" s="356">
        <v>4.3057050592034449E-2</v>
      </c>
      <c r="BP23" s="356">
        <v>0.16666666666666666</v>
      </c>
      <c r="BQ23" s="356">
        <v>0.72670509125840543</v>
      </c>
      <c r="BR23" s="356">
        <v>0.27905859750240153</v>
      </c>
      <c r="BS23" s="356">
        <v>4.851104707012488E-2</v>
      </c>
      <c r="BT23" s="356">
        <v>4.4668587896253602E-2</v>
      </c>
      <c r="BU23" s="356">
        <v>0.26472081218274113</v>
      </c>
      <c r="BV23" s="356">
        <v>0.38401015228426394</v>
      </c>
      <c r="BW23" s="356">
        <v>0.27258883248730964</v>
      </c>
      <c r="BX23" s="356">
        <v>3.4771573604060912E-2</v>
      </c>
      <c r="BY23" s="356">
        <v>4.3908629441624367E-2</v>
      </c>
      <c r="BZ23" s="355">
        <f>'[1]Caisse &amp; département résidence'!AO21</f>
        <v>0.50452079566003616</v>
      </c>
      <c r="CA23" s="355">
        <f>'[1]Caisse &amp; département résidence'!AQ21</f>
        <v>0.39374999999999999</v>
      </c>
      <c r="CB23" s="401">
        <f>'[1]Caisse &amp; département résidence'!AS21</f>
        <v>0.43423661599471247</v>
      </c>
      <c r="CC23" s="400">
        <v>37108</v>
      </c>
      <c r="CD23" s="361">
        <v>46766</v>
      </c>
      <c r="CE23" s="361">
        <v>83874</v>
      </c>
      <c r="CF23" s="361">
        <v>35546</v>
      </c>
      <c r="CG23" s="361">
        <v>33168</v>
      </c>
      <c r="CH23" s="361">
        <v>68714</v>
      </c>
      <c r="CI23" s="361">
        <v>177</v>
      </c>
      <c r="CJ23" s="361">
        <v>1549</v>
      </c>
      <c r="CK23" s="361">
        <v>1726</v>
      </c>
      <c r="CL23" s="361">
        <v>1385</v>
      </c>
      <c r="CM23" s="361">
        <v>12049</v>
      </c>
      <c r="CN23" s="361">
        <v>13434</v>
      </c>
      <c r="CO23" s="361">
        <v>36931</v>
      </c>
      <c r="CP23" s="361">
        <v>45217</v>
      </c>
      <c r="CQ23" s="361">
        <v>82148</v>
      </c>
      <c r="CR23" s="361">
        <v>36931</v>
      </c>
      <c r="CS23" s="361">
        <v>45216</v>
      </c>
      <c r="CT23" s="361">
        <v>82147</v>
      </c>
      <c r="CU23" s="361">
        <v>32040</v>
      </c>
      <c r="CV23" s="361">
        <v>36291</v>
      </c>
      <c r="CW23" s="361">
        <v>68331</v>
      </c>
      <c r="CX23" s="361">
        <v>2285</v>
      </c>
      <c r="CY23" s="361">
        <v>3425</v>
      </c>
      <c r="CZ23" s="361">
        <v>5710</v>
      </c>
      <c r="DA23" s="361">
        <v>2606</v>
      </c>
      <c r="DB23" s="361">
        <v>5500</v>
      </c>
      <c r="DC23" s="361">
        <v>8106</v>
      </c>
      <c r="DD23" s="362">
        <v>0.86756383526035041</v>
      </c>
      <c r="DE23" s="362">
        <v>0.80261411889596601</v>
      </c>
      <c r="DF23" s="362">
        <v>0.83181369983079112</v>
      </c>
      <c r="DG23" s="362">
        <v>6.18721399366386E-2</v>
      </c>
      <c r="DH23" s="362">
        <v>7.5747523000707709E-2</v>
      </c>
      <c r="DI23" s="362">
        <v>6.9509537779833708E-2</v>
      </c>
      <c r="DJ23" s="362">
        <v>7.0564024803011022E-2</v>
      </c>
      <c r="DK23" s="362">
        <v>0.12163835810332625</v>
      </c>
      <c r="DL23" s="362">
        <v>9.8676762389375144E-2</v>
      </c>
      <c r="DM23" s="361">
        <v>1157</v>
      </c>
      <c r="DN23" s="361">
        <v>1471</v>
      </c>
      <c r="DO23" s="361">
        <v>2628</v>
      </c>
      <c r="DP23" s="367">
        <v>3.1328694051068209E-2</v>
      </c>
      <c r="DQ23" s="367">
        <v>3.2532012296260258E-2</v>
      </c>
      <c r="DR23" s="367">
        <v>3.1991040560938794E-2</v>
      </c>
      <c r="DS23" s="361">
        <v>10592</v>
      </c>
      <c r="DT23" s="361">
        <v>4897</v>
      </c>
      <c r="DU23" s="361">
        <v>15489</v>
      </c>
      <c r="DV23" s="361">
        <v>161</v>
      </c>
      <c r="DW23" s="361">
        <v>64</v>
      </c>
      <c r="DX23" s="361">
        <v>225</v>
      </c>
      <c r="DY23" s="361">
        <v>129</v>
      </c>
      <c r="DZ23" s="361">
        <v>25</v>
      </c>
      <c r="EA23" s="361">
        <v>154</v>
      </c>
      <c r="EB23" s="361">
        <v>171</v>
      </c>
      <c r="EC23" s="361">
        <v>135</v>
      </c>
      <c r="ED23" s="361">
        <v>306</v>
      </c>
      <c r="EE23" s="361">
        <v>11053</v>
      </c>
      <c r="EF23" s="361">
        <v>5121</v>
      </c>
      <c r="EG23" s="361">
        <v>16174</v>
      </c>
      <c r="EH23" s="362">
        <v>0.29928786114646233</v>
      </c>
      <c r="EI23" s="362">
        <v>0.11325386469690603</v>
      </c>
      <c r="EJ23" s="362">
        <v>0.19688854263037445</v>
      </c>
      <c r="EK23" s="361">
        <v>1846</v>
      </c>
      <c r="EL23" s="361">
        <v>3710</v>
      </c>
      <c r="EM23" s="361">
        <v>5556</v>
      </c>
      <c r="EN23" s="361">
        <v>3428</v>
      </c>
      <c r="EO23" s="361">
        <v>3465</v>
      </c>
      <c r="EP23" s="361">
        <v>6893</v>
      </c>
      <c r="EQ23" s="362">
        <v>4.9985107362378489E-2</v>
      </c>
      <c r="ER23" s="362">
        <v>8.2048786960656386E-2</v>
      </c>
      <c r="ES23" s="362">
        <v>6.7634026391391142E-2</v>
      </c>
      <c r="ET23" s="362">
        <v>9.2821748666431989E-2</v>
      </c>
      <c r="EU23" s="362">
        <v>7.6630470840613044E-2</v>
      </c>
      <c r="EV23" s="362">
        <v>8.3909529142523254E-2</v>
      </c>
      <c r="EW23" s="361">
        <v>6569</v>
      </c>
      <c r="EX23" s="361">
        <v>19476</v>
      </c>
      <c r="EY23" s="361">
        <v>26045</v>
      </c>
      <c r="EZ23" s="367">
        <v>0.1778722482467304</v>
      </c>
      <c r="FA23" s="367">
        <v>0.43072295817944578</v>
      </c>
      <c r="FB23" s="367">
        <v>0.31704971514826896</v>
      </c>
      <c r="FC23" s="361">
        <v>25</v>
      </c>
      <c r="FD23" s="361">
        <v>61</v>
      </c>
      <c r="FE23" s="361">
        <v>86</v>
      </c>
      <c r="FF23" s="367">
        <v>6.7693807370501743E-4</v>
      </c>
      <c r="FG23" s="367">
        <v>1.3490501360107923E-3</v>
      </c>
      <c r="FH23" s="367">
        <v>1.0468909772605541E-3</v>
      </c>
      <c r="FI23" s="361">
        <v>1562</v>
      </c>
      <c r="FJ23" s="361">
        <v>13598</v>
      </c>
      <c r="FK23" s="361">
        <v>15160</v>
      </c>
      <c r="FL23" s="361">
        <v>9</v>
      </c>
      <c r="FM23" s="361">
        <v>648</v>
      </c>
      <c r="FN23" s="361">
        <v>657</v>
      </c>
      <c r="FO23" s="369">
        <v>73.290000000000006</v>
      </c>
      <c r="FP23" s="369">
        <v>75.06</v>
      </c>
      <c r="FQ23" s="369">
        <v>74.27</v>
      </c>
      <c r="FR23" s="371">
        <v>940.73</v>
      </c>
      <c r="FS23" s="371">
        <v>761.11</v>
      </c>
      <c r="FT23" s="371">
        <v>840.58</v>
      </c>
      <c r="FU23" s="361">
        <v>11099</v>
      </c>
      <c r="FV23" s="361">
        <v>15266</v>
      </c>
      <c r="FW23" s="361">
        <v>7843</v>
      </c>
      <c r="FX23" s="361">
        <v>1445</v>
      </c>
      <c r="FY23" s="361">
        <v>1278</v>
      </c>
      <c r="FZ23" s="361">
        <v>5289</v>
      </c>
      <c r="GA23" s="361">
        <v>21844</v>
      </c>
      <c r="GB23" s="361">
        <v>9865</v>
      </c>
      <c r="GC23" s="361">
        <v>6285</v>
      </c>
      <c r="GD23" s="361">
        <v>1934</v>
      </c>
      <c r="GE23" s="361">
        <v>16388</v>
      </c>
      <c r="GF23" s="361">
        <v>37110</v>
      </c>
      <c r="GG23" s="361">
        <v>17708</v>
      </c>
      <c r="GH23" s="361">
        <v>7730</v>
      </c>
      <c r="GI23" s="361">
        <v>3212</v>
      </c>
      <c r="GJ23" s="362">
        <v>0.30053342720207954</v>
      </c>
      <c r="GK23" s="362">
        <v>0.41336546532723184</v>
      </c>
      <c r="GL23" s="362">
        <v>0.21236901248273807</v>
      </c>
      <c r="GM23" s="362">
        <v>3.912702066015001E-2</v>
      </c>
      <c r="GN23" s="362">
        <v>3.4605074327800495E-2</v>
      </c>
      <c r="GO23" s="362">
        <v>0.11696928146493575</v>
      </c>
      <c r="GP23" s="362">
        <v>0.48309264214786474</v>
      </c>
      <c r="GQ23" s="362">
        <v>0.21817015724174535</v>
      </c>
      <c r="GR23" s="362">
        <v>0.13899639516111198</v>
      </c>
      <c r="GS23" s="362">
        <v>4.2771523984342169E-2</v>
      </c>
      <c r="GT23" s="362">
        <v>0.19949359692262744</v>
      </c>
      <c r="GU23" s="362">
        <v>0.45174562983882749</v>
      </c>
      <c r="GV23" s="362">
        <v>0.21556215610848711</v>
      </c>
      <c r="GW23" s="362">
        <v>9.4098456444466086E-2</v>
      </c>
      <c r="GX23" s="376">
        <v>3.9100160685591856E-2</v>
      </c>
    </row>
    <row r="24" spans="1:206" s="2" customFormat="1" ht="20.100000000000001" customHeight="1">
      <c r="A24" s="56" t="s">
        <v>204</v>
      </c>
      <c r="B24" s="353" t="s">
        <v>103</v>
      </c>
      <c r="C24" s="25">
        <v>759</v>
      </c>
      <c r="D24" s="25">
        <v>1197</v>
      </c>
      <c r="E24" s="25">
        <v>1956</v>
      </c>
      <c r="F24" s="25">
        <v>694</v>
      </c>
      <c r="G24" s="25">
        <v>833</v>
      </c>
      <c r="H24" s="25">
        <v>1527</v>
      </c>
      <c r="I24" s="356">
        <v>0.86167146974063402</v>
      </c>
      <c r="J24" s="356">
        <v>0.80192076830732295</v>
      </c>
      <c r="K24" s="356">
        <v>0.82907662082514733</v>
      </c>
      <c r="L24" s="356">
        <v>5.9077809798270896E-2</v>
      </c>
      <c r="M24" s="356">
        <v>8.4033613445378158E-2</v>
      </c>
      <c r="N24" s="356">
        <v>7.269155206286837E-2</v>
      </c>
      <c r="O24" s="356">
        <v>7.9250720461095103E-2</v>
      </c>
      <c r="P24" s="356">
        <v>0.11404561824729892</v>
      </c>
      <c r="Q24" s="356">
        <v>9.8231827111984277E-2</v>
      </c>
      <c r="R24" s="25">
        <v>65</v>
      </c>
      <c r="S24" s="25">
        <v>364</v>
      </c>
      <c r="T24" s="25">
        <v>429</v>
      </c>
      <c r="U24" s="25">
        <v>60</v>
      </c>
      <c r="V24" s="25">
        <v>102</v>
      </c>
      <c r="W24" s="25">
        <v>162</v>
      </c>
      <c r="X24" s="25">
        <v>201</v>
      </c>
      <c r="Y24" s="25">
        <v>82</v>
      </c>
      <c r="Z24" s="25">
        <v>283</v>
      </c>
      <c r="AA24" s="356">
        <v>0.28962536023054752</v>
      </c>
      <c r="AB24" s="356">
        <v>9.8439375750300123E-2</v>
      </c>
      <c r="AC24" s="356">
        <v>0.18533071381794369</v>
      </c>
      <c r="AD24" s="25">
        <v>265</v>
      </c>
      <c r="AE24" s="25">
        <v>102</v>
      </c>
      <c r="AF24" s="25">
        <v>367</v>
      </c>
      <c r="AG24" s="356">
        <v>0.38184438040345819</v>
      </c>
      <c r="AH24" s="356">
        <v>0.12244897959183673</v>
      </c>
      <c r="AI24" s="356">
        <v>0.24034053700065489</v>
      </c>
      <c r="AJ24" s="358">
        <v>62.428443804034536</v>
      </c>
      <c r="AK24" s="358">
        <v>63.085858343337314</v>
      </c>
      <c r="AL24" s="358">
        <v>62.787072691552034</v>
      </c>
      <c r="AM24" s="358">
        <v>74.818358974358958</v>
      </c>
      <c r="AN24" s="358">
        <v>73.831108058608095</v>
      </c>
      <c r="AO24" s="358">
        <v>73.980691530691573</v>
      </c>
      <c r="AP24" s="25">
        <v>67</v>
      </c>
      <c r="AQ24" s="25">
        <v>130</v>
      </c>
      <c r="AR24" s="25">
        <v>197</v>
      </c>
      <c r="AS24" s="308">
        <v>9.6541786743515851E-2</v>
      </c>
      <c r="AT24" s="308">
        <v>0.15606242496998798</v>
      </c>
      <c r="AU24" s="397">
        <v>0.12901113294040603</v>
      </c>
      <c r="AV24" s="26">
        <v>113.0000000000002</v>
      </c>
      <c r="AW24" s="25">
        <v>136.0000000000002</v>
      </c>
      <c r="AX24" s="25">
        <v>249.0000000000004</v>
      </c>
      <c r="AY24" s="308">
        <v>0.16282420749279566</v>
      </c>
      <c r="AZ24" s="308">
        <v>0.16326530612244922</v>
      </c>
      <c r="BA24" s="308">
        <v>0.16306483300589417</v>
      </c>
      <c r="BB24" s="308">
        <v>0.21037463976945245</v>
      </c>
      <c r="BC24" s="308">
        <v>0.43577430972388953</v>
      </c>
      <c r="BD24" s="308">
        <v>0.33333333333333331</v>
      </c>
      <c r="BE24" s="308">
        <v>0.25557809330628806</v>
      </c>
      <c r="BF24" s="308">
        <v>0.45539280958721706</v>
      </c>
      <c r="BG24" s="308">
        <v>0.3762057877813505</v>
      </c>
      <c r="BH24" s="308">
        <v>9.950248756218906E-2</v>
      </c>
      <c r="BI24" s="308">
        <v>0.25609756097560976</v>
      </c>
      <c r="BJ24" s="308">
        <v>0.14487632508833923</v>
      </c>
      <c r="BK24" s="356">
        <v>0.37031700288184438</v>
      </c>
      <c r="BL24" s="356">
        <v>0.24639769452449567</v>
      </c>
      <c r="BM24" s="356">
        <v>0.32420749279538907</v>
      </c>
      <c r="BN24" s="356">
        <v>2.8818443804034581E-2</v>
      </c>
      <c r="BO24" s="356">
        <v>3.0259365994236311E-2</v>
      </c>
      <c r="BP24" s="356">
        <v>0.14165666266506602</v>
      </c>
      <c r="BQ24" s="356">
        <v>0.62665066026410565</v>
      </c>
      <c r="BR24" s="356">
        <v>0.31932773109243695</v>
      </c>
      <c r="BS24" s="356">
        <v>6.1224489795918366E-2</v>
      </c>
      <c r="BT24" s="356">
        <v>5.6422569027611044E-2</v>
      </c>
      <c r="BU24" s="356">
        <v>0.24557956777996071</v>
      </c>
      <c r="BV24" s="356">
        <v>0.34184675834970529</v>
      </c>
      <c r="BW24" s="356">
        <v>0.32154551407989523</v>
      </c>
      <c r="BX24" s="356">
        <v>4.6496398166339228E-2</v>
      </c>
      <c r="BY24" s="356">
        <v>4.4531761624099539E-2</v>
      </c>
      <c r="BZ24" s="355">
        <f>'[1]Caisse &amp; département résidence'!AO22</f>
        <v>0.46783625730994149</v>
      </c>
      <c r="CA24" s="355">
        <f>'[1]Caisse &amp; département résidence'!AQ22</f>
        <v>0.37606837606837606</v>
      </c>
      <c r="CB24" s="401">
        <f>'[1]Caisse &amp; département résidence'!AS22</f>
        <v>0.4061302681992337</v>
      </c>
      <c r="CC24" s="400">
        <v>13979</v>
      </c>
      <c r="CD24" s="361">
        <v>16727</v>
      </c>
      <c r="CE24" s="361">
        <v>30706</v>
      </c>
      <c r="CF24" s="361">
        <v>13477</v>
      </c>
      <c r="CG24" s="361">
        <v>11127</v>
      </c>
      <c r="CH24" s="361">
        <v>24604</v>
      </c>
      <c r="CI24" s="361">
        <v>29</v>
      </c>
      <c r="CJ24" s="361">
        <v>575</v>
      </c>
      <c r="CK24" s="361">
        <v>604</v>
      </c>
      <c r="CL24" s="361">
        <v>473</v>
      </c>
      <c r="CM24" s="361">
        <v>5025</v>
      </c>
      <c r="CN24" s="361">
        <v>5498</v>
      </c>
      <c r="CO24" s="361">
        <v>13950</v>
      </c>
      <c r="CP24" s="361">
        <v>16152</v>
      </c>
      <c r="CQ24" s="361">
        <v>30102</v>
      </c>
      <c r="CR24" s="361">
        <v>13950</v>
      </c>
      <c r="CS24" s="361">
        <v>16151</v>
      </c>
      <c r="CT24" s="361">
        <v>30101</v>
      </c>
      <c r="CU24" s="361">
        <v>12775</v>
      </c>
      <c r="CV24" s="361">
        <v>13875</v>
      </c>
      <c r="CW24" s="361">
        <v>26650</v>
      </c>
      <c r="CX24" s="361">
        <v>588</v>
      </c>
      <c r="CY24" s="361">
        <v>793</v>
      </c>
      <c r="CZ24" s="361">
        <v>1381</v>
      </c>
      <c r="DA24" s="361">
        <v>587</v>
      </c>
      <c r="DB24" s="361">
        <v>1483</v>
      </c>
      <c r="DC24" s="361">
        <v>2070</v>
      </c>
      <c r="DD24" s="362">
        <v>0.91577060931899645</v>
      </c>
      <c r="DE24" s="362">
        <v>0.85907993313107545</v>
      </c>
      <c r="DF24" s="362">
        <v>0.885352646091492</v>
      </c>
      <c r="DG24" s="362">
        <v>4.2150537634408604E-2</v>
      </c>
      <c r="DH24" s="362">
        <v>4.9099126989040925E-2</v>
      </c>
      <c r="DI24" s="362">
        <v>4.5878874455998142E-2</v>
      </c>
      <c r="DJ24" s="362">
        <v>4.2078853046594984E-2</v>
      </c>
      <c r="DK24" s="362">
        <v>9.1820939879883601E-2</v>
      </c>
      <c r="DL24" s="362">
        <v>6.8768479452509884E-2</v>
      </c>
      <c r="DM24" s="361">
        <v>473</v>
      </c>
      <c r="DN24" s="361">
        <v>679</v>
      </c>
      <c r="DO24" s="361">
        <v>1152</v>
      </c>
      <c r="DP24" s="367">
        <v>3.3906810035842297E-2</v>
      </c>
      <c r="DQ24" s="367">
        <v>4.20381376919267E-2</v>
      </c>
      <c r="DR24" s="367">
        <v>3.8269882399840541E-2</v>
      </c>
      <c r="DS24" s="361">
        <v>3362</v>
      </c>
      <c r="DT24" s="361">
        <v>1240</v>
      </c>
      <c r="DU24" s="361">
        <v>4602</v>
      </c>
      <c r="DV24" s="361">
        <v>79</v>
      </c>
      <c r="DW24" s="361">
        <v>41</v>
      </c>
      <c r="DX24" s="361">
        <v>120</v>
      </c>
      <c r="DY24" s="361">
        <v>940</v>
      </c>
      <c r="DZ24" s="361">
        <v>186</v>
      </c>
      <c r="EA24" s="361">
        <v>1126</v>
      </c>
      <c r="EB24" s="361">
        <v>38</v>
      </c>
      <c r="EC24" s="361">
        <v>21</v>
      </c>
      <c r="ED24" s="361">
        <v>59</v>
      </c>
      <c r="EE24" s="361">
        <v>4419</v>
      </c>
      <c r="EF24" s="361">
        <v>1488</v>
      </c>
      <c r="EG24" s="361">
        <v>5907</v>
      </c>
      <c r="EH24" s="362">
        <v>0.3167741935483871</v>
      </c>
      <c r="EI24" s="362">
        <v>9.2124814264487376E-2</v>
      </c>
      <c r="EJ24" s="362">
        <v>0.1962328084512657</v>
      </c>
      <c r="EK24" s="361">
        <v>555</v>
      </c>
      <c r="EL24" s="361">
        <v>2019</v>
      </c>
      <c r="EM24" s="361">
        <v>2574</v>
      </c>
      <c r="EN24" s="361">
        <v>1130</v>
      </c>
      <c r="EO24" s="361">
        <v>1190</v>
      </c>
      <c r="EP24" s="361">
        <v>2320</v>
      </c>
      <c r="EQ24" s="362">
        <v>3.9784946236559142E-2</v>
      </c>
      <c r="ER24" s="362">
        <v>0.125</v>
      </c>
      <c r="ES24" s="362">
        <v>8.5509268487143714E-2</v>
      </c>
      <c r="ET24" s="362">
        <v>8.1003584229390677E-2</v>
      </c>
      <c r="EU24" s="362">
        <v>7.3675086676572563E-2</v>
      </c>
      <c r="EV24" s="362">
        <v>7.7071290944123308E-2</v>
      </c>
      <c r="EW24" s="361">
        <v>1790</v>
      </c>
      <c r="EX24" s="361">
        <v>7036</v>
      </c>
      <c r="EY24" s="361">
        <v>8826</v>
      </c>
      <c r="EZ24" s="367">
        <v>0.12831541218637993</v>
      </c>
      <c r="FA24" s="367">
        <v>0.43561168895492819</v>
      </c>
      <c r="FB24" s="367">
        <v>0.29320310942794497</v>
      </c>
      <c r="FC24" s="361">
        <v>8</v>
      </c>
      <c r="FD24" s="361">
        <v>29</v>
      </c>
      <c r="FE24" s="361">
        <v>37</v>
      </c>
      <c r="FF24" s="367">
        <v>5.7347670250896057E-4</v>
      </c>
      <c r="FG24" s="367">
        <v>1.7954432887568102E-3</v>
      </c>
      <c r="FH24" s="367">
        <v>1.2291542090226563E-3</v>
      </c>
      <c r="FI24" s="361">
        <v>502</v>
      </c>
      <c r="FJ24" s="361">
        <v>5600</v>
      </c>
      <c r="FK24" s="361">
        <v>6102</v>
      </c>
      <c r="FL24" s="361">
        <v>2</v>
      </c>
      <c r="FM24" s="361">
        <v>349</v>
      </c>
      <c r="FN24" s="361">
        <v>351</v>
      </c>
      <c r="FO24" s="369">
        <v>73.319999999999993</v>
      </c>
      <c r="FP24" s="369">
        <v>75.12</v>
      </c>
      <c r="FQ24" s="369">
        <v>74.3</v>
      </c>
      <c r="FR24" s="371">
        <v>1055.6300000000001</v>
      </c>
      <c r="FS24" s="371">
        <v>778.2</v>
      </c>
      <c r="FT24" s="371">
        <v>904.5</v>
      </c>
      <c r="FU24" s="361">
        <v>4305</v>
      </c>
      <c r="FV24" s="361">
        <v>5754</v>
      </c>
      <c r="FW24" s="361">
        <v>2947</v>
      </c>
      <c r="FX24" s="361">
        <v>598</v>
      </c>
      <c r="FY24" s="361">
        <v>346</v>
      </c>
      <c r="FZ24" s="361">
        <v>1545</v>
      </c>
      <c r="GA24" s="361">
        <v>7476</v>
      </c>
      <c r="GB24" s="361">
        <v>3416</v>
      </c>
      <c r="GC24" s="361">
        <v>3022</v>
      </c>
      <c r="GD24" s="361">
        <v>693</v>
      </c>
      <c r="GE24" s="361">
        <v>5850</v>
      </c>
      <c r="GF24" s="361">
        <v>13230</v>
      </c>
      <c r="GG24" s="361">
        <v>6363</v>
      </c>
      <c r="GH24" s="361">
        <v>3620</v>
      </c>
      <c r="GI24" s="361">
        <v>1039</v>
      </c>
      <c r="GJ24" s="362">
        <v>0.3086021505376344</v>
      </c>
      <c r="GK24" s="362">
        <v>0.41247311827956989</v>
      </c>
      <c r="GL24" s="362">
        <v>0.21125448028673835</v>
      </c>
      <c r="GM24" s="362">
        <v>4.28673835125448E-2</v>
      </c>
      <c r="GN24" s="362">
        <v>2.4802867383512544E-2</v>
      </c>
      <c r="GO24" s="362">
        <v>9.5653789004457646E-2</v>
      </c>
      <c r="GP24" s="362">
        <v>0.46285289747399705</v>
      </c>
      <c r="GQ24" s="362">
        <v>0.21149083704804358</v>
      </c>
      <c r="GR24" s="362">
        <v>0.1870975730559683</v>
      </c>
      <c r="GS24" s="362">
        <v>4.2904903417533433E-2</v>
      </c>
      <c r="GT24" s="362">
        <v>0.19433924656169024</v>
      </c>
      <c r="GU24" s="362">
        <v>0.43950568068566875</v>
      </c>
      <c r="GV24" s="362">
        <v>0.21138130356786924</v>
      </c>
      <c r="GW24" s="362">
        <v>0.12025779018005447</v>
      </c>
      <c r="GX24" s="376">
        <v>3.4515979004717291E-2</v>
      </c>
    </row>
    <row r="25" spans="1:206" s="48" customFormat="1" ht="20.100000000000001" customHeight="1">
      <c r="A25" s="55" t="s">
        <v>116</v>
      </c>
      <c r="B25" s="352" t="s">
        <v>213</v>
      </c>
      <c r="C25" s="41">
        <v>32548</v>
      </c>
      <c r="D25" s="41">
        <v>48661</v>
      </c>
      <c r="E25" s="41">
        <v>81209</v>
      </c>
      <c r="F25" s="41">
        <v>30096</v>
      </c>
      <c r="G25" s="41">
        <v>34043</v>
      </c>
      <c r="H25" s="41">
        <v>64139</v>
      </c>
      <c r="I25" s="355">
        <v>0.81216772993088782</v>
      </c>
      <c r="J25" s="355">
        <v>0.79708016332285636</v>
      </c>
      <c r="K25" s="355">
        <v>0.80415971561764288</v>
      </c>
      <c r="L25" s="355">
        <v>0.11273923444976076</v>
      </c>
      <c r="M25" s="355">
        <v>0.10336926827835384</v>
      </c>
      <c r="N25" s="355">
        <v>0.1077659458363866</v>
      </c>
      <c r="O25" s="355">
        <v>7.5093035619351406E-2</v>
      </c>
      <c r="P25" s="355">
        <v>9.9550568398789771E-2</v>
      </c>
      <c r="Q25" s="355">
        <v>8.8074338545970465E-2</v>
      </c>
      <c r="R25" s="41">
        <v>2452</v>
      </c>
      <c r="S25" s="41">
        <v>14618</v>
      </c>
      <c r="T25" s="41">
        <v>17070</v>
      </c>
      <c r="U25" s="41">
        <v>2219</v>
      </c>
      <c r="V25" s="41">
        <v>3562</v>
      </c>
      <c r="W25" s="41">
        <v>5781</v>
      </c>
      <c r="X25" s="41">
        <v>9574</v>
      </c>
      <c r="Y25" s="41">
        <v>3505</v>
      </c>
      <c r="Z25" s="41">
        <v>13079</v>
      </c>
      <c r="AA25" s="355">
        <v>0.31811536416799574</v>
      </c>
      <c r="AB25" s="355">
        <v>0.10295802367593926</v>
      </c>
      <c r="AC25" s="355">
        <v>0.20391649386488719</v>
      </c>
      <c r="AD25" s="41">
        <v>10030</v>
      </c>
      <c r="AE25" s="41">
        <v>3678</v>
      </c>
      <c r="AF25" s="41">
        <v>13708</v>
      </c>
      <c r="AG25" s="355">
        <v>0.33326687931951088</v>
      </c>
      <c r="AH25" s="355">
        <v>0.10803983197720531</v>
      </c>
      <c r="AI25" s="355">
        <v>0.21372331966510236</v>
      </c>
      <c r="AJ25" s="357">
        <v>62.240027356902388</v>
      </c>
      <c r="AK25" s="357">
        <v>63.075703962635473</v>
      </c>
      <c r="AL25" s="357">
        <v>62.683578685874963</v>
      </c>
      <c r="AM25" s="357">
        <v>73.546507612833381</v>
      </c>
      <c r="AN25" s="357">
        <v>72.103813107128104</v>
      </c>
      <c r="AO25" s="357">
        <v>72.311047256395213</v>
      </c>
      <c r="AP25" s="41">
        <v>2765</v>
      </c>
      <c r="AQ25" s="41">
        <v>5711</v>
      </c>
      <c r="AR25" s="41">
        <v>8476</v>
      </c>
      <c r="AS25" s="334">
        <v>9.1872674109516217E-2</v>
      </c>
      <c r="AT25" s="334">
        <v>0.16775842317069589</v>
      </c>
      <c r="AU25" s="396">
        <v>0.1321504856639486</v>
      </c>
      <c r="AV25" s="60">
        <v>4016.0000000000014</v>
      </c>
      <c r="AW25" s="41">
        <v>4657.99999999999</v>
      </c>
      <c r="AX25" s="41">
        <v>8673.9999999999909</v>
      </c>
      <c r="AY25" s="334">
        <v>0.13343965975544927</v>
      </c>
      <c r="AZ25" s="334">
        <v>0.13682695414622653</v>
      </c>
      <c r="BA25" s="334">
        <v>0.13523753098738664</v>
      </c>
      <c r="BB25" s="334">
        <v>0.23135964912280702</v>
      </c>
      <c r="BC25" s="334">
        <v>0.4172076491496049</v>
      </c>
      <c r="BD25" s="334">
        <v>0.33000202684793961</v>
      </c>
      <c r="BE25" s="334">
        <v>0.29846018906539323</v>
      </c>
      <c r="BF25" s="334">
        <v>0.44233414107014213</v>
      </c>
      <c r="BG25" s="334">
        <v>0.38450842146494318</v>
      </c>
      <c r="BH25" s="334">
        <v>8.7528723626488406E-2</v>
      </c>
      <c r="BI25" s="334">
        <v>0.19828815977175462</v>
      </c>
      <c r="BJ25" s="334">
        <v>0.11721079593241074</v>
      </c>
      <c r="BK25" s="355">
        <v>0.3387493354598618</v>
      </c>
      <c r="BL25" s="355">
        <v>0.32838250930356194</v>
      </c>
      <c r="BM25" s="355">
        <v>0.27402312599681022</v>
      </c>
      <c r="BN25" s="355">
        <v>2.2627591706539076E-2</v>
      </c>
      <c r="BO25" s="355">
        <v>3.6217437533227009E-2</v>
      </c>
      <c r="BP25" s="355">
        <v>0.12305025996533796</v>
      </c>
      <c r="BQ25" s="355">
        <v>0.73982903974385339</v>
      </c>
      <c r="BR25" s="355">
        <v>0.30910906794348325</v>
      </c>
      <c r="BS25" s="355">
        <v>6.5094145639338477E-2</v>
      </c>
      <c r="BT25" s="355">
        <v>5.3226801398231646E-2</v>
      </c>
      <c r="BU25" s="355">
        <v>0.22426292895118416</v>
      </c>
      <c r="BV25" s="355">
        <v>0.39267840159653256</v>
      </c>
      <c r="BW25" s="355">
        <v>0.29264566020673849</v>
      </c>
      <c r="BX25" s="355">
        <v>4.5167526777779507E-2</v>
      </c>
      <c r="BY25" s="355">
        <v>4.5245482467765323E-2</v>
      </c>
      <c r="BZ25" s="355">
        <f>'[1]Caisse &amp; département résidence'!AO23</f>
        <v>0.50096124658504504</v>
      </c>
      <c r="CA25" s="355">
        <f>'[1]Caisse &amp; département résidence'!AQ23</f>
        <v>0.38267006469319742</v>
      </c>
      <c r="CB25" s="401">
        <f>'[1]Caisse &amp; département résidence'!AS23</f>
        <v>0.42908758834273009</v>
      </c>
      <c r="CC25" s="399">
        <v>513076</v>
      </c>
      <c r="CD25" s="359">
        <v>674253</v>
      </c>
      <c r="CE25" s="359">
        <v>1187329</v>
      </c>
      <c r="CF25" s="359">
        <v>490989</v>
      </c>
      <c r="CG25" s="359">
        <v>447919</v>
      </c>
      <c r="CH25" s="359">
        <v>938908</v>
      </c>
      <c r="CI25" s="359">
        <v>2349</v>
      </c>
      <c r="CJ25" s="359">
        <v>29568</v>
      </c>
      <c r="CK25" s="359">
        <v>31917</v>
      </c>
      <c r="CL25" s="359">
        <v>19738</v>
      </c>
      <c r="CM25" s="359">
        <v>196766</v>
      </c>
      <c r="CN25" s="359">
        <v>216504</v>
      </c>
      <c r="CO25" s="359">
        <v>510727</v>
      </c>
      <c r="CP25" s="359">
        <v>644685</v>
      </c>
      <c r="CQ25" s="359">
        <v>1155412</v>
      </c>
      <c r="CR25" s="359">
        <v>510725</v>
      </c>
      <c r="CS25" s="359">
        <v>644650</v>
      </c>
      <c r="CT25" s="359">
        <v>1155375</v>
      </c>
      <c r="CU25" s="359">
        <v>445698</v>
      </c>
      <c r="CV25" s="359">
        <v>524747</v>
      </c>
      <c r="CW25" s="359">
        <v>970445</v>
      </c>
      <c r="CX25" s="359">
        <v>38355</v>
      </c>
      <c r="CY25" s="359">
        <v>43656</v>
      </c>
      <c r="CZ25" s="359">
        <v>82011</v>
      </c>
      <c r="DA25" s="359">
        <v>26672</v>
      </c>
      <c r="DB25" s="359">
        <v>76247</v>
      </c>
      <c r="DC25" s="359">
        <v>102919</v>
      </c>
      <c r="DD25" s="360">
        <v>0.87267707670468453</v>
      </c>
      <c r="DE25" s="360">
        <v>0.81400294733576362</v>
      </c>
      <c r="DF25" s="360">
        <v>0.83993941361029967</v>
      </c>
      <c r="DG25" s="360">
        <v>7.5099123794605704E-2</v>
      </c>
      <c r="DH25" s="360">
        <v>6.7720468471263479E-2</v>
      </c>
      <c r="DI25" s="360">
        <v>7.0982148653034732E-2</v>
      </c>
      <c r="DJ25" s="360">
        <v>5.2223799500709774E-2</v>
      </c>
      <c r="DK25" s="360">
        <v>0.11827658419297293</v>
      </c>
      <c r="DL25" s="360">
        <v>8.9078437736665586E-2</v>
      </c>
      <c r="DM25" s="359">
        <v>18873</v>
      </c>
      <c r="DN25" s="359">
        <v>27056</v>
      </c>
      <c r="DO25" s="359">
        <v>45929</v>
      </c>
      <c r="DP25" s="366">
        <v>3.6953205920188283E-2</v>
      </c>
      <c r="DQ25" s="366">
        <v>4.1967782715589784E-2</v>
      </c>
      <c r="DR25" s="366">
        <v>3.9751188320702915E-2</v>
      </c>
      <c r="DS25" s="359">
        <v>146460</v>
      </c>
      <c r="DT25" s="359">
        <v>57089</v>
      </c>
      <c r="DU25" s="359">
        <v>203549</v>
      </c>
      <c r="DV25" s="359">
        <v>2114</v>
      </c>
      <c r="DW25" s="359">
        <v>1009</v>
      </c>
      <c r="DX25" s="359">
        <v>3123</v>
      </c>
      <c r="DY25" s="359">
        <v>5756</v>
      </c>
      <c r="DZ25" s="359">
        <v>1316</v>
      </c>
      <c r="EA25" s="359">
        <v>7072</v>
      </c>
      <c r="EB25" s="359">
        <v>1711</v>
      </c>
      <c r="EC25" s="359">
        <v>782</v>
      </c>
      <c r="ED25" s="359">
        <v>2493</v>
      </c>
      <c r="EE25" s="359">
        <v>156041</v>
      </c>
      <c r="EF25" s="359">
        <v>60196</v>
      </c>
      <c r="EG25" s="359">
        <v>216237</v>
      </c>
      <c r="EH25" s="360">
        <v>0.30552721904265878</v>
      </c>
      <c r="EI25" s="360">
        <v>9.3372732419708851E-2</v>
      </c>
      <c r="EJ25" s="360">
        <v>0.18715142304217025</v>
      </c>
      <c r="EK25" s="359">
        <v>23761</v>
      </c>
      <c r="EL25" s="359">
        <v>77568</v>
      </c>
      <c r="EM25" s="359">
        <v>101329</v>
      </c>
      <c r="EN25" s="359">
        <v>43150</v>
      </c>
      <c r="EO25" s="359">
        <v>40898</v>
      </c>
      <c r="EP25" s="359">
        <v>84048</v>
      </c>
      <c r="EQ25" s="360">
        <v>4.6523876748243188E-2</v>
      </c>
      <c r="ER25" s="360">
        <v>0.12031922566834966</v>
      </c>
      <c r="ES25" s="360">
        <v>8.7699452662773111E-2</v>
      </c>
      <c r="ET25" s="360">
        <v>8.4487407166646766E-2</v>
      </c>
      <c r="EU25" s="360">
        <v>6.3438733645113501E-2</v>
      </c>
      <c r="EV25" s="360">
        <v>7.2742883058164537E-2</v>
      </c>
      <c r="EW25" s="359">
        <v>82224</v>
      </c>
      <c r="EX25" s="359">
        <v>312819</v>
      </c>
      <c r="EY25" s="359">
        <v>395043</v>
      </c>
      <c r="EZ25" s="366">
        <v>0.16099403399467818</v>
      </c>
      <c r="FA25" s="366">
        <v>0.48522766932688055</v>
      </c>
      <c r="FB25" s="366">
        <v>0.34190660993654209</v>
      </c>
      <c r="FC25" s="359">
        <v>476</v>
      </c>
      <c r="FD25" s="359">
        <v>990</v>
      </c>
      <c r="FE25" s="359">
        <v>1466</v>
      </c>
      <c r="FF25" s="366">
        <v>9.3200476967146833E-4</v>
      </c>
      <c r="FG25" s="366">
        <v>1.5356336815654157E-3</v>
      </c>
      <c r="FH25" s="366">
        <v>1.2688114715789691E-3</v>
      </c>
      <c r="FI25" s="359">
        <v>22087</v>
      </c>
      <c r="FJ25" s="359">
        <v>226334</v>
      </c>
      <c r="FK25" s="359">
        <v>248421</v>
      </c>
      <c r="FL25" s="359">
        <v>153</v>
      </c>
      <c r="FM25" s="359">
        <v>14377</v>
      </c>
      <c r="FN25" s="359">
        <v>14530</v>
      </c>
      <c r="FO25" s="368">
        <v>72.554295464999342</v>
      </c>
      <c r="FP25" s="368">
        <v>74.519068836178704</v>
      </c>
      <c r="FQ25" s="368">
        <v>73.670038733998751</v>
      </c>
      <c r="FR25" s="370">
        <v>990.09922091464034</v>
      </c>
      <c r="FS25" s="370">
        <v>753.27877522235713</v>
      </c>
      <c r="FT25" s="370">
        <v>855.6151007008167</v>
      </c>
      <c r="FU25" s="359">
        <v>156464</v>
      </c>
      <c r="FV25" s="359">
        <v>223243</v>
      </c>
      <c r="FW25" s="359">
        <v>98410</v>
      </c>
      <c r="FX25" s="359">
        <v>18478</v>
      </c>
      <c r="FY25" s="359">
        <v>14132</v>
      </c>
      <c r="FZ25" s="359">
        <v>62470</v>
      </c>
      <c r="GA25" s="359">
        <v>320263</v>
      </c>
      <c r="GB25" s="359">
        <v>124359</v>
      </c>
      <c r="GC25" s="359">
        <v>108664</v>
      </c>
      <c r="GD25" s="359">
        <v>28929</v>
      </c>
      <c r="GE25" s="359">
        <v>218934</v>
      </c>
      <c r="GF25" s="359">
        <v>543506</v>
      </c>
      <c r="GG25" s="359">
        <v>222769</v>
      </c>
      <c r="GH25" s="359">
        <v>127142</v>
      </c>
      <c r="GI25" s="359">
        <v>43061</v>
      </c>
      <c r="GJ25" s="360">
        <v>0.30635545017200971</v>
      </c>
      <c r="GK25" s="360">
        <v>0.43710827898270505</v>
      </c>
      <c r="GL25" s="360">
        <v>0.19268611214993528</v>
      </c>
      <c r="GM25" s="360">
        <v>3.6179798600818047E-2</v>
      </c>
      <c r="GN25" s="360">
        <v>2.7670360094531912E-2</v>
      </c>
      <c r="GO25" s="360">
        <v>9.6900036451910629E-2</v>
      </c>
      <c r="GP25" s="360">
        <v>0.49677439369614618</v>
      </c>
      <c r="GQ25" s="360">
        <v>0.19289885758160963</v>
      </c>
      <c r="GR25" s="360">
        <v>0.16855363472083265</v>
      </c>
      <c r="GS25" s="360">
        <v>4.4873077549500921E-2</v>
      </c>
      <c r="GT25" s="360">
        <v>0.18948565533333564</v>
      </c>
      <c r="GU25" s="360">
        <v>0.470400168944065</v>
      </c>
      <c r="GV25" s="360">
        <v>0.19280481767542659</v>
      </c>
      <c r="GW25" s="360">
        <v>0.11004040117291494</v>
      </c>
      <c r="GX25" s="375">
        <v>3.7268956874257839E-2</v>
      </c>
    </row>
    <row r="26" spans="1:206" s="2" customFormat="1" ht="20.100000000000001" customHeight="1">
      <c r="A26" s="56" t="s">
        <v>114</v>
      </c>
      <c r="B26" s="353" t="s">
        <v>90</v>
      </c>
      <c r="C26" s="25">
        <v>3004</v>
      </c>
      <c r="D26" s="25">
        <v>4398</v>
      </c>
      <c r="E26" s="25">
        <v>7402</v>
      </c>
      <c r="F26" s="25">
        <v>2731</v>
      </c>
      <c r="G26" s="25">
        <v>2995</v>
      </c>
      <c r="H26" s="25">
        <v>5726</v>
      </c>
      <c r="I26" s="356">
        <v>0.85609666788722083</v>
      </c>
      <c r="J26" s="356">
        <v>0.84874791318864773</v>
      </c>
      <c r="K26" s="356">
        <v>0.85225288159273493</v>
      </c>
      <c r="L26" s="356">
        <v>8.8978396191871104E-2</v>
      </c>
      <c r="M26" s="356">
        <v>7.9799666110183645E-2</v>
      </c>
      <c r="N26" s="356">
        <v>8.4177436255675864E-2</v>
      </c>
      <c r="O26" s="356">
        <v>5.4924935920908094E-2</v>
      </c>
      <c r="P26" s="356">
        <v>7.1452420701168612E-2</v>
      </c>
      <c r="Q26" s="356">
        <v>6.3569682151589244E-2</v>
      </c>
      <c r="R26" s="25">
        <v>273</v>
      </c>
      <c r="S26" s="25">
        <v>1403</v>
      </c>
      <c r="T26" s="25">
        <v>1676</v>
      </c>
      <c r="U26" s="25">
        <v>185</v>
      </c>
      <c r="V26" s="25">
        <v>287</v>
      </c>
      <c r="W26" s="25">
        <v>472</v>
      </c>
      <c r="X26" s="25">
        <v>983</v>
      </c>
      <c r="Y26" s="25">
        <v>301</v>
      </c>
      <c r="Z26" s="25">
        <v>1284</v>
      </c>
      <c r="AA26" s="356">
        <v>0.35994141340168434</v>
      </c>
      <c r="AB26" s="356">
        <v>0.1005008347245409</v>
      </c>
      <c r="AC26" s="356">
        <v>0.22424030736989173</v>
      </c>
      <c r="AD26" s="25">
        <v>1017</v>
      </c>
      <c r="AE26" s="25">
        <v>312</v>
      </c>
      <c r="AF26" s="25">
        <v>1329</v>
      </c>
      <c r="AG26" s="356">
        <v>0.37239106554375684</v>
      </c>
      <c r="AH26" s="356">
        <v>0.10417362270450752</v>
      </c>
      <c r="AI26" s="356">
        <v>0.2320991966468739</v>
      </c>
      <c r="AJ26" s="358">
        <v>62.121882094470884</v>
      </c>
      <c r="AK26" s="358">
        <v>63.024198107957673</v>
      </c>
      <c r="AL26" s="358">
        <v>62.593840959366609</v>
      </c>
      <c r="AM26" s="358">
        <v>75.458534798534714</v>
      </c>
      <c r="AN26" s="358">
        <v>72.311252078879278</v>
      </c>
      <c r="AO26" s="358">
        <v>72.823906125696652</v>
      </c>
      <c r="AP26" s="25">
        <v>260</v>
      </c>
      <c r="AQ26" s="25">
        <v>519</v>
      </c>
      <c r="AR26" s="25">
        <v>779</v>
      </c>
      <c r="AS26" s="308">
        <v>9.5203222262907367E-2</v>
      </c>
      <c r="AT26" s="308">
        <v>0.17328881469115193</v>
      </c>
      <c r="AU26" s="397">
        <v>0.13604610548375828</v>
      </c>
      <c r="AV26" s="26">
        <v>314.00000000000114</v>
      </c>
      <c r="AW26" s="25">
        <v>410.00000000000028</v>
      </c>
      <c r="AX26" s="25">
        <v>724.00000000000136</v>
      </c>
      <c r="AY26" s="308">
        <v>0.11497619919443469</v>
      </c>
      <c r="AZ26" s="308">
        <v>0.1368948247078465</v>
      </c>
      <c r="BA26" s="308">
        <v>0.12644079636744698</v>
      </c>
      <c r="BB26" s="308">
        <v>0.22922006590992311</v>
      </c>
      <c r="BC26" s="308">
        <v>0.42103505843071787</v>
      </c>
      <c r="BD26" s="308">
        <v>0.32954942368145301</v>
      </c>
      <c r="BE26" s="308">
        <v>0.30491990846681921</v>
      </c>
      <c r="BF26" s="308">
        <v>0.44506310319227915</v>
      </c>
      <c r="BG26" s="308">
        <v>0.38991445294912203</v>
      </c>
      <c r="BH26" s="308">
        <v>9.4608341810783314E-2</v>
      </c>
      <c r="BI26" s="308">
        <v>0.20598006644518271</v>
      </c>
      <c r="BJ26" s="308">
        <v>0.12071651090342679</v>
      </c>
      <c r="BK26" s="356">
        <v>0.37715122665690226</v>
      </c>
      <c r="BL26" s="356">
        <v>0.31490296594653971</v>
      </c>
      <c r="BM26" s="356">
        <v>0.24826071036250458</v>
      </c>
      <c r="BN26" s="356">
        <v>2.2702306847308677E-2</v>
      </c>
      <c r="BO26" s="356">
        <v>3.6982790186744781E-2</v>
      </c>
      <c r="BP26" s="356">
        <v>0.11619365609348915</v>
      </c>
      <c r="BQ26" s="356">
        <v>0.74056761268781301</v>
      </c>
      <c r="BR26" s="356">
        <v>0.31519198664440734</v>
      </c>
      <c r="BS26" s="356">
        <v>6.6777963272120197E-2</v>
      </c>
      <c r="BT26" s="356">
        <v>4.8414023372287146E-2</v>
      </c>
      <c r="BU26" s="356">
        <v>0.24065665385958784</v>
      </c>
      <c r="BV26" s="356">
        <v>0.38735592036325533</v>
      </c>
      <c r="BW26" s="356">
        <v>0.28326929793922456</v>
      </c>
      <c r="BX26" s="356">
        <v>4.5756199790429622E-2</v>
      </c>
      <c r="BY26" s="356">
        <v>4.2961928047502616E-2</v>
      </c>
      <c r="BZ26" s="355">
        <f>'[1]Caisse &amp; département résidence'!AO24</f>
        <v>0.40581395348837207</v>
      </c>
      <c r="CA26" s="355">
        <f>'[1]Caisse &amp; département résidence'!AQ24</f>
        <v>0.29160530191458028</v>
      </c>
      <c r="CB26" s="401">
        <f>'[1]Caisse &amp; département résidence'!AS24</f>
        <v>0.33588818755635708</v>
      </c>
      <c r="CC26" s="400">
        <v>51161</v>
      </c>
      <c r="CD26" s="361">
        <v>64465</v>
      </c>
      <c r="CE26" s="361">
        <v>115626</v>
      </c>
      <c r="CF26" s="361">
        <v>48817</v>
      </c>
      <c r="CG26" s="361">
        <v>42899</v>
      </c>
      <c r="CH26" s="361">
        <v>91716</v>
      </c>
      <c r="CI26" s="361">
        <v>255</v>
      </c>
      <c r="CJ26" s="361">
        <v>2770</v>
      </c>
      <c r="CK26" s="361">
        <v>3025</v>
      </c>
      <c r="CL26" s="361">
        <v>2089</v>
      </c>
      <c r="CM26" s="361">
        <v>18796</v>
      </c>
      <c r="CN26" s="361">
        <v>20885</v>
      </c>
      <c r="CO26" s="361">
        <v>50906</v>
      </c>
      <c r="CP26" s="361">
        <v>61695</v>
      </c>
      <c r="CQ26" s="361">
        <v>112601</v>
      </c>
      <c r="CR26" s="361">
        <v>50906</v>
      </c>
      <c r="CS26" s="361">
        <v>61693</v>
      </c>
      <c r="CT26" s="361">
        <v>112599</v>
      </c>
      <c r="CU26" s="361">
        <v>45060</v>
      </c>
      <c r="CV26" s="361">
        <v>51935</v>
      </c>
      <c r="CW26" s="361">
        <v>96995</v>
      </c>
      <c r="CX26" s="361">
        <v>3305</v>
      </c>
      <c r="CY26" s="361">
        <v>3741</v>
      </c>
      <c r="CZ26" s="361">
        <v>7046</v>
      </c>
      <c r="DA26" s="361">
        <v>2541</v>
      </c>
      <c r="DB26" s="361">
        <v>6017</v>
      </c>
      <c r="DC26" s="361">
        <v>8558</v>
      </c>
      <c r="DD26" s="362">
        <v>0.88516088476800381</v>
      </c>
      <c r="DE26" s="362">
        <v>0.84182970515293465</v>
      </c>
      <c r="DF26" s="362">
        <v>0.86141972841677106</v>
      </c>
      <c r="DG26" s="362">
        <v>6.4923584646210661E-2</v>
      </c>
      <c r="DH26" s="362">
        <v>6.0638970385619113E-2</v>
      </c>
      <c r="DI26" s="362">
        <v>6.2576044192221958E-2</v>
      </c>
      <c r="DJ26" s="362">
        <v>4.9915530585785566E-2</v>
      </c>
      <c r="DK26" s="362">
        <v>9.7531324461446189E-2</v>
      </c>
      <c r="DL26" s="362">
        <v>7.6004227391007026E-2</v>
      </c>
      <c r="DM26" s="361">
        <v>1666</v>
      </c>
      <c r="DN26" s="361">
        <v>2328</v>
      </c>
      <c r="DO26" s="361">
        <v>3994</v>
      </c>
      <c r="DP26" s="367">
        <v>3.2726986995639022E-2</v>
      </c>
      <c r="DQ26" s="367">
        <v>3.7734014101628979E-2</v>
      </c>
      <c r="DR26" s="367">
        <v>3.5470377705348978E-2</v>
      </c>
      <c r="DS26" s="361">
        <v>15898</v>
      </c>
      <c r="DT26" s="361">
        <v>5550</v>
      </c>
      <c r="DU26" s="361">
        <v>21448</v>
      </c>
      <c r="DV26" s="361">
        <v>152</v>
      </c>
      <c r="DW26" s="361">
        <v>77</v>
      </c>
      <c r="DX26" s="361">
        <v>229</v>
      </c>
      <c r="DY26" s="361">
        <v>320</v>
      </c>
      <c r="DZ26" s="361">
        <v>131</v>
      </c>
      <c r="EA26" s="361">
        <v>451</v>
      </c>
      <c r="EB26" s="361">
        <v>182</v>
      </c>
      <c r="EC26" s="361">
        <v>83</v>
      </c>
      <c r="ED26" s="361">
        <v>265</v>
      </c>
      <c r="EE26" s="361">
        <v>16552</v>
      </c>
      <c r="EF26" s="361">
        <v>5841</v>
      </c>
      <c r="EG26" s="361">
        <v>22393</v>
      </c>
      <c r="EH26" s="362">
        <v>0.3251483125761207</v>
      </c>
      <c r="EI26" s="362">
        <v>9.467541940189643E-2</v>
      </c>
      <c r="EJ26" s="362">
        <v>0.19887034751023525</v>
      </c>
      <c r="EK26" s="361">
        <v>2373</v>
      </c>
      <c r="EL26" s="361">
        <v>7110</v>
      </c>
      <c r="EM26" s="361">
        <v>9483</v>
      </c>
      <c r="EN26" s="361">
        <v>3942</v>
      </c>
      <c r="EO26" s="361">
        <v>3906</v>
      </c>
      <c r="EP26" s="361">
        <v>7848</v>
      </c>
      <c r="EQ26" s="362">
        <v>4.661533021647743E-2</v>
      </c>
      <c r="ER26" s="362">
        <v>0.11524434719183078</v>
      </c>
      <c r="ES26" s="362">
        <v>8.4217724531753718E-2</v>
      </c>
      <c r="ET26" s="362">
        <v>7.7436844379837347E-2</v>
      </c>
      <c r="EU26" s="362">
        <v>6.3311451495258936E-2</v>
      </c>
      <c r="EV26" s="362">
        <v>6.9697427198692735E-2</v>
      </c>
      <c r="EW26" s="361">
        <v>8516</v>
      </c>
      <c r="EX26" s="361">
        <v>30020</v>
      </c>
      <c r="EY26" s="361">
        <v>38536</v>
      </c>
      <c r="EZ26" s="367">
        <v>0.16728872824421484</v>
      </c>
      <c r="FA26" s="367">
        <v>0.4865872436988411</v>
      </c>
      <c r="FB26" s="367">
        <v>0.34223497127023739</v>
      </c>
      <c r="FC26" s="361">
        <v>22</v>
      </c>
      <c r="FD26" s="361">
        <v>57</v>
      </c>
      <c r="FE26" s="361">
        <v>79</v>
      </c>
      <c r="FF26" s="367">
        <v>4.3216909598082739E-4</v>
      </c>
      <c r="FG26" s="367">
        <v>9.2389982980792609E-4</v>
      </c>
      <c r="FH26" s="367">
        <v>7.0159234820294663E-4</v>
      </c>
      <c r="FI26" s="361">
        <v>2344</v>
      </c>
      <c r="FJ26" s="361">
        <v>21566</v>
      </c>
      <c r="FK26" s="361">
        <v>23910</v>
      </c>
      <c r="FL26" s="361">
        <v>14</v>
      </c>
      <c r="FM26" s="361">
        <v>1145</v>
      </c>
      <c r="FN26" s="361">
        <v>1159</v>
      </c>
      <c r="FO26" s="369">
        <v>72.739999999999995</v>
      </c>
      <c r="FP26" s="369">
        <v>74.78</v>
      </c>
      <c r="FQ26" s="369">
        <v>73.88</v>
      </c>
      <c r="FR26" s="371">
        <v>953.19</v>
      </c>
      <c r="FS26" s="371">
        <v>740.08</v>
      </c>
      <c r="FT26" s="371">
        <v>834.38</v>
      </c>
      <c r="FU26" s="361">
        <v>16565</v>
      </c>
      <c r="FV26" s="361">
        <v>22676</v>
      </c>
      <c r="FW26" s="361">
        <v>8687</v>
      </c>
      <c r="FX26" s="361">
        <v>1706</v>
      </c>
      <c r="FY26" s="361">
        <v>1272</v>
      </c>
      <c r="FZ26" s="361">
        <v>5949</v>
      </c>
      <c r="GA26" s="361">
        <v>30598</v>
      </c>
      <c r="GB26" s="361">
        <v>11557</v>
      </c>
      <c r="GC26" s="361">
        <v>11068</v>
      </c>
      <c r="GD26" s="361">
        <v>2523</v>
      </c>
      <c r="GE26" s="361">
        <v>22514</v>
      </c>
      <c r="GF26" s="361">
        <v>53274</v>
      </c>
      <c r="GG26" s="361">
        <v>20244</v>
      </c>
      <c r="GH26" s="361">
        <v>12774</v>
      </c>
      <c r="GI26" s="361">
        <v>3795</v>
      </c>
      <c r="GJ26" s="362">
        <v>0.32540368522374574</v>
      </c>
      <c r="GK26" s="362">
        <v>0.4454484736573292</v>
      </c>
      <c r="GL26" s="362">
        <v>0.17064786076297489</v>
      </c>
      <c r="GM26" s="362">
        <v>3.3512748988331433E-2</v>
      </c>
      <c r="GN26" s="362">
        <v>2.4987231367618747E-2</v>
      </c>
      <c r="GO26" s="362">
        <v>9.6425966447848288E-2</v>
      </c>
      <c r="GP26" s="362">
        <v>0.49595591214847234</v>
      </c>
      <c r="GQ26" s="362">
        <v>0.18732474268579302</v>
      </c>
      <c r="GR26" s="362">
        <v>0.17939865467217764</v>
      </c>
      <c r="GS26" s="362">
        <v>4.0894724045708729E-2</v>
      </c>
      <c r="GT26" s="362">
        <v>0.19994493832203977</v>
      </c>
      <c r="GU26" s="362">
        <v>0.47312190833118711</v>
      </c>
      <c r="GV26" s="362">
        <v>0.17978525945595511</v>
      </c>
      <c r="GW26" s="362">
        <v>0.11344481842967646</v>
      </c>
      <c r="GX26" s="376">
        <v>3.3703075461141555E-2</v>
      </c>
    </row>
    <row r="27" spans="1:206" s="2" customFormat="1" ht="20.100000000000001" customHeight="1">
      <c r="A27" s="56" t="s">
        <v>173</v>
      </c>
      <c r="B27" s="353" t="s">
        <v>16</v>
      </c>
      <c r="C27" s="25">
        <v>13313</v>
      </c>
      <c r="D27" s="25">
        <v>20489</v>
      </c>
      <c r="E27" s="25">
        <v>33802</v>
      </c>
      <c r="F27" s="25">
        <v>12311</v>
      </c>
      <c r="G27" s="25">
        <v>14207</v>
      </c>
      <c r="H27" s="25">
        <v>26518</v>
      </c>
      <c r="I27" s="356">
        <v>0.80277800341158312</v>
      </c>
      <c r="J27" s="356">
        <v>0.80023931864573805</v>
      </c>
      <c r="K27" s="356">
        <v>0.80141790481936792</v>
      </c>
      <c r="L27" s="356">
        <v>0.11371943790106409</v>
      </c>
      <c r="M27" s="356">
        <v>9.7627929893714369E-2</v>
      </c>
      <c r="N27" s="356">
        <v>0.10509842371219549</v>
      </c>
      <c r="O27" s="356">
        <v>8.3502558687352776E-2</v>
      </c>
      <c r="P27" s="356">
        <v>0.10213275146054762</v>
      </c>
      <c r="Q27" s="356">
        <v>9.348367146843653E-2</v>
      </c>
      <c r="R27" s="25">
        <v>1002</v>
      </c>
      <c r="S27" s="25">
        <v>6282</v>
      </c>
      <c r="T27" s="25">
        <v>7284</v>
      </c>
      <c r="U27" s="25">
        <v>1057</v>
      </c>
      <c r="V27" s="25">
        <v>1639</v>
      </c>
      <c r="W27" s="25">
        <v>2696</v>
      </c>
      <c r="X27" s="25">
        <v>3424</v>
      </c>
      <c r="Y27" s="25">
        <v>1413</v>
      </c>
      <c r="Z27" s="25">
        <v>4837</v>
      </c>
      <c r="AA27" s="356">
        <v>0.27812525383803105</v>
      </c>
      <c r="AB27" s="356">
        <v>9.9458013655240374E-2</v>
      </c>
      <c r="AC27" s="356">
        <v>0.18240440455539633</v>
      </c>
      <c r="AD27" s="25">
        <v>3602</v>
      </c>
      <c r="AE27" s="25">
        <v>1466</v>
      </c>
      <c r="AF27" s="25">
        <v>5068</v>
      </c>
      <c r="AG27" s="356">
        <v>0.29258386808545206</v>
      </c>
      <c r="AH27" s="356">
        <v>0.10318856901527416</v>
      </c>
      <c r="AI27" s="356">
        <v>0.19111546873821555</v>
      </c>
      <c r="AJ27" s="358">
        <v>62.399012536214222</v>
      </c>
      <c r="AK27" s="358">
        <v>63.083589779686072</v>
      </c>
      <c r="AL27" s="358">
        <v>62.765774316816248</v>
      </c>
      <c r="AM27" s="358">
        <v>74.074248170326698</v>
      </c>
      <c r="AN27" s="358">
        <v>72.118157168629168</v>
      </c>
      <c r="AO27" s="358">
        <v>72.3872405271823</v>
      </c>
      <c r="AP27" s="25">
        <v>1201</v>
      </c>
      <c r="AQ27" s="25">
        <v>2415</v>
      </c>
      <c r="AR27" s="25">
        <v>3616</v>
      </c>
      <c r="AS27" s="308">
        <v>9.7555032085127127E-2</v>
      </c>
      <c r="AT27" s="308">
        <v>0.16998662631097347</v>
      </c>
      <c r="AU27" s="397">
        <v>0.13636020816049477</v>
      </c>
      <c r="AV27" s="26">
        <v>1749.9999999999986</v>
      </c>
      <c r="AW27" s="25">
        <v>2053.9999999999945</v>
      </c>
      <c r="AX27" s="25">
        <v>3803.9999999999936</v>
      </c>
      <c r="AY27" s="308">
        <v>0.14214929737633</v>
      </c>
      <c r="AZ27" s="308">
        <v>0.14457661716055428</v>
      </c>
      <c r="BA27" s="308">
        <v>0.1434497322573344</v>
      </c>
      <c r="BB27" s="308">
        <v>0.25383803102916092</v>
      </c>
      <c r="BC27" s="308">
        <v>0.41915956922643766</v>
      </c>
      <c r="BD27" s="308">
        <v>0.34240892978354326</v>
      </c>
      <c r="BE27" s="308">
        <v>0.31652976257454707</v>
      </c>
      <c r="BF27" s="308">
        <v>0.44255119587306552</v>
      </c>
      <c r="BG27" s="308">
        <v>0.39089525390895252</v>
      </c>
      <c r="BH27" s="308">
        <v>9.11214953271028E-2</v>
      </c>
      <c r="BI27" s="308">
        <v>0.20736022646850671</v>
      </c>
      <c r="BJ27" s="308">
        <v>0.1250775273930122</v>
      </c>
      <c r="BK27" s="356">
        <v>0.2986759808301519</v>
      </c>
      <c r="BL27" s="356">
        <v>0.33953375030460564</v>
      </c>
      <c r="BM27" s="356">
        <v>0.29705141743156527</v>
      </c>
      <c r="BN27" s="356">
        <v>2.5424417187880757E-2</v>
      </c>
      <c r="BO27" s="356">
        <v>3.9314434245796441E-2</v>
      </c>
      <c r="BP27" s="356">
        <v>0.12085591609769832</v>
      </c>
      <c r="BQ27" s="356">
        <v>0.73773491940592661</v>
      </c>
      <c r="BR27" s="356">
        <v>0.31836418666854366</v>
      </c>
      <c r="BS27" s="356">
        <v>6.4264095164355606E-2</v>
      </c>
      <c r="BT27" s="356">
        <v>5.3002041247272473E-2</v>
      </c>
      <c r="BU27" s="356">
        <v>0.20340900520401237</v>
      </c>
      <c r="BV27" s="356">
        <v>0.39524096839882344</v>
      </c>
      <c r="BW27" s="356">
        <v>0.30846971868165018</v>
      </c>
      <c r="BX27" s="356">
        <v>4.6232747567689872E-2</v>
      </c>
      <c r="BY27" s="356">
        <v>4.6647560147824119E-2</v>
      </c>
      <c r="BZ27" s="355">
        <f>'[1]Caisse &amp; département résidence'!AO25</f>
        <v>0.50023923444976082</v>
      </c>
      <c r="CA27" s="355">
        <f>'[1]Caisse &amp; département résidence'!AQ25</f>
        <v>0.38279638152674178</v>
      </c>
      <c r="CB27" s="401">
        <f>'[1]Caisse &amp; département résidence'!AS25</f>
        <v>0.42963457685335371</v>
      </c>
      <c r="CC27" s="400">
        <v>208418</v>
      </c>
      <c r="CD27" s="361">
        <v>280964</v>
      </c>
      <c r="CE27" s="361">
        <v>489382</v>
      </c>
      <c r="CF27" s="361">
        <v>199214</v>
      </c>
      <c r="CG27" s="361">
        <v>182872</v>
      </c>
      <c r="CH27" s="361">
        <v>382086</v>
      </c>
      <c r="CI27" s="361">
        <v>819</v>
      </c>
      <c r="CJ27" s="361">
        <v>12759</v>
      </c>
      <c r="CK27" s="361">
        <v>13578</v>
      </c>
      <c r="CL27" s="361">
        <v>8385</v>
      </c>
      <c r="CM27" s="361">
        <v>85333</v>
      </c>
      <c r="CN27" s="361">
        <v>93718</v>
      </c>
      <c r="CO27" s="361">
        <v>207599</v>
      </c>
      <c r="CP27" s="361">
        <v>268205</v>
      </c>
      <c r="CQ27" s="361">
        <v>475804</v>
      </c>
      <c r="CR27" s="361">
        <v>207598</v>
      </c>
      <c r="CS27" s="361">
        <v>268184</v>
      </c>
      <c r="CT27" s="361">
        <v>475782</v>
      </c>
      <c r="CU27" s="361">
        <v>180794</v>
      </c>
      <c r="CV27" s="361">
        <v>218310</v>
      </c>
      <c r="CW27" s="361">
        <v>399104</v>
      </c>
      <c r="CX27" s="361">
        <v>15583</v>
      </c>
      <c r="CY27" s="361">
        <v>16758</v>
      </c>
      <c r="CZ27" s="361">
        <v>32341</v>
      </c>
      <c r="DA27" s="361">
        <v>11221</v>
      </c>
      <c r="DB27" s="361">
        <v>33116</v>
      </c>
      <c r="DC27" s="361">
        <v>44337</v>
      </c>
      <c r="DD27" s="362">
        <v>0.87088507596412301</v>
      </c>
      <c r="DE27" s="362">
        <v>0.81403066551322967</v>
      </c>
      <c r="DF27" s="362">
        <v>0.83883795519796878</v>
      </c>
      <c r="DG27" s="362">
        <v>7.5063343577491115E-2</v>
      </c>
      <c r="DH27" s="362">
        <v>6.2486949258717894E-2</v>
      </c>
      <c r="DI27" s="362">
        <v>6.7974408447566317E-2</v>
      </c>
      <c r="DJ27" s="362">
        <v>5.4051580458385921E-2</v>
      </c>
      <c r="DK27" s="362">
        <v>0.12348238522805238</v>
      </c>
      <c r="DL27" s="362">
        <v>9.3187636354464864E-2</v>
      </c>
      <c r="DM27" s="361">
        <v>9243</v>
      </c>
      <c r="DN27" s="361">
        <v>12444</v>
      </c>
      <c r="DO27" s="361">
        <v>21687</v>
      </c>
      <c r="DP27" s="367">
        <v>4.452333585421895E-2</v>
      </c>
      <c r="DQ27" s="367">
        <v>4.6397345314218602E-2</v>
      </c>
      <c r="DR27" s="367">
        <v>4.5579692478415479E-2</v>
      </c>
      <c r="DS27" s="361">
        <v>54055</v>
      </c>
      <c r="DT27" s="361">
        <v>23210</v>
      </c>
      <c r="DU27" s="361">
        <v>77265</v>
      </c>
      <c r="DV27" s="361">
        <v>838</v>
      </c>
      <c r="DW27" s="361">
        <v>404</v>
      </c>
      <c r="DX27" s="361">
        <v>1242</v>
      </c>
      <c r="DY27" s="361">
        <v>2739</v>
      </c>
      <c r="DZ27" s="361">
        <v>191</v>
      </c>
      <c r="EA27" s="361">
        <v>2930</v>
      </c>
      <c r="EB27" s="361">
        <v>525</v>
      </c>
      <c r="EC27" s="361">
        <v>238</v>
      </c>
      <c r="ED27" s="361">
        <v>763</v>
      </c>
      <c r="EE27" s="361">
        <v>58157</v>
      </c>
      <c r="EF27" s="361">
        <v>24043</v>
      </c>
      <c r="EG27" s="361">
        <v>82200</v>
      </c>
      <c r="EH27" s="362">
        <v>0.28014104114181665</v>
      </c>
      <c r="EI27" s="362">
        <v>8.9644115508659417E-2</v>
      </c>
      <c r="EJ27" s="362">
        <v>0.17276021218821194</v>
      </c>
      <c r="EK27" s="361">
        <v>9822</v>
      </c>
      <c r="EL27" s="361">
        <v>33355</v>
      </c>
      <c r="EM27" s="361">
        <v>43177</v>
      </c>
      <c r="EN27" s="361">
        <v>18394</v>
      </c>
      <c r="EO27" s="361">
        <v>17284</v>
      </c>
      <c r="EP27" s="361">
        <v>35678</v>
      </c>
      <c r="EQ27" s="362">
        <v>4.731236662989706E-2</v>
      </c>
      <c r="ER27" s="362">
        <v>0.12436382617773718</v>
      </c>
      <c r="ES27" s="362">
        <v>9.074534892518768E-2</v>
      </c>
      <c r="ET27" s="362">
        <v>8.8603509650817203E-2</v>
      </c>
      <c r="EU27" s="362">
        <v>6.444324304170318E-2</v>
      </c>
      <c r="EV27" s="362">
        <v>7.4984657548066005E-2</v>
      </c>
      <c r="EW27" s="361">
        <v>34213</v>
      </c>
      <c r="EX27" s="361">
        <v>129607</v>
      </c>
      <c r="EY27" s="361">
        <v>163820</v>
      </c>
      <c r="EZ27" s="367">
        <v>0.16480329866714194</v>
      </c>
      <c r="FA27" s="367">
        <v>0.48323856751365563</v>
      </c>
      <c r="FB27" s="367">
        <v>0.34430143504468225</v>
      </c>
      <c r="FC27" s="361">
        <v>240</v>
      </c>
      <c r="FD27" s="361">
        <v>512</v>
      </c>
      <c r="FE27" s="361">
        <v>752</v>
      </c>
      <c r="FF27" s="367">
        <v>1.1560749329235689E-3</v>
      </c>
      <c r="FG27" s="367">
        <v>1.9089875281967151E-3</v>
      </c>
      <c r="FH27" s="367">
        <v>1.5804827197753698E-3</v>
      </c>
      <c r="FI27" s="361">
        <v>9204</v>
      </c>
      <c r="FJ27" s="361">
        <v>98092</v>
      </c>
      <c r="FK27" s="361">
        <v>107296</v>
      </c>
      <c r="FL27" s="361">
        <v>63</v>
      </c>
      <c r="FM27" s="361">
        <v>6405</v>
      </c>
      <c r="FN27" s="361">
        <v>6468</v>
      </c>
      <c r="FO27" s="369">
        <v>72.709999999999994</v>
      </c>
      <c r="FP27" s="369">
        <v>74.599999999999994</v>
      </c>
      <c r="FQ27" s="369">
        <v>73.8</v>
      </c>
      <c r="FR27" s="371">
        <v>996.55</v>
      </c>
      <c r="FS27" s="371">
        <v>764.93</v>
      </c>
      <c r="FT27" s="371">
        <v>863.57</v>
      </c>
      <c r="FU27" s="361">
        <v>58358</v>
      </c>
      <c r="FV27" s="361">
        <v>91025</v>
      </c>
      <c r="FW27" s="361">
        <v>43283</v>
      </c>
      <c r="FX27" s="361">
        <v>9005</v>
      </c>
      <c r="FY27" s="361">
        <v>5928</v>
      </c>
      <c r="FZ27" s="361">
        <v>25248</v>
      </c>
      <c r="GA27" s="361">
        <v>133718</v>
      </c>
      <c r="GB27" s="361">
        <v>52675</v>
      </c>
      <c r="GC27" s="361">
        <v>45236</v>
      </c>
      <c r="GD27" s="361">
        <v>11328</v>
      </c>
      <c r="GE27" s="361">
        <v>83606</v>
      </c>
      <c r="GF27" s="361">
        <v>224743</v>
      </c>
      <c r="GG27" s="361">
        <v>95958</v>
      </c>
      <c r="GH27" s="361">
        <v>54241</v>
      </c>
      <c r="GI27" s="361">
        <v>17256</v>
      </c>
      <c r="GJ27" s="362">
        <v>0.28110925389814018</v>
      </c>
      <c r="GK27" s="362">
        <v>0.43846550320569944</v>
      </c>
      <c r="GL27" s="362">
        <v>0.20849329717387849</v>
      </c>
      <c r="GM27" s="362">
        <v>4.3376894879069747E-2</v>
      </c>
      <c r="GN27" s="362">
        <v>2.8555050843212155E-2</v>
      </c>
      <c r="GO27" s="362">
        <v>9.4136947484200512E-2</v>
      </c>
      <c r="GP27" s="362">
        <v>0.49856639510821948</v>
      </c>
      <c r="GQ27" s="362">
        <v>0.19639827743703511</v>
      </c>
      <c r="GR27" s="362">
        <v>0.1686620309091926</v>
      </c>
      <c r="GS27" s="362">
        <v>4.2236349061352325E-2</v>
      </c>
      <c r="GT27" s="362">
        <v>0.17571521046481325</v>
      </c>
      <c r="GU27" s="362">
        <v>0.47234365410967544</v>
      </c>
      <c r="GV27" s="362">
        <v>0.20167547981942144</v>
      </c>
      <c r="GW27" s="362">
        <v>0.11399862128103168</v>
      </c>
      <c r="GX27" s="376">
        <v>3.626703432505822E-2</v>
      </c>
    </row>
    <row r="28" spans="1:206" s="2" customFormat="1" ht="20.100000000000001" customHeight="1">
      <c r="A28" s="56" t="s">
        <v>174</v>
      </c>
      <c r="B28" s="353" t="s">
        <v>97</v>
      </c>
      <c r="C28" s="25">
        <v>4479</v>
      </c>
      <c r="D28" s="25">
        <v>6304</v>
      </c>
      <c r="E28" s="25">
        <v>10783</v>
      </c>
      <c r="F28" s="25">
        <v>4207</v>
      </c>
      <c r="G28" s="25">
        <v>4587</v>
      </c>
      <c r="H28" s="25">
        <v>8794</v>
      </c>
      <c r="I28" s="356">
        <v>0.83432374613739002</v>
      </c>
      <c r="J28" s="356">
        <v>0.78003052103771531</v>
      </c>
      <c r="K28" s="356">
        <v>0.80600409370025017</v>
      </c>
      <c r="L28" s="356">
        <v>0.11076776800570477</v>
      </c>
      <c r="M28" s="356">
        <v>0.13712666230651843</v>
      </c>
      <c r="N28" s="356">
        <v>0.12451671594268819</v>
      </c>
      <c r="O28" s="356">
        <v>5.4908485856905158E-2</v>
      </c>
      <c r="P28" s="356">
        <v>8.2842816655766302E-2</v>
      </c>
      <c r="Q28" s="356">
        <v>6.9479190357061626E-2</v>
      </c>
      <c r="R28" s="25">
        <v>272</v>
      </c>
      <c r="S28" s="25">
        <v>1717</v>
      </c>
      <c r="T28" s="25">
        <v>1989</v>
      </c>
      <c r="U28" s="25">
        <v>204</v>
      </c>
      <c r="V28" s="25">
        <v>333</v>
      </c>
      <c r="W28" s="25">
        <v>537</v>
      </c>
      <c r="X28" s="25">
        <v>1533</v>
      </c>
      <c r="Y28" s="25">
        <v>670</v>
      </c>
      <c r="Z28" s="25">
        <v>2203</v>
      </c>
      <c r="AA28" s="356">
        <v>0.36439267886855242</v>
      </c>
      <c r="AB28" s="356">
        <v>0.14606496620885109</v>
      </c>
      <c r="AC28" s="356">
        <v>0.2505117125312713</v>
      </c>
      <c r="AD28" s="25">
        <v>1598</v>
      </c>
      <c r="AE28" s="25">
        <v>699</v>
      </c>
      <c r="AF28" s="25">
        <v>2297</v>
      </c>
      <c r="AG28" s="356">
        <v>0.37984311861183739</v>
      </c>
      <c r="AH28" s="356">
        <v>0.15238718116415959</v>
      </c>
      <c r="AI28" s="356">
        <v>0.26120081874005002</v>
      </c>
      <c r="AJ28" s="358">
        <v>62.236367958164927</v>
      </c>
      <c r="AK28" s="358">
        <v>62.92458614926246</v>
      </c>
      <c r="AL28" s="358">
        <v>62.595346448335988</v>
      </c>
      <c r="AM28" s="358">
        <v>73.276678921568575</v>
      </c>
      <c r="AN28" s="358">
        <v>72.722587847020804</v>
      </c>
      <c r="AO28" s="358">
        <v>72.798360985420501</v>
      </c>
      <c r="AP28" s="25">
        <v>344</v>
      </c>
      <c r="AQ28" s="25">
        <v>639</v>
      </c>
      <c r="AR28" s="25">
        <v>983</v>
      </c>
      <c r="AS28" s="308">
        <v>8.1768481102923701E-2</v>
      </c>
      <c r="AT28" s="308">
        <v>0.1393067364290386</v>
      </c>
      <c r="AU28" s="397">
        <v>0.11178075960882419</v>
      </c>
      <c r="AV28" s="26">
        <v>585.99999999999841</v>
      </c>
      <c r="AW28" s="25">
        <v>684.9999999999992</v>
      </c>
      <c r="AX28" s="25">
        <v>1270.9999999999977</v>
      </c>
      <c r="AY28" s="308">
        <v>0.13929165676253824</v>
      </c>
      <c r="AZ28" s="308">
        <v>0.14933507739263119</v>
      </c>
      <c r="BA28" s="308">
        <v>0.14453036161018851</v>
      </c>
      <c r="BB28" s="308">
        <v>0.16543855478963632</v>
      </c>
      <c r="BC28" s="308">
        <v>0.34030957052539784</v>
      </c>
      <c r="BD28" s="308">
        <v>0.25665226290652715</v>
      </c>
      <c r="BE28" s="308">
        <v>0.21353777112939418</v>
      </c>
      <c r="BF28" s="308">
        <v>0.37401072249170281</v>
      </c>
      <c r="BG28" s="308">
        <v>0.30890608405401304</v>
      </c>
      <c r="BH28" s="308">
        <v>8.1539465101108932E-2</v>
      </c>
      <c r="BI28" s="308">
        <v>0.14328358208955225</v>
      </c>
      <c r="BJ28" s="308">
        <v>0.10031774852473899</v>
      </c>
      <c r="BK28" s="356">
        <v>0.38269550748752079</v>
      </c>
      <c r="BL28" s="356">
        <v>0.27787021630615638</v>
      </c>
      <c r="BM28" s="356">
        <v>0.26717375802234372</v>
      </c>
      <c r="BN28" s="356">
        <v>2.685999524601854E-2</v>
      </c>
      <c r="BO28" s="356">
        <v>4.5400522937960541E-2</v>
      </c>
      <c r="BP28" s="356">
        <v>0.16285153695225638</v>
      </c>
      <c r="BQ28" s="356">
        <v>0.67713102245476342</v>
      </c>
      <c r="BR28" s="356">
        <v>0.30848048833660346</v>
      </c>
      <c r="BS28" s="356">
        <v>4.8833660344451711E-2</v>
      </c>
      <c r="BT28" s="356">
        <v>5.7553956834532377E-2</v>
      </c>
      <c r="BU28" s="356">
        <v>0.26802365249033433</v>
      </c>
      <c r="BV28" s="356">
        <v>0.35319536047304978</v>
      </c>
      <c r="BW28" s="356">
        <v>0.28871958153286331</v>
      </c>
      <c r="BX28" s="356">
        <v>3.8321582897430068E-2</v>
      </c>
      <c r="BY28" s="356">
        <v>5.173982260632249E-2</v>
      </c>
      <c r="BZ28" s="355">
        <f>'[1]Caisse &amp; département résidence'!AO26</f>
        <v>0.523524379811805</v>
      </c>
      <c r="CA28" s="355">
        <f>'[1]Caisse &amp; département résidence'!AQ26</f>
        <v>0.44914816726897266</v>
      </c>
      <c r="CB28" s="401">
        <f>'[1]Caisse &amp; département résidence'!AS26</f>
        <v>0.47714101738570508</v>
      </c>
      <c r="CC28" s="400">
        <v>72926</v>
      </c>
      <c r="CD28" s="361">
        <v>87341</v>
      </c>
      <c r="CE28" s="361">
        <v>160267</v>
      </c>
      <c r="CF28" s="361">
        <v>70710</v>
      </c>
      <c r="CG28" s="361">
        <v>62016</v>
      </c>
      <c r="CH28" s="361">
        <v>132726</v>
      </c>
      <c r="CI28" s="361">
        <v>228</v>
      </c>
      <c r="CJ28" s="361">
        <v>3143</v>
      </c>
      <c r="CK28" s="361">
        <v>3371</v>
      </c>
      <c r="CL28" s="361">
        <v>1988</v>
      </c>
      <c r="CM28" s="361">
        <v>22182</v>
      </c>
      <c r="CN28" s="361">
        <v>24170</v>
      </c>
      <c r="CO28" s="361">
        <v>72698</v>
      </c>
      <c r="CP28" s="361">
        <v>84198</v>
      </c>
      <c r="CQ28" s="361">
        <v>156896</v>
      </c>
      <c r="CR28" s="361">
        <v>72698</v>
      </c>
      <c r="CS28" s="361">
        <v>84196</v>
      </c>
      <c r="CT28" s="361">
        <v>156894</v>
      </c>
      <c r="CU28" s="361">
        <v>63896</v>
      </c>
      <c r="CV28" s="361">
        <v>68528</v>
      </c>
      <c r="CW28" s="361">
        <v>132424</v>
      </c>
      <c r="CX28" s="361">
        <v>5090</v>
      </c>
      <c r="CY28" s="361">
        <v>7127</v>
      </c>
      <c r="CZ28" s="361">
        <v>12217</v>
      </c>
      <c r="DA28" s="361">
        <v>3712</v>
      </c>
      <c r="DB28" s="361">
        <v>8541</v>
      </c>
      <c r="DC28" s="361">
        <v>12253</v>
      </c>
      <c r="DD28" s="362">
        <v>0.87892376681614348</v>
      </c>
      <c r="DE28" s="362">
        <v>0.8139103995439213</v>
      </c>
      <c r="DF28" s="362">
        <v>0.84403482606090741</v>
      </c>
      <c r="DG28" s="362">
        <v>7.0015681311727973E-2</v>
      </c>
      <c r="DH28" s="362">
        <v>8.4647726732861417E-2</v>
      </c>
      <c r="DI28" s="362">
        <v>7.786785982892909E-2</v>
      </c>
      <c r="DJ28" s="362">
        <v>5.1060551872128532E-2</v>
      </c>
      <c r="DK28" s="362">
        <v>0.10144187372321725</v>
      </c>
      <c r="DL28" s="362">
        <v>7.8097314110163546E-2</v>
      </c>
      <c r="DM28" s="361">
        <v>2028</v>
      </c>
      <c r="DN28" s="361">
        <v>2554</v>
      </c>
      <c r="DO28" s="361">
        <v>4582</v>
      </c>
      <c r="DP28" s="367">
        <v>2.7896228231863326E-2</v>
      </c>
      <c r="DQ28" s="367">
        <v>3.0333262072733319E-2</v>
      </c>
      <c r="DR28" s="367">
        <v>2.9204058739547217E-2</v>
      </c>
      <c r="DS28" s="361">
        <v>21918</v>
      </c>
      <c r="DT28" s="361">
        <v>9748</v>
      </c>
      <c r="DU28" s="361">
        <v>31666</v>
      </c>
      <c r="DV28" s="361">
        <v>188</v>
      </c>
      <c r="DW28" s="361">
        <v>116</v>
      </c>
      <c r="DX28" s="361">
        <v>304</v>
      </c>
      <c r="DY28" s="361">
        <v>666</v>
      </c>
      <c r="DZ28" s="361">
        <v>427</v>
      </c>
      <c r="EA28" s="361">
        <v>1093</v>
      </c>
      <c r="EB28" s="361">
        <v>201</v>
      </c>
      <c r="EC28" s="361">
        <v>116</v>
      </c>
      <c r="ED28" s="361">
        <v>317</v>
      </c>
      <c r="EE28" s="361">
        <v>22973</v>
      </c>
      <c r="EF28" s="361">
        <v>10407</v>
      </c>
      <c r="EG28" s="361">
        <v>33380</v>
      </c>
      <c r="EH28" s="362">
        <v>0.31600594239181268</v>
      </c>
      <c r="EI28" s="362">
        <v>0.1236015107247203</v>
      </c>
      <c r="EJ28" s="362">
        <v>0.21275239649194372</v>
      </c>
      <c r="EK28" s="361">
        <v>3045</v>
      </c>
      <c r="EL28" s="361">
        <v>9064</v>
      </c>
      <c r="EM28" s="361">
        <v>12109</v>
      </c>
      <c r="EN28" s="361">
        <v>6967</v>
      </c>
      <c r="EO28" s="361">
        <v>6144</v>
      </c>
      <c r="EP28" s="361">
        <v>13111</v>
      </c>
      <c r="EQ28" s="362">
        <v>4.1885608957605437E-2</v>
      </c>
      <c r="ER28" s="362">
        <v>0.10765101308819687</v>
      </c>
      <c r="ES28" s="362">
        <v>7.7178513155211098E-2</v>
      </c>
      <c r="ET28" s="362">
        <v>9.5834823516465384E-2</v>
      </c>
      <c r="EU28" s="362">
        <v>7.2970854414594166E-2</v>
      </c>
      <c r="EV28" s="362">
        <v>8.3564909239241286E-2</v>
      </c>
      <c r="EW28" s="361">
        <v>8347</v>
      </c>
      <c r="EX28" s="361">
        <v>31747</v>
      </c>
      <c r="EY28" s="361">
        <v>40094</v>
      </c>
      <c r="EZ28" s="367">
        <v>0.11481746402927179</v>
      </c>
      <c r="FA28" s="367">
        <v>0.377051711442077</v>
      </c>
      <c r="FB28" s="367">
        <v>0.25554507444421781</v>
      </c>
      <c r="FC28" s="361">
        <v>54</v>
      </c>
      <c r="FD28" s="361">
        <v>99</v>
      </c>
      <c r="FE28" s="361">
        <v>153</v>
      </c>
      <c r="FF28" s="367">
        <v>7.4279897658807671E-4</v>
      </c>
      <c r="FG28" s="367">
        <v>1.17579990023516E-3</v>
      </c>
      <c r="FH28" s="367">
        <v>9.7516826432796251E-4</v>
      </c>
      <c r="FI28" s="361">
        <v>2216</v>
      </c>
      <c r="FJ28" s="361">
        <v>25325</v>
      </c>
      <c r="FK28" s="361">
        <v>27541</v>
      </c>
      <c r="FL28" s="361">
        <v>15</v>
      </c>
      <c r="FM28" s="361">
        <v>1210</v>
      </c>
      <c r="FN28" s="361">
        <v>1225</v>
      </c>
      <c r="FO28" s="369">
        <v>72.739999999999995</v>
      </c>
      <c r="FP28" s="369">
        <v>74.31</v>
      </c>
      <c r="FQ28" s="369">
        <v>73.599999999999994</v>
      </c>
      <c r="FR28" s="371">
        <v>1073.29</v>
      </c>
      <c r="FS28" s="371">
        <v>809.55</v>
      </c>
      <c r="FT28" s="371">
        <v>929.56</v>
      </c>
      <c r="FU28" s="361">
        <v>23010</v>
      </c>
      <c r="FV28" s="361">
        <v>29278</v>
      </c>
      <c r="FW28" s="361">
        <v>15022</v>
      </c>
      <c r="FX28" s="361">
        <v>2867</v>
      </c>
      <c r="FY28" s="361">
        <v>2521</v>
      </c>
      <c r="FZ28" s="361">
        <v>10598</v>
      </c>
      <c r="GA28" s="361">
        <v>40345</v>
      </c>
      <c r="GB28" s="361">
        <v>17060</v>
      </c>
      <c r="GC28" s="361">
        <v>12140</v>
      </c>
      <c r="GD28" s="361">
        <v>4055</v>
      </c>
      <c r="GE28" s="361">
        <v>33608</v>
      </c>
      <c r="GF28" s="361">
        <v>69623</v>
      </c>
      <c r="GG28" s="361">
        <v>32082</v>
      </c>
      <c r="GH28" s="361">
        <v>15007</v>
      </c>
      <c r="GI28" s="361">
        <v>6576</v>
      </c>
      <c r="GJ28" s="362">
        <v>0.31651489724614157</v>
      </c>
      <c r="GK28" s="362">
        <v>0.40273460067677241</v>
      </c>
      <c r="GL28" s="362">
        <v>0.20663567085752016</v>
      </c>
      <c r="GM28" s="362">
        <v>3.943712344218548E-2</v>
      </c>
      <c r="GN28" s="362">
        <v>3.4677707777380398E-2</v>
      </c>
      <c r="GO28" s="362">
        <v>0.12586997315850731</v>
      </c>
      <c r="GP28" s="362">
        <v>0.47916815126250029</v>
      </c>
      <c r="GQ28" s="362">
        <v>0.20261763937385685</v>
      </c>
      <c r="GR28" s="362">
        <v>0.14418394736217013</v>
      </c>
      <c r="GS28" s="362">
        <v>4.8160288842965394E-2</v>
      </c>
      <c r="GT28" s="362">
        <v>0.21420558841525597</v>
      </c>
      <c r="GU28" s="362">
        <v>0.44375254945951459</v>
      </c>
      <c r="GV28" s="362">
        <v>0.20447940036712217</v>
      </c>
      <c r="GW28" s="362">
        <v>9.5649347338364263E-2</v>
      </c>
      <c r="GX28" s="376">
        <v>4.1913114419743012E-2</v>
      </c>
    </row>
    <row r="29" spans="1:206" s="2" customFormat="1" ht="20.100000000000001" customHeight="1">
      <c r="A29" s="56" t="s">
        <v>176</v>
      </c>
      <c r="B29" s="353" t="s">
        <v>32</v>
      </c>
      <c r="C29" s="25">
        <v>8659</v>
      </c>
      <c r="D29" s="25">
        <v>12893</v>
      </c>
      <c r="E29" s="25">
        <v>21552</v>
      </c>
      <c r="F29" s="25">
        <v>7993</v>
      </c>
      <c r="G29" s="25">
        <v>9076</v>
      </c>
      <c r="H29" s="25">
        <v>17069</v>
      </c>
      <c r="I29" s="356">
        <v>0.79394470161391217</v>
      </c>
      <c r="J29" s="356">
        <v>0.78206258263552231</v>
      </c>
      <c r="K29" s="356">
        <v>0.78762669166324917</v>
      </c>
      <c r="L29" s="356">
        <v>0.12911297385212062</v>
      </c>
      <c r="M29" s="356">
        <v>0.10709563684442486</v>
      </c>
      <c r="N29" s="356">
        <v>0.11740582342257895</v>
      </c>
      <c r="O29" s="356">
        <v>7.6942324533967224E-2</v>
      </c>
      <c r="P29" s="356">
        <v>0.11084178052005289</v>
      </c>
      <c r="Q29" s="356">
        <v>9.4967484914171896E-2</v>
      </c>
      <c r="R29" s="25">
        <v>666</v>
      </c>
      <c r="S29" s="25">
        <v>3817</v>
      </c>
      <c r="T29" s="25">
        <v>4483</v>
      </c>
      <c r="U29" s="25">
        <v>593</v>
      </c>
      <c r="V29" s="25">
        <v>1036</v>
      </c>
      <c r="W29" s="25">
        <v>1629</v>
      </c>
      <c r="X29" s="25">
        <v>2622</v>
      </c>
      <c r="Y29" s="25">
        <v>748</v>
      </c>
      <c r="Z29" s="25">
        <v>3370</v>
      </c>
      <c r="AA29" s="356">
        <v>0.32803703240335291</v>
      </c>
      <c r="AB29" s="356">
        <v>8.2415160863816658E-2</v>
      </c>
      <c r="AC29" s="356">
        <v>0.19743394457788974</v>
      </c>
      <c r="AD29" s="25">
        <v>2769</v>
      </c>
      <c r="AE29" s="25">
        <v>818</v>
      </c>
      <c r="AF29" s="25">
        <v>3587</v>
      </c>
      <c r="AG29" s="356">
        <v>0.34642812460903288</v>
      </c>
      <c r="AH29" s="356">
        <v>9.0127809607756723E-2</v>
      </c>
      <c r="AI29" s="356">
        <v>0.21014705020797939</v>
      </c>
      <c r="AJ29" s="358">
        <v>62.06245256265899</v>
      </c>
      <c r="AK29" s="358">
        <v>63.191872704568787</v>
      </c>
      <c r="AL29" s="358">
        <v>62.66299255961097</v>
      </c>
      <c r="AM29" s="358">
        <v>72.003683683683931</v>
      </c>
      <c r="AN29" s="358">
        <v>71.103489651558846</v>
      </c>
      <c r="AO29" s="358">
        <v>71.237223585396748</v>
      </c>
      <c r="AP29" s="25">
        <v>687</v>
      </c>
      <c r="AQ29" s="25">
        <v>1651</v>
      </c>
      <c r="AR29" s="25">
        <v>2338</v>
      </c>
      <c r="AS29" s="308">
        <v>8.5950206430626799E-2</v>
      </c>
      <c r="AT29" s="308">
        <v>0.18190832966064346</v>
      </c>
      <c r="AU29" s="397">
        <v>0.13697346065967544</v>
      </c>
      <c r="AV29" s="26">
        <v>993.00000000000068</v>
      </c>
      <c r="AW29" s="25">
        <v>1032.9999999999986</v>
      </c>
      <c r="AX29" s="25">
        <v>2025.9999999999993</v>
      </c>
      <c r="AY29" s="308">
        <v>0.12423370449143009</v>
      </c>
      <c r="AZ29" s="308">
        <v>0.11381665932128676</v>
      </c>
      <c r="BA29" s="308">
        <v>0.11869470970765712</v>
      </c>
      <c r="BB29" s="308">
        <v>0.22807456524458902</v>
      </c>
      <c r="BC29" s="308">
        <v>0.44744380784486559</v>
      </c>
      <c r="BD29" s="308">
        <v>0.34471849551819089</v>
      </c>
      <c r="BE29" s="308">
        <v>0.3001303295475703</v>
      </c>
      <c r="BF29" s="308">
        <v>0.46805955811719502</v>
      </c>
      <c r="BG29" s="308">
        <v>0.40221914008321774</v>
      </c>
      <c r="BH29" s="308">
        <v>8.0472921434019837E-2</v>
      </c>
      <c r="BI29" s="308">
        <v>0.21791443850267381</v>
      </c>
      <c r="BJ29" s="308">
        <v>0.11097922848664689</v>
      </c>
      <c r="BK29" s="356">
        <v>0.35343425497310149</v>
      </c>
      <c r="BL29" s="356">
        <v>0.34605279619667206</v>
      </c>
      <c r="BM29" s="356">
        <v>0.25697485299637185</v>
      </c>
      <c r="BN29" s="356">
        <v>1.7640435380958337E-2</v>
      </c>
      <c r="BO29" s="356">
        <v>2.5897660452896286E-2</v>
      </c>
      <c r="BP29" s="356">
        <v>0.10467166152490084</v>
      </c>
      <c r="BQ29" s="356">
        <v>0.77985896870868221</v>
      </c>
      <c r="BR29" s="356">
        <v>0.28944468929043632</v>
      </c>
      <c r="BS29" s="356">
        <v>7.6024680475980613E-2</v>
      </c>
      <c r="BT29" s="356">
        <v>5.4759806081974435E-2</v>
      </c>
      <c r="BU29" s="356">
        <v>0.221161169371375</v>
      </c>
      <c r="BV29" s="356">
        <v>0.41466986935379929</v>
      </c>
      <c r="BW29" s="356">
        <v>0.27423985002050499</v>
      </c>
      <c r="BX29" s="356">
        <v>4.8684750131817917E-2</v>
      </c>
      <c r="BY29" s="356">
        <v>4.1244361122502786E-2</v>
      </c>
      <c r="BZ29" s="355">
        <f>'[1]Caisse &amp; département résidence'!AO27</f>
        <v>0.52892263195950828</v>
      </c>
      <c r="CA29" s="355">
        <f>'[1]Caisse &amp; département résidence'!AQ27</f>
        <v>0.38056586270871984</v>
      </c>
      <c r="CB29" s="401">
        <f>'[1]Caisse &amp; département résidence'!AS27</f>
        <v>0.4385419610059339</v>
      </c>
      <c r="CC29" s="400">
        <v>127475</v>
      </c>
      <c r="CD29" s="361">
        <v>172959</v>
      </c>
      <c r="CE29" s="361">
        <v>300434</v>
      </c>
      <c r="CF29" s="361">
        <v>121603</v>
      </c>
      <c r="CG29" s="361">
        <v>113514</v>
      </c>
      <c r="CH29" s="361">
        <v>235117</v>
      </c>
      <c r="CI29" s="361">
        <v>778</v>
      </c>
      <c r="CJ29" s="361">
        <v>8399</v>
      </c>
      <c r="CK29" s="361">
        <v>9177</v>
      </c>
      <c r="CL29" s="361">
        <v>5094</v>
      </c>
      <c r="CM29" s="361">
        <v>51046</v>
      </c>
      <c r="CN29" s="361">
        <v>56140</v>
      </c>
      <c r="CO29" s="361">
        <v>126697</v>
      </c>
      <c r="CP29" s="361">
        <v>164560</v>
      </c>
      <c r="CQ29" s="361">
        <v>291257</v>
      </c>
      <c r="CR29" s="361">
        <v>126696</v>
      </c>
      <c r="CS29" s="361">
        <v>164557</v>
      </c>
      <c r="CT29" s="361">
        <v>291253</v>
      </c>
      <c r="CU29" s="361">
        <v>109506</v>
      </c>
      <c r="CV29" s="361">
        <v>131684</v>
      </c>
      <c r="CW29" s="361">
        <v>241190</v>
      </c>
      <c r="CX29" s="361">
        <v>10671</v>
      </c>
      <c r="CY29" s="361">
        <v>11093</v>
      </c>
      <c r="CZ29" s="361">
        <v>21764</v>
      </c>
      <c r="DA29" s="361">
        <v>6519</v>
      </c>
      <c r="DB29" s="361">
        <v>21780</v>
      </c>
      <c r="DC29" s="361">
        <v>28299</v>
      </c>
      <c r="DD29" s="362">
        <v>0.8643208941087327</v>
      </c>
      <c r="DE29" s="362">
        <v>0.80023335379230298</v>
      </c>
      <c r="DF29" s="362">
        <v>0.82811164176849683</v>
      </c>
      <c r="DG29" s="362">
        <v>8.4225232051524906E-2</v>
      </c>
      <c r="DH29" s="362">
        <v>6.7411292135855658E-2</v>
      </c>
      <c r="DI29" s="362">
        <v>7.4725410553711041E-2</v>
      </c>
      <c r="DJ29" s="362">
        <v>5.1453873839742377E-2</v>
      </c>
      <c r="DK29" s="362">
        <v>0.13235535407184137</v>
      </c>
      <c r="DL29" s="362">
        <v>9.7162947677792155E-2</v>
      </c>
      <c r="DM29" s="361">
        <v>4190</v>
      </c>
      <c r="DN29" s="361">
        <v>7254</v>
      </c>
      <c r="DO29" s="361">
        <v>11444</v>
      </c>
      <c r="DP29" s="367">
        <v>3.30710277275705E-2</v>
      </c>
      <c r="DQ29" s="367">
        <v>4.4081186193485659E-2</v>
      </c>
      <c r="DR29" s="367">
        <v>3.9291759511359381E-2</v>
      </c>
      <c r="DS29" s="361">
        <v>37941</v>
      </c>
      <c r="DT29" s="361">
        <v>11604</v>
      </c>
      <c r="DU29" s="361">
        <v>49545</v>
      </c>
      <c r="DV29" s="361">
        <v>722</v>
      </c>
      <c r="DW29" s="361">
        <v>329</v>
      </c>
      <c r="DX29" s="361">
        <v>1051</v>
      </c>
      <c r="DY29" s="361">
        <v>1734</v>
      </c>
      <c r="DZ29" s="361">
        <v>513</v>
      </c>
      <c r="EA29" s="361">
        <v>2247</v>
      </c>
      <c r="EB29" s="361">
        <v>656</v>
      </c>
      <c r="EC29" s="361">
        <v>275</v>
      </c>
      <c r="ED29" s="361">
        <v>931</v>
      </c>
      <c r="EE29" s="361">
        <v>41053</v>
      </c>
      <c r="EF29" s="361">
        <v>12721</v>
      </c>
      <c r="EG29" s="361">
        <v>53774</v>
      </c>
      <c r="EH29" s="362">
        <v>0.32402503610977373</v>
      </c>
      <c r="EI29" s="362">
        <v>7.7303111327175503E-2</v>
      </c>
      <c r="EJ29" s="362">
        <v>0.18462732226178255</v>
      </c>
      <c r="EK29" s="361">
        <v>5944</v>
      </c>
      <c r="EL29" s="361">
        <v>21254</v>
      </c>
      <c r="EM29" s="361">
        <v>27198</v>
      </c>
      <c r="EN29" s="361">
        <v>9428</v>
      </c>
      <c r="EO29" s="361">
        <v>9059</v>
      </c>
      <c r="EP29" s="361">
        <v>18487</v>
      </c>
      <c r="EQ29" s="362">
        <v>4.6915080862214575E-2</v>
      </c>
      <c r="ER29" s="362">
        <v>0.12915653864851726</v>
      </c>
      <c r="ES29" s="362">
        <v>9.3381446626175507E-2</v>
      </c>
      <c r="ET29" s="362">
        <v>7.441375881039014E-2</v>
      </c>
      <c r="EU29" s="362">
        <v>5.5049829849295087E-2</v>
      </c>
      <c r="EV29" s="362">
        <v>6.3473152576590433E-2</v>
      </c>
      <c r="EW29" s="361">
        <v>21638</v>
      </c>
      <c r="EX29" s="361">
        <v>89808</v>
      </c>
      <c r="EY29" s="361">
        <v>111446</v>
      </c>
      <c r="EZ29" s="367">
        <v>0.17078541717641302</v>
      </c>
      <c r="FA29" s="367">
        <v>0.5457462323772484</v>
      </c>
      <c r="FB29" s="367">
        <v>0.38263801385031088</v>
      </c>
      <c r="FC29" s="361">
        <v>121</v>
      </c>
      <c r="FD29" s="361">
        <v>246</v>
      </c>
      <c r="FE29" s="361">
        <v>367</v>
      </c>
      <c r="FF29" s="367">
        <v>9.5503445227590239E-4</v>
      </c>
      <c r="FG29" s="367">
        <v>1.4948954788526982E-3</v>
      </c>
      <c r="FH29" s="367">
        <v>1.2600555523129059E-3</v>
      </c>
      <c r="FI29" s="361">
        <v>5872</v>
      </c>
      <c r="FJ29" s="361">
        <v>59445</v>
      </c>
      <c r="FK29" s="361">
        <v>65317</v>
      </c>
      <c r="FL29" s="361">
        <v>46</v>
      </c>
      <c r="FM29" s="361">
        <v>4363</v>
      </c>
      <c r="FN29" s="361">
        <v>4409</v>
      </c>
      <c r="FO29" s="369">
        <v>72</v>
      </c>
      <c r="FP29" s="369">
        <v>74.31</v>
      </c>
      <c r="FQ29" s="369">
        <v>73.33</v>
      </c>
      <c r="FR29" s="371">
        <v>968.22</v>
      </c>
      <c r="FS29" s="371">
        <v>715.57</v>
      </c>
      <c r="FT29" s="371">
        <v>822.77</v>
      </c>
      <c r="FU29" s="361">
        <v>41174</v>
      </c>
      <c r="FV29" s="361">
        <v>57495</v>
      </c>
      <c r="FW29" s="361">
        <v>21752</v>
      </c>
      <c r="FX29" s="361">
        <v>3330</v>
      </c>
      <c r="FY29" s="361">
        <v>2946</v>
      </c>
      <c r="FZ29" s="361">
        <v>13253</v>
      </c>
      <c r="GA29" s="361">
        <v>82216</v>
      </c>
      <c r="GB29" s="361">
        <v>30314</v>
      </c>
      <c r="GC29" s="361">
        <v>30305</v>
      </c>
      <c r="GD29" s="361">
        <v>8472</v>
      </c>
      <c r="GE29" s="361">
        <v>54427</v>
      </c>
      <c r="GF29" s="361">
        <v>139711</v>
      </c>
      <c r="GG29" s="361">
        <v>52066</v>
      </c>
      <c r="GH29" s="361">
        <v>33635</v>
      </c>
      <c r="GI29" s="361">
        <v>11418</v>
      </c>
      <c r="GJ29" s="362">
        <v>0.32498007056204964</v>
      </c>
      <c r="GK29" s="362">
        <v>0.45379922176531412</v>
      </c>
      <c r="GL29" s="362">
        <v>0.17168520170169776</v>
      </c>
      <c r="GM29" s="362">
        <v>2.6283179554369873E-2</v>
      </c>
      <c r="GN29" s="362">
        <v>2.3252326416568665E-2</v>
      </c>
      <c r="GO29" s="362">
        <v>8.0535974720466696E-2</v>
      </c>
      <c r="GP29" s="362">
        <v>0.49961108410306271</v>
      </c>
      <c r="GQ29" s="362">
        <v>0.18421244530870198</v>
      </c>
      <c r="GR29" s="362">
        <v>0.18415775401069517</v>
      </c>
      <c r="GS29" s="362">
        <v>5.1482741857073411E-2</v>
      </c>
      <c r="GT29" s="362">
        <v>0.18686932846249188</v>
      </c>
      <c r="GU29" s="362">
        <v>0.47968289174165774</v>
      </c>
      <c r="GV29" s="362">
        <v>0.17876308552240805</v>
      </c>
      <c r="GW29" s="362">
        <v>0.11548220300284628</v>
      </c>
      <c r="GX29" s="376">
        <v>3.9202491270596072E-2</v>
      </c>
    </row>
    <row r="30" spans="1:206" s="2" customFormat="1" ht="20.100000000000001" customHeight="1">
      <c r="A30" s="56" t="s">
        <v>194</v>
      </c>
      <c r="B30" s="353" t="s">
        <v>104</v>
      </c>
      <c r="C30" s="25">
        <v>3093</v>
      </c>
      <c r="D30" s="25">
        <v>4577</v>
      </c>
      <c r="E30" s="25">
        <v>7670</v>
      </c>
      <c r="F30" s="25">
        <v>2854</v>
      </c>
      <c r="G30" s="25">
        <v>3178</v>
      </c>
      <c r="H30" s="25">
        <v>6032</v>
      </c>
      <c r="I30" s="356">
        <v>0.82901191310441491</v>
      </c>
      <c r="J30" s="356">
        <v>0.80176211453744495</v>
      </c>
      <c r="K30" s="356">
        <v>0.81465517241379315</v>
      </c>
      <c r="L30" s="356">
        <v>8.8297126839523482E-2</v>
      </c>
      <c r="M30" s="356">
        <v>9.1881686595342987E-2</v>
      </c>
      <c r="N30" s="356">
        <v>9.0185676392572939E-2</v>
      </c>
      <c r="O30" s="356">
        <v>8.2690960056061663E-2</v>
      </c>
      <c r="P30" s="356">
        <v>0.10635619886721208</v>
      </c>
      <c r="Q30" s="356">
        <v>9.5159151193633953E-2</v>
      </c>
      <c r="R30" s="25">
        <v>239</v>
      </c>
      <c r="S30" s="25">
        <v>1399</v>
      </c>
      <c r="T30" s="25">
        <v>1638</v>
      </c>
      <c r="U30" s="25">
        <v>189</v>
      </c>
      <c r="V30" s="25">
        <v>287</v>
      </c>
      <c r="W30" s="25">
        <v>476</v>
      </c>
      <c r="X30" s="25">
        <v>1012</v>
      </c>
      <c r="Y30" s="25">
        <v>373</v>
      </c>
      <c r="Z30" s="25">
        <v>1385</v>
      </c>
      <c r="AA30" s="356">
        <v>0.35459004905395936</v>
      </c>
      <c r="AB30" s="356">
        <v>0.11736941472624292</v>
      </c>
      <c r="AC30" s="356">
        <v>0.22960875331564987</v>
      </c>
      <c r="AD30" s="25">
        <v>1044</v>
      </c>
      <c r="AE30" s="25">
        <v>383</v>
      </c>
      <c r="AF30" s="25">
        <v>1427</v>
      </c>
      <c r="AG30" s="356">
        <v>0.36580238262088299</v>
      </c>
      <c r="AH30" s="356">
        <v>0.12051604782882316</v>
      </c>
      <c r="AI30" s="356">
        <v>0.23657161803713528</v>
      </c>
      <c r="AJ30" s="358">
        <v>62.169998832048556</v>
      </c>
      <c r="AK30" s="358">
        <v>62.975344031885896</v>
      </c>
      <c r="AL30" s="358">
        <v>62.594300397877973</v>
      </c>
      <c r="AM30" s="358">
        <v>73.756276150627585</v>
      </c>
      <c r="AN30" s="358">
        <v>73.801205623064774</v>
      </c>
      <c r="AO30" s="358">
        <v>73.794649979650558</v>
      </c>
      <c r="AP30" s="25">
        <v>273</v>
      </c>
      <c r="AQ30" s="25">
        <v>487</v>
      </c>
      <c r="AR30" s="25">
        <v>760</v>
      </c>
      <c r="AS30" s="308">
        <v>9.5655220742817099E-2</v>
      </c>
      <c r="AT30" s="308">
        <v>0.15324103209565765</v>
      </c>
      <c r="AU30" s="397">
        <v>0.12599469496021221</v>
      </c>
      <c r="AV30" s="26">
        <v>373.0000000000008</v>
      </c>
      <c r="AW30" s="25">
        <v>475.99999999999943</v>
      </c>
      <c r="AX30" s="25">
        <v>849.00000000000023</v>
      </c>
      <c r="AY30" s="308">
        <v>0.13069376313945369</v>
      </c>
      <c r="AZ30" s="308">
        <v>0.14977973568281922</v>
      </c>
      <c r="BA30" s="308">
        <v>0.14074933687002655</v>
      </c>
      <c r="BB30" s="308">
        <v>0.24281709880868957</v>
      </c>
      <c r="BC30" s="308">
        <v>0.42951541850220265</v>
      </c>
      <c r="BD30" s="308">
        <v>0.34118037135278517</v>
      </c>
      <c r="BE30" s="308">
        <v>0.32356134636264927</v>
      </c>
      <c r="BF30" s="308">
        <v>0.45775401069518717</v>
      </c>
      <c r="BG30" s="308">
        <v>0.4045620830643426</v>
      </c>
      <c r="BH30" s="308">
        <v>9.5849802371541504E-2</v>
      </c>
      <c r="BI30" s="308">
        <v>0.21715817694369974</v>
      </c>
      <c r="BJ30" s="308">
        <v>0.12851985559566786</v>
      </c>
      <c r="BK30" s="356">
        <v>0.36895585143658022</v>
      </c>
      <c r="BL30" s="356">
        <v>0.31814996496145759</v>
      </c>
      <c r="BM30" s="356">
        <v>0.25718290119131043</v>
      </c>
      <c r="BN30" s="356">
        <v>1.8220042046250877E-2</v>
      </c>
      <c r="BO30" s="356">
        <v>3.7491240364400838E-2</v>
      </c>
      <c r="BP30" s="356">
        <v>0.1343612334801762</v>
      </c>
      <c r="BQ30" s="356">
        <v>0.72466960352422904</v>
      </c>
      <c r="BR30" s="356">
        <v>0.31906859660163622</v>
      </c>
      <c r="BS30" s="356">
        <v>5.9471365638766517E-2</v>
      </c>
      <c r="BT30" s="356">
        <v>4.8143486469477657E-2</v>
      </c>
      <c r="BU30" s="356">
        <v>0.24535809018567639</v>
      </c>
      <c r="BV30" s="356">
        <v>0.3817970822281167</v>
      </c>
      <c r="BW30" s="356">
        <v>0.28978779840848806</v>
      </c>
      <c r="BX30" s="356">
        <v>3.9953580901856765E-2</v>
      </c>
      <c r="BY30" s="356">
        <v>4.3103448275862072E-2</v>
      </c>
      <c r="BZ30" s="355">
        <f>'[1]Caisse &amp; département résidence'!AO28</f>
        <v>0.48017621145374451</v>
      </c>
      <c r="CA30" s="355">
        <f>'[1]Caisse &amp; département résidence'!AQ28</f>
        <v>0.38494623655913979</v>
      </c>
      <c r="CB30" s="401">
        <f>'[1]Caisse &amp; département résidence'!AS28</f>
        <v>0.42249240121580545</v>
      </c>
      <c r="CC30" s="400">
        <v>53096</v>
      </c>
      <c r="CD30" s="361">
        <v>68524</v>
      </c>
      <c r="CE30" s="361">
        <v>121620</v>
      </c>
      <c r="CF30" s="361">
        <v>50645</v>
      </c>
      <c r="CG30" s="361">
        <v>46618</v>
      </c>
      <c r="CH30" s="361">
        <v>97263</v>
      </c>
      <c r="CI30" s="361">
        <v>269</v>
      </c>
      <c r="CJ30" s="361">
        <v>2497</v>
      </c>
      <c r="CK30" s="361">
        <v>2766</v>
      </c>
      <c r="CL30" s="361">
        <v>2182</v>
      </c>
      <c r="CM30" s="361">
        <v>19409</v>
      </c>
      <c r="CN30" s="361">
        <v>21591</v>
      </c>
      <c r="CO30" s="361">
        <v>52827</v>
      </c>
      <c r="CP30" s="361">
        <v>66027</v>
      </c>
      <c r="CQ30" s="361">
        <v>118854</v>
      </c>
      <c r="CR30" s="361">
        <v>52827</v>
      </c>
      <c r="CS30" s="361">
        <v>66020</v>
      </c>
      <c r="CT30" s="361">
        <v>118847</v>
      </c>
      <c r="CU30" s="361">
        <v>46442</v>
      </c>
      <c r="CV30" s="361">
        <v>54290</v>
      </c>
      <c r="CW30" s="361">
        <v>100732</v>
      </c>
      <c r="CX30" s="361">
        <v>3706</v>
      </c>
      <c r="CY30" s="361">
        <v>4937</v>
      </c>
      <c r="CZ30" s="361">
        <v>8643</v>
      </c>
      <c r="DA30" s="361">
        <v>2679</v>
      </c>
      <c r="DB30" s="361">
        <v>6793</v>
      </c>
      <c r="DC30" s="361">
        <v>9472</v>
      </c>
      <c r="DD30" s="362">
        <v>0.87913377628864031</v>
      </c>
      <c r="DE30" s="362">
        <v>0.8223265677067555</v>
      </c>
      <c r="DF30" s="362">
        <v>0.8475771369912577</v>
      </c>
      <c r="DG30" s="362">
        <v>7.0153519980313092E-2</v>
      </c>
      <c r="DH30" s="362">
        <v>7.4780369584974249E-2</v>
      </c>
      <c r="DI30" s="362">
        <v>7.2723754070359373E-2</v>
      </c>
      <c r="DJ30" s="362">
        <v>5.0712703731046624E-2</v>
      </c>
      <c r="DK30" s="362">
        <v>0.10289306270827023</v>
      </c>
      <c r="DL30" s="362">
        <v>7.9699108938382959E-2</v>
      </c>
      <c r="DM30" s="361">
        <v>1746</v>
      </c>
      <c r="DN30" s="361">
        <v>2476</v>
      </c>
      <c r="DO30" s="361">
        <v>4222</v>
      </c>
      <c r="DP30" s="367">
        <v>3.3051280595150209E-2</v>
      </c>
      <c r="DQ30" s="367">
        <v>3.7499810683508258E-2</v>
      </c>
      <c r="DR30" s="367">
        <v>3.5522573914214081E-2</v>
      </c>
      <c r="DS30" s="361">
        <v>16648</v>
      </c>
      <c r="DT30" s="361">
        <v>6977</v>
      </c>
      <c r="DU30" s="361">
        <v>23625</v>
      </c>
      <c r="DV30" s="361">
        <v>214</v>
      </c>
      <c r="DW30" s="361">
        <v>83</v>
      </c>
      <c r="DX30" s="361">
        <v>297</v>
      </c>
      <c r="DY30" s="361">
        <v>297</v>
      </c>
      <c r="DZ30" s="361">
        <v>54</v>
      </c>
      <c r="EA30" s="361">
        <v>351</v>
      </c>
      <c r="EB30" s="361">
        <v>147</v>
      </c>
      <c r="EC30" s="361">
        <v>70</v>
      </c>
      <c r="ED30" s="361">
        <v>217</v>
      </c>
      <c r="EE30" s="361">
        <v>17306</v>
      </c>
      <c r="EF30" s="361">
        <v>7184</v>
      </c>
      <c r="EG30" s="361">
        <v>24490</v>
      </c>
      <c r="EH30" s="362">
        <v>0.32759762999981068</v>
      </c>
      <c r="EI30" s="362">
        <v>0.10880397413179457</v>
      </c>
      <c r="EJ30" s="362">
        <v>0.20605112154407929</v>
      </c>
      <c r="EK30" s="361">
        <v>2577</v>
      </c>
      <c r="EL30" s="361">
        <v>6785</v>
      </c>
      <c r="EM30" s="361">
        <v>9362</v>
      </c>
      <c r="EN30" s="361">
        <v>4419</v>
      </c>
      <c r="EO30" s="361">
        <v>4505</v>
      </c>
      <c r="EP30" s="361">
        <v>8924</v>
      </c>
      <c r="EQ30" s="362">
        <v>4.8781872905900393E-2</v>
      </c>
      <c r="ER30" s="362">
        <v>0.10276099171551033</v>
      </c>
      <c r="ES30" s="362">
        <v>7.8768909754825242E-2</v>
      </c>
      <c r="ET30" s="362">
        <v>8.3650406042364706E-2</v>
      </c>
      <c r="EU30" s="362">
        <v>6.8229663622457484E-2</v>
      </c>
      <c r="EV30" s="362">
        <v>7.5083716155956048E-2</v>
      </c>
      <c r="EW30" s="361">
        <v>9510</v>
      </c>
      <c r="EX30" s="361">
        <v>31637</v>
      </c>
      <c r="EY30" s="361">
        <v>41147</v>
      </c>
      <c r="EZ30" s="367">
        <v>0.18002157987392811</v>
      </c>
      <c r="FA30" s="367">
        <v>0.47915246792978627</v>
      </c>
      <c r="FB30" s="367">
        <v>0.34619785619331278</v>
      </c>
      <c r="FC30" s="361">
        <v>39</v>
      </c>
      <c r="FD30" s="361">
        <v>76</v>
      </c>
      <c r="FE30" s="361">
        <v>115</v>
      </c>
      <c r="FF30" s="367">
        <v>7.3825884490885338E-4</v>
      </c>
      <c r="FG30" s="367">
        <v>1.151044269768428E-3</v>
      </c>
      <c r="FH30" s="367">
        <v>9.6757366180355727E-4</v>
      </c>
      <c r="FI30" s="361">
        <v>2451</v>
      </c>
      <c r="FJ30" s="361">
        <v>21906</v>
      </c>
      <c r="FK30" s="361">
        <v>24357</v>
      </c>
      <c r="FL30" s="361">
        <v>15</v>
      </c>
      <c r="FM30" s="361">
        <v>1254</v>
      </c>
      <c r="FN30" s="361">
        <v>1269</v>
      </c>
      <c r="FO30" s="369">
        <v>72.81</v>
      </c>
      <c r="FP30" s="369">
        <v>74.709999999999994</v>
      </c>
      <c r="FQ30" s="369">
        <v>73.88</v>
      </c>
      <c r="FR30" s="371">
        <v>938.61</v>
      </c>
      <c r="FS30" s="371">
        <v>741.39</v>
      </c>
      <c r="FT30" s="371">
        <v>827.49</v>
      </c>
      <c r="FU30" s="361">
        <v>17357</v>
      </c>
      <c r="FV30" s="361">
        <v>22769</v>
      </c>
      <c r="FW30" s="361">
        <v>9666</v>
      </c>
      <c r="FX30" s="361">
        <v>1570</v>
      </c>
      <c r="FY30" s="361">
        <v>1465</v>
      </c>
      <c r="FZ30" s="361">
        <v>7422</v>
      </c>
      <c r="GA30" s="361">
        <v>33386</v>
      </c>
      <c r="GB30" s="361">
        <v>12753</v>
      </c>
      <c r="GC30" s="361">
        <v>9915</v>
      </c>
      <c r="GD30" s="361">
        <v>2551</v>
      </c>
      <c r="GE30" s="361">
        <v>24779</v>
      </c>
      <c r="GF30" s="361">
        <v>56155</v>
      </c>
      <c r="GG30" s="361">
        <v>22419</v>
      </c>
      <c r="GH30" s="361">
        <v>11485</v>
      </c>
      <c r="GI30" s="361">
        <v>4016</v>
      </c>
      <c r="GJ30" s="362">
        <v>0.32856304541238379</v>
      </c>
      <c r="GK30" s="362">
        <v>0.43101065742896627</v>
      </c>
      <c r="GL30" s="362">
        <v>0.18297461525356351</v>
      </c>
      <c r="GM30" s="362">
        <v>2.9719650936074357E-2</v>
      </c>
      <c r="GN30" s="362">
        <v>2.7732030969012059E-2</v>
      </c>
      <c r="GO30" s="362">
        <v>0.11240856013449044</v>
      </c>
      <c r="GP30" s="362">
        <v>0.50564163145379926</v>
      </c>
      <c r="GQ30" s="362">
        <v>0.19314825753101003</v>
      </c>
      <c r="GR30" s="362">
        <v>0.15016584124676269</v>
      </c>
      <c r="GS30" s="362">
        <v>3.8635709633937629E-2</v>
      </c>
      <c r="GT30" s="362">
        <v>0.2084826762246117</v>
      </c>
      <c r="GU30" s="362">
        <v>0.47247042590068489</v>
      </c>
      <c r="GV30" s="362">
        <v>0.18862638194759956</v>
      </c>
      <c r="GW30" s="362">
        <v>9.6631160920120487E-2</v>
      </c>
      <c r="GX30" s="376">
        <v>3.3789355006983358E-2</v>
      </c>
    </row>
    <row r="31" spans="1:206" s="48" customFormat="1" ht="20.100000000000001" customHeight="1">
      <c r="A31" s="55" t="s">
        <v>117</v>
      </c>
      <c r="B31" s="352" t="s">
        <v>4</v>
      </c>
      <c r="C31" s="41">
        <v>15366</v>
      </c>
      <c r="D31" s="41">
        <v>23773</v>
      </c>
      <c r="E31" s="41">
        <v>39139</v>
      </c>
      <c r="F31" s="41">
        <v>13831</v>
      </c>
      <c r="G31" s="41">
        <v>16006</v>
      </c>
      <c r="H31" s="41">
        <v>29837</v>
      </c>
      <c r="I31" s="355">
        <v>0.84462439447617665</v>
      </c>
      <c r="J31" s="355">
        <v>0.82275396726227668</v>
      </c>
      <c r="K31" s="355">
        <v>0.83289204678754569</v>
      </c>
      <c r="L31" s="355">
        <v>8.2929650784469663E-2</v>
      </c>
      <c r="M31" s="355">
        <v>8.5030613519930021E-2</v>
      </c>
      <c r="N31" s="355">
        <v>8.405670811408654E-2</v>
      </c>
      <c r="O31" s="355">
        <v>7.2445954739353627E-2</v>
      </c>
      <c r="P31" s="355">
        <v>9.2215419217793332E-2</v>
      </c>
      <c r="Q31" s="355">
        <v>8.3051245098367796E-2</v>
      </c>
      <c r="R31" s="41">
        <v>1535</v>
      </c>
      <c r="S31" s="41">
        <v>7767</v>
      </c>
      <c r="T31" s="41">
        <v>9302</v>
      </c>
      <c r="U31" s="41">
        <v>1025</v>
      </c>
      <c r="V31" s="41">
        <v>1574</v>
      </c>
      <c r="W31" s="41">
        <v>2599</v>
      </c>
      <c r="X31" s="41">
        <v>4699</v>
      </c>
      <c r="Y31" s="41">
        <v>1864</v>
      </c>
      <c r="Z31" s="41">
        <v>6563</v>
      </c>
      <c r="AA31" s="355">
        <v>0.33974405321379508</v>
      </c>
      <c r="AB31" s="355">
        <v>0.11645632887667125</v>
      </c>
      <c r="AC31" s="355">
        <v>0.2199617924054027</v>
      </c>
      <c r="AD31" s="41">
        <v>4958</v>
      </c>
      <c r="AE31" s="41">
        <v>1962</v>
      </c>
      <c r="AF31" s="41">
        <v>6920</v>
      </c>
      <c r="AG31" s="355">
        <v>0.35847010339093344</v>
      </c>
      <c r="AH31" s="355">
        <v>0.12257903286267649</v>
      </c>
      <c r="AI31" s="355">
        <v>0.23192680229245569</v>
      </c>
      <c r="AJ31" s="357">
        <v>62.35549056467358</v>
      </c>
      <c r="AK31" s="357">
        <v>63.09291161647721</v>
      </c>
      <c r="AL31" s="357">
        <v>62.751078638379674</v>
      </c>
      <c r="AM31" s="357">
        <v>76.875378935939139</v>
      </c>
      <c r="AN31" s="357">
        <v>74.177898802627112</v>
      </c>
      <c r="AO31" s="357">
        <v>74.623032322798466</v>
      </c>
      <c r="AP31" s="41">
        <v>1498</v>
      </c>
      <c r="AQ31" s="41">
        <v>2059</v>
      </c>
      <c r="AR31" s="41">
        <v>3557</v>
      </c>
      <c r="AS31" s="334">
        <v>0.10830742534885403</v>
      </c>
      <c r="AT31" s="334">
        <v>0.12863926027739597</v>
      </c>
      <c r="AU31" s="396">
        <v>0.1192143982303851</v>
      </c>
      <c r="AV31" s="60">
        <v>1822.0000000000068</v>
      </c>
      <c r="AW31" s="41">
        <v>2554.0000000000055</v>
      </c>
      <c r="AX31" s="41">
        <v>4376.0000000000127</v>
      </c>
      <c r="AY31" s="334">
        <v>0.13173306340828622</v>
      </c>
      <c r="AZ31" s="334">
        <v>0.15956516306385141</v>
      </c>
      <c r="BA31" s="334">
        <v>0.14666353855950709</v>
      </c>
      <c r="BB31" s="334">
        <v>0.25240401995517314</v>
      </c>
      <c r="BC31" s="334">
        <v>0.43108834187179806</v>
      </c>
      <c r="BD31" s="334">
        <v>0.34825887321111371</v>
      </c>
      <c r="BE31" s="334">
        <v>0.31734559789750327</v>
      </c>
      <c r="BF31" s="334">
        <v>0.46323009475321736</v>
      </c>
      <c r="BG31" s="334">
        <v>0.4059895161983329</v>
      </c>
      <c r="BH31" s="334">
        <v>0.12619706320493723</v>
      </c>
      <c r="BI31" s="334">
        <v>0.18723175965665237</v>
      </c>
      <c r="BJ31" s="334">
        <v>0.14353192137741885</v>
      </c>
      <c r="BK31" s="355">
        <v>0.36620634805870872</v>
      </c>
      <c r="BL31" s="355">
        <v>0.27901091750415735</v>
      </c>
      <c r="BM31" s="355">
        <v>0.27901091750415735</v>
      </c>
      <c r="BN31" s="355">
        <v>2.6606897548984165E-2</v>
      </c>
      <c r="BO31" s="355">
        <v>4.9164919383992478E-2</v>
      </c>
      <c r="BP31" s="355">
        <v>0.15181806822441585</v>
      </c>
      <c r="BQ31" s="355">
        <v>0.65144320879670126</v>
      </c>
      <c r="BR31" s="355">
        <v>0.31025865300512306</v>
      </c>
      <c r="BS31" s="355">
        <v>7.2160439835061846E-2</v>
      </c>
      <c r="BT31" s="355">
        <v>5.5416718730476072E-2</v>
      </c>
      <c r="BU31" s="355">
        <v>0.25119817676039818</v>
      </c>
      <c r="BV31" s="355">
        <v>0.34946542882997622</v>
      </c>
      <c r="BW31" s="355">
        <v>0.29577370379059559</v>
      </c>
      <c r="BX31" s="355">
        <v>5.1044005764654621E-2</v>
      </c>
      <c r="BY31" s="355">
        <v>5.2518684854375441E-2</v>
      </c>
      <c r="BZ31" s="355">
        <f>'[1]Caisse &amp; département résidence'!AO29</f>
        <v>0.4630733350608966</v>
      </c>
      <c r="CA31" s="355">
        <f>'[1]Caisse &amp; département résidence'!AQ29</f>
        <v>0.35931790499390986</v>
      </c>
      <c r="CB31" s="401">
        <f>'[1]Caisse &amp; département résidence'!AS29</f>
        <v>0.39771746427543875</v>
      </c>
      <c r="CC31" s="399">
        <v>279266</v>
      </c>
      <c r="CD31" s="359">
        <v>359597</v>
      </c>
      <c r="CE31" s="359">
        <v>638863</v>
      </c>
      <c r="CF31" s="359">
        <v>266617</v>
      </c>
      <c r="CG31" s="359">
        <v>260469</v>
      </c>
      <c r="CH31" s="359">
        <v>527086</v>
      </c>
      <c r="CI31" s="359">
        <v>2105</v>
      </c>
      <c r="CJ31" s="359">
        <v>14082</v>
      </c>
      <c r="CK31" s="359">
        <v>16187</v>
      </c>
      <c r="CL31" s="359">
        <v>10544</v>
      </c>
      <c r="CM31" s="359">
        <v>85046</v>
      </c>
      <c r="CN31" s="359">
        <v>95590</v>
      </c>
      <c r="CO31" s="359">
        <v>277161</v>
      </c>
      <c r="CP31" s="359">
        <v>345515</v>
      </c>
      <c r="CQ31" s="359">
        <v>622676</v>
      </c>
      <c r="CR31" s="359">
        <v>277160</v>
      </c>
      <c r="CS31" s="359">
        <v>345506</v>
      </c>
      <c r="CT31" s="359">
        <v>622666</v>
      </c>
      <c r="CU31" s="359">
        <v>247590</v>
      </c>
      <c r="CV31" s="359">
        <v>290795</v>
      </c>
      <c r="CW31" s="359">
        <v>538385</v>
      </c>
      <c r="CX31" s="359">
        <v>13870</v>
      </c>
      <c r="CY31" s="359">
        <v>19026</v>
      </c>
      <c r="CZ31" s="359">
        <v>32896</v>
      </c>
      <c r="DA31" s="359">
        <v>15700</v>
      </c>
      <c r="DB31" s="359">
        <v>35685</v>
      </c>
      <c r="DC31" s="359">
        <v>51385</v>
      </c>
      <c r="DD31" s="360">
        <v>0.89331072304805892</v>
      </c>
      <c r="DE31" s="360">
        <v>0.84164963850121266</v>
      </c>
      <c r="DF31" s="360">
        <v>0.86464493002669163</v>
      </c>
      <c r="DG31" s="360">
        <v>5.0043296290951077E-2</v>
      </c>
      <c r="DH31" s="360">
        <v>5.5067061064062561E-2</v>
      </c>
      <c r="DI31" s="360">
        <v>5.2830891681896877E-2</v>
      </c>
      <c r="DJ31" s="360">
        <v>5.6645980660990039E-2</v>
      </c>
      <c r="DK31" s="360">
        <v>0.10328330043472472</v>
      </c>
      <c r="DL31" s="360">
        <v>8.252417829141144E-2</v>
      </c>
      <c r="DM31" s="359">
        <v>8053</v>
      </c>
      <c r="DN31" s="359">
        <v>12831</v>
      </c>
      <c r="DO31" s="359">
        <v>20884</v>
      </c>
      <c r="DP31" s="366">
        <v>2.9055314420138475E-2</v>
      </c>
      <c r="DQ31" s="366">
        <v>3.7135869643864956E-2</v>
      </c>
      <c r="DR31" s="366">
        <v>3.3539111833441472E-2</v>
      </c>
      <c r="DS31" s="359">
        <v>80150</v>
      </c>
      <c r="DT31" s="359">
        <v>34618</v>
      </c>
      <c r="DU31" s="359">
        <v>114768</v>
      </c>
      <c r="DV31" s="359">
        <v>1220</v>
      </c>
      <c r="DW31" s="359">
        <v>636</v>
      </c>
      <c r="DX31" s="359">
        <v>1856</v>
      </c>
      <c r="DY31" s="359">
        <v>1151</v>
      </c>
      <c r="DZ31" s="359">
        <v>226</v>
      </c>
      <c r="EA31" s="359">
        <v>1377</v>
      </c>
      <c r="EB31" s="359">
        <v>1403</v>
      </c>
      <c r="EC31" s="359">
        <v>817</v>
      </c>
      <c r="ED31" s="359">
        <v>2220</v>
      </c>
      <c r="EE31" s="359">
        <v>83924</v>
      </c>
      <c r="EF31" s="359">
        <v>36297</v>
      </c>
      <c r="EG31" s="359">
        <v>120221</v>
      </c>
      <c r="EH31" s="360">
        <v>0.3027987343096612</v>
      </c>
      <c r="EI31" s="360">
        <v>0.1050518790790559</v>
      </c>
      <c r="EJ31" s="360">
        <v>0.19307151712929357</v>
      </c>
      <c r="EK31" s="359">
        <v>15866</v>
      </c>
      <c r="EL31" s="359">
        <v>29991</v>
      </c>
      <c r="EM31" s="359">
        <v>45857</v>
      </c>
      <c r="EN31" s="359">
        <v>24721</v>
      </c>
      <c r="EO31" s="359">
        <v>27521</v>
      </c>
      <c r="EP31" s="359">
        <v>52242</v>
      </c>
      <c r="EQ31" s="360">
        <v>5.7244706145525522E-2</v>
      </c>
      <c r="ER31" s="360">
        <v>8.6800862480644836E-2</v>
      </c>
      <c r="ES31" s="360">
        <v>7.3645041723143331E-2</v>
      </c>
      <c r="ET31" s="360">
        <v>8.9193645570625021E-2</v>
      </c>
      <c r="EU31" s="360">
        <v>7.9652113511714404E-2</v>
      </c>
      <c r="EV31" s="360">
        <v>8.3899170676242543E-2</v>
      </c>
      <c r="EW31" s="359">
        <v>57678</v>
      </c>
      <c r="EX31" s="359">
        <v>163993</v>
      </c>
      <c r="EY31" s="359">
        <v>221671</v>
      </c>
      <c r="EZ31" s="366">
        <v>0.20810287161613647</v>
      </c>
      <c r="FA31" s="366">
        <v>0.47463351808170412</v>
      </c>
      <c r="FB31" s="366">
        <v>0.35599734051095594</v>
      </c>
      <c r="FC31" s="359">
        <v>285</v>
      </c>
      <c r="FD31" s="359">
        <v>847</v>
      </c>
      <c r="FE31" s="359">
        <v>1132</v>
      </c>
      <c r="FF31" s="366">
        <v>1.0282832000173185E-3</v>
      </c>
      <c r="FG31" s="366">
        <v>2.4514131079692632E-3</v>
      </c>
      <c r="FH31" s="366">
        <v>1.8179599020999686E-3</v>
      </c>
      <c r="FI31" s="359">
        <v>12649</v>
      </c>
      <c r="FJ31" s="359">
        <v>99128</v>
      </c>
      <c r="FK31" s="359">
        <v>111777</v>
      </c>
      <c r="FL31" s="359">
        <v>80</v>
      </c>
      <c r="FM31" s="359">
        <v>7366</v>
      </c>
      <c r="FN31" s="359">
        <v>7446</v>
      </c>
      <c r="FO31" s="368">
        <v>73.434195963704866</v>
      </c>
      <c r="FP31" s="368">
        <v>75.323843413599121</v>
      </c>
      <c r="FQ31" s="368">
        <v>74.49782236567151</v>
      </c>
      <c r="FR31" s="370">
        <v>885.15702437819141</v>
      </c>
      <c r="FS31" s="370">
        <v>706.01915280160847</v>
      </c>
      <c r="FT31" s="370">
        <v>784.32563923720738</v>
      </c>
      <c r="FU31" s="359">
        <v>84476</v>
      </c>
      <c r="FV31" s="359">
        <v>115085</v>
      </c>
      <c r="FW31" s="359">
        <v>58808</v>
      </c>
      <c r="FX31" s="359">
        <v>10189</v>
      </c>
      <c r="FY31" s="359">
        <v>8603</v>
      </c>
      <c r="FZ31" s="359">
        <v>38878</v>
      </c>
      <c r="GA31" s="359">
        <v>157373</v>
      </c>
      <c r="GB31" s="359">
        <v>74364</v>
      </c>
      <c r="GC31" s="359">
        <v>59596</v>
      </c>
      <c r="GD31" s="359">
        <v>15304</v>
      </c>
      <c r="GE31" s="359">
        <v>123354</v>
      </c>
      <c r="GF31" s="359">
        <v>272458</v>
      </c>
      <c r="GG31" s="359">
        <v>133172</v>
      </c>
      <c r="GH31" s="359">
        <v>69785</v>
      </c>
      <c r="GI31" s="359">
        <v>23907</v>
      </c>
      <c r="GJ31" s="360">
        <v>0.30479035650758945</v>
      </c>
      <c r="GK31" s="360">
        <v>0.41522797218944946</v>
      </c>
      <c r="GL31" s="360">
        <v>0.21217992430392443</v>
      </c>
      <c r="GM31" s="360">
        <v>3.6762026403426171E-2</v>
      </c>
      <c r="GN31" s="360">
        <v>3.1039720595610495E-2</v>
      </c>
      <c r="GO31" s="360">
        <v>0.11252188761703544</v>
      </c>
      <c r="GP31" s="360">
        <v>0.45547371315282981</v>
      </c>
      <c r="GQ31" s="360">
        <v>0.21522654588078666</v>
      </c>
      <c r="GR31" s="360">
        <v>0.17248455204549731</v>
      </c>
      <c r="GS31" s="360">
        <v>4.4293301303850771E-2</v>
      </c>
      <c r="GT31" s="360">
        <v>0.19810302629296778</v>
      </c>
      <c r="GU31" s="360">
        <v>0.43755982244377495</v>
      </c>
      <c r="GV31" s="360">
        <v>0.21387045590323056</v>
      </c>
      <c r="GW31" s="360">
        <v>0.11207273124385715</v>
      </c>
      <c r="GX31" s="375">
        <v>3.8393964116169563E-2</v>
      </c>
    </row>
    <row r="32" spans="1:206" s="2" customFormat="1" ht="20.100000000000001" customHeight="1">
      <c r="A32" s="56" t="s">
        <v>128</v>
      </c>
      <c r="B32" s="353" t="s">
        <v>91</v>
      </c>
      <c r="C32" s="25">
        <v>2191</v>
      </c>
      <c r="D32" s="25">
        <v>3279</v>
      </c>
      <c r="E32" s="25">
        <v>5470</v>
      </c>
      <c r="F32" s="25">
        <v>1945</v>
      </c>
      <c r="G32" s="25">
        <v>2223</v>
      </c>
      <c r="H32" s="25">
        <v>4168</v>
      </c>
      <c r="I32" s="356">
        <v>0.85758354755784061</v>
      </c>
      <c r="J32" s="356">
        <v>0.81556455240665771</v>
      </c>
      <c r="K32" s="356">
        <v>0.83517274472168901</v>
      </c>
      <c r="L32" s="356">
        <v>7.8663239074550126E-2</v>
      </c>
      <c r="M32" s="356">
        <v>9.131803868645974E-2</v>
      </c>
      <c r="N32" s="356">
        <v>8.5412667946257195E-2</v>
      </c>
      <c r="O32" s="356">
        <v>6.3753213367609252E-2</v>
      </c>
      <c r="P32" s="356">
        <v>9.3117408906882596E-2</v>
      </c>
      <c r="Q32" s="356">
        <v>7.941458733205374E-2</v>
      </c>
      <c r="R32" s="25">
        <v>246</v>
      </c>
      <c r="S32" s="25">
        <v>1056</v>
      </c>
      <c r="T32" s="25">
        <v>1302</v>
      </c>
      <c r="U32" s="25">
        <v>142</v>
      </c>
      <c r="V32" s="25">
        <v>226</v>
      </c>
      <c r="W32" s="25">
        <v>368</v>
      </c>
      <c r="X32" s="25">
        <v>668</v>
      </c>
      <c r="Y32" s="25">
        <v>257</v>
      </c>
      <c r="Z32" s="25">
        <v>925</v>
      </c>
      <c r="AA32" s="356">
        <v>0.34344473007712084</v>
      </c>
      <c r="AB32" s="356">
        <v>0.11560953666216824</v>
      </c>
      <c r="AC32" s="356">
        <v>0.22192898272552783</v>
      </c>
      <c r="AD32" s="25">
        <v>706</v>
      </c>
      <c r="AE32" s="25">
        <v>278</v>
      </c>
      <c r="AF32" s="25">
        <v>984</v>
      </c>
      <c r="AG32" s="356">
        <v>0.36298200514138818</v>
      </c>
      <c r="AH32" s="356">
        <v>0.1250562303193882</v>
      </c>
      <c r="AI32" s="356">
        <v>0.23608445297504799</v>
      </c>
      <c r="AJ32" s="358">
        <v>62.361441302485005</v>
      </c>
      <c r="AK32" s="358">
        <v>63.117915729494641</v>
      </c>
      <c r="AL32" s="358">
        <v>62.764906429942407</v>
      </c>
      <c r="AM32" s="358">
        <v>76.153387533875232</v>
      </c>
      <c r="AN32" s="358">
        <v>74.548106060606656</v>
      </c>
      <c r="AO32" s="358">
        <v>74.851408090118227</v>
      </c>
      <c r="AP32" s="25">
        <v>201</v>
      </c>
      <c r="AQ32" s="25">
        <v>295</v>
      </c>
      <c r="AR32" s="25">
        <v>496</v>
      </c>
      <c r="AS32" s="308">
        <v>0.10334190231362468</v>
      </c>
      <c r="AT32" s="308">
        <v>0.13270355375618534</v>
      </c>
      <c r="AU32" s="397">
        <v>0.11900191938579655</v>
      </c>
      <c r="AV32" s="26">
        <v>283.0000000000008</v>
      </c>
      <c r="AW32" s="25">
        <v>338.99999999999926</v>
      </c>
      <c r="AX32" s="25">
        <v>622</v>
      </c>
      <c r="AY32" s="308">
        <v>0.14550128534704412</v>
      </c>
      <c r="AZ32" s="308">
        <v>0.15249662618083637</v>
      </c>
      <c r="BA32" s="308">
        <v>0.14923224568138196</v>
      </c>
      <c r="BB32" s="308">
        <v>0.21336760925449871</v>
      </c>
      <c r="BC32" s="308">
        <v>0.43724696356275305</v>
      </c>
      <c r="BD32" s="308">
        <v>0.33277351247600767</v>
      </c>
      <c r="BE32" s="308">
        <v>0.27956147220046984</v>
      </c>
      <c r="BF32" s="308">
        <v>0.46948118006103762</v>
      </c>
      <c r="BG32" s="308">
        <v>0.39469626888683318</v>
      </c>
      <c r="BH32" s="308">
        <v>8.6826347305389226E-2</v>
      </c>
      <c r="BI32" s="308">
        <v>0.19066147859922178</v>
      </c>
      <c r="BJ32" s="308">
        <v>0.11567567567567567</v>
      </c>
      <c r="BK32" s="356">
        <v>0.37686375321336762</v>
      </c>
      <c r="BL32" s="356">
        <v>0.26838046272493571</v>
      </c>
      <c r="BM32" s="356">
        <v>0.28740359897172235</v>
      </c>
      <c r="BN32" s="356">
        <v>2.1079691516709513E-2</v>
      </c>
      <c r="BO32" s="356">
        <v>4.6272493573264781E-2</v>
      </c>
      <c r="BP32" s="356">
        <v>0.14754835807467387</v>
      </c>
      <c r="BQ32" s="356">
        <v>0.64597390913180386</v>
      </c>
      <c r="BR32" s="356">
        <v>0.30094466936572201</v>
      </c>
      <c r="BS32" s="356">
        <v>8.4570400359874037E-2</v>
      </c>
      <c r="BT32" s="356">
        <v>5.5780476833108411E-2</v>
      </c>
      <c r="BU32" s="356">
        <v>0.25455854126679461</v>
      </c>
      <c r="BV32" s="356">
        <v>0.34452975047984646</v>
      </c>
      <c r="BW32" s="356">
        <v>0.29462571976967372</v>
      </c>
      <c r="BX32" s="356">
        <v>5.4942418426103645E-2</v>
      </c>
      <c r="BY32" s="356">
        <v>5.1343570057581576E-2</v>
      </c>
      <c r="BZ32" s="355">
        <f>'[1]Caisse &amp; département résidence'!AO30</f>
        <v>0.45593869731800768</v>
      </c>
      <c r="CA32" s="355">
        <f>'[1]Caisse &amp; département résidence'!AQ30</f>
        <v>0.38293216630196936</v>
      </c>
      <c r="CB32" s="401">
        <f>'[1]Caisse &amp; département résidence'!AS30</f>
        <v>0.40947075208913647</v>
      </c>
      <c r="CC32" s="400">
        <v>38182</v>
      </c>
      <c r="CD32" s="361">
        <v>49051</v>
      </c>
      <c r="CE32" s="361">
        <v>87233</v>
      </c>
      <c r="CF32" s="361">
        <v>36355</v>
      </c>
      <c r="CG32" s="361">
        <v>34966</v>
      </c>
      <c r="CH32" s="361">
        <v>71321</v>
      </c>
      <c r="CI32" s="361">
        <v>303</v>
      </c>
      <c r="CJ32" s="361">
        <v>2110</v>
      </c>
      <c r="CK32" s="361">
        <v>2413</v>
      </c>
      <c r="CL32" s="361">
        <v>1524</v>
      </c>
      <c r="CM32" s="361">
        <v>11975</v>
      </c>
      <c r="CN32" s="361">
        <v>13499</v>
      </c>
      <c r="CO32" s="361">
        <v>37879</v>
      </c>
      <c r="CP32" s="361">
        <v>46941</v>
      </c>
      <c r="CQ32" s="361">
        <v>84820</v>
      </c>
      <c r="CR32" s="361">
        <v>37878</v>
      </c>
      <c r="CS32" s="361">
        <v>46937</v>
      </c>
      <c r="CT32" s="361">
        <v>84815</v>
      </c>
      <c r="CU32" s="361">
        <v>33993</v>
      </c>
      <c r="CV32" s="361">
        <v>39535</v>
      </c>
      <c r="CW32" s="361">
        <v>73528</v>
      </c>
      <c r="CX32" s="361">
        <v>1797</v>
      </c>
      <c r="CY32" s="361">
        <v>2636</v>
      </c>
      <c r="CZ32" s="361">
        <v>4433</v>
      </c>
      <c r="DA32" s="361">
        <v>2088</v>
      </c>
      <c r="DB32" s="361">
        <v>4766</v>
      </c>
      <c r="DC32" s="361">
        <v>6854</v>
      </c>
      <c r="DD32" s="362">
        <v>0.89743386662442581</v>
      </c>
      <c r="DE32" s="362">
        <v>0.84229925218910451</v>
      </c>
      <c r="DF32" s="362">
        <v>0.86692212462418206</v>
      </c>
      <c r="DG32" s="362">
        <v>4.7441786789165212E-2</v>
      </c>
      <c r="DH32" s="362">
        <v>5.6160385197179197E-2</v>
      </c>
      <c r="DI32" s="362">
        <v>5.2266698107646052E-2</v>
      </c>
      <c r="DJ32" s="362">
        <v>5.5124346586408995E-2</v>
      </c>
      <c r="DK32" s="362">
        <v>0.10154036261371625</v>
      </c>
      <c r="DL32" s="362">
        <v>8.0811177268171899E-2</v>
      </c>
      <c r="DM32" s="361">
        <v>1156</v>
      </c>
      <c r="DN32" s="361">
        <v>1999</v>
      </c>
      <c r="DO32" s="361">
        <v>3155</v>
      </c>
      <c r="DP32" s="367">
        <v>3.051822909791705E-2</v>
      </c>
      <c r="DQ32" s="367">
        <v>4.2585373127969152E-2</v>
      </c>
      <c r="DR32" s="367">
        <v>3.7196415939636879E-2</v>
      </c>
      <c r="DS32" s="361">
        <v>11397</v>
      </c>
      <c r="DT32" s="361">
        <v>4749</v>
      </c>
      <c r="DU32" s="361">
        <v>16146</v>
      </c>
      <c r="DV32" s="361">
        <v>159</v>
      </c>
      <c r="DW32" s="361">
        <v>92</v>
      </c>
      <c r="DX32" s="361">
        <v>251</v>
      </c>
      <c r="DY32" s="361">
        <v>301</v>
      </c>
      <c r="DZ32" s="361">
        <v>48</v>
      </c>
      <c r="EA32" s="361">
        <v>349</v>
      </c>
      <c r="EB32" s="361">
        <v>215</v>
      </c>
      <c r="EC32" s="361">
        <v>116</v>
      </c>
      <c r="ED32" s="361">
        <v>331</v>
      </c>
      <c r="EE32" s="361">
        <v>12072</v>
      </c>
      <c r="EF32" s="361">
        <v>5005</v>
      </c>
      <c r="EG32" s="361">
        <v>17077</v>
      </c>
      <c r="EH32" s="362">
        <v>0.31869901528551442</v>
      </c>
      <c r="EI32" s="362">
        <v>0.10662320785667113</v>
      </c>
      <c r="EJ32" s="362">
        <v>0.20133223296392361</v>
      </c>
      <c r="EK32" s="361">
        <v>1904</v>
      </c>
      <c r="EL32" s="361">
        <v>4017</v>
      </c>
      <c r="EM32" s="361">
        <v>5921</v>
      </c>
      <c r="EN32" s="361">
        <v>3249</v>
      </c>
      <c r="EO32" s="361">
        <v>3618</v>
      </c>
      <c r="EP32" s="361">
        <v>6867</v>
      </c>
      <c r="EQ32" s="362">
        <v>5.0265318514216319E-2</v>
      </c>
      <c r="ER32" s="362">
        <v>8.5575509682367226E-2</v>
      </c>
      <c r="ES32" s="362">
        <v>6.980664937514737E-2</v>
      </c>
      <c r="ET32" s="362">
        <v>8.5773119670529849E-2</v>
      </c>
      <c r="EU32" s="362">
        <v>7.7075477727359884E-2</v>
      </c>
      <c r="EV32" s="362">
        <v>8.0959679320914885E-2</v>
      </c>
      <c r="EW32" s="361">
        <v>7817</v>
      </c>
      <c r="EX32" s="361">
        <v>22323</v>
      </c>
      <c r="EY32" s="361">
        <v>30140</v>
      </c>
      <c r="EZ32" s="367">
        <v>0.2063676443411917</v>
      </c>
      <c r="FA32" s="367">
        <v>0.47555441937751647</v>
      </c>
      <c r="FB32" s="367">
        <v>0.35534072152794155</v>
      </c>
      <c r="FC32" s="361">
        <v>44</v>
      </c>
      <c r="FD32" s="361">
        <v>99</v>
      </c>
      <c r="FE32" s="361">
        <v>143</v>
      </c>
      <c r="FF32" s="367">
        <v>1.1615934950764276E-3</v>
      </c>
      <c r="FG32" s="367">
        <v>2.1090304850770116E-3</v>
      </c>
      <c r="FH32" s="367">
        <v>1.6859231313369489E-3</v>
      </c>
      <c r="FI32" s="361">
        <v>1827</v>
      </c>
      <c r="FJ32" s="361">
        <v>14085</v>
      </c>
      <c r="FK32" s="361">
        <v>15912</v>
      </c>
      <c r="FL32" s="361">
        <v>14</v>
      </c>
      <c r="FM32" s="361">
        <v>997</v>
      </c>
      <c r="FN32" s="361">
        <v>1011</v>
      </c>
      <c r="FO32" s="369">
        <v>73.42</v>
      </c>
      <c r="FP32" s="369">
        <v>75.400000000000006</v>
      </c>
      <c r="FQ32" s="369">
        <v>74.540000000000006</v>
      </c>
      <c r="FR32" s="371">
        <v>893.43</v>
      </c>
      <c r="FS32" s="371">
        <v>714.26</v>
      </c>
      <c r="FT32" s="371">
        <v>792.68</v>
      </c>
      <c r="FU32" s="361">
        <v>12143</v>
      </c>
      <c r="FV32" s="361">
        <v>15549</v>
      </c>
      <c r="FW32" s="361">
        <v>7586</v>
      </c>
      <c r="FX32" s="361">
        <v>1399</v>
      </c>
      <c r="FY32" s="361">
        <v>1202</v>
      </c>
      <c r="FZ32" s="361">
        <v>5283</v>
      </c>
      <c r="GA32" s="361">
        <v>21655</v>
      </c>
      <c r="GB32" s="361">
        <v>9798</v>
      </c>
      <c r="GC32" s="361">
        <v>8128</v>
      </c>
      <c r="GD32" s="361">
        <v>2077</v>
      </c>
      <c r="GE32" s="361">
        <v>17426</v>
      </c>
      <c r="GF32" s="361">
        <v>37204</v>
      </c>
      <c r="GG32" s="361">
        <v>17384</v>
      </c>
      <c r="GH32" s="361">
        <v>9527</v>
      </c>
      <c r="GI32" s="361">
        <v>3279</v>
      </c>
      <c r="GJ32" s="362">
        <v>0.3205734047889332</v>
      </c>
      <c r="GK32" s="362">
        <v>0.41049130124871303</v>
      </c>
      <c r="GL32" s="362">
        <v>0.20026927849204043</v>
      </c>
      <c r="GM32" s="362">
        <v>3.6933393172998229E-2</v>
      </c>
      <c r="GN32" s="362">
        <v>3.1732622297315133E-2</v>
      </c>
      <c r="GO32" s="362">
        <v>0.11254553588547325</v>
      </c>
      <c r="GP32" s="362">
        <v>0.46132378943780489</v>
      </c>
      <c r="GQ32" s="362">
        <v>0.20873010800792485</v>
      </c>
      <c r="GR32" s="362">
        <v>0.17315353315864596</v>
      </c>
      <c r="GS32" s="362">
        <v>4.4247033510151038E-2</v>
      </c>
      <c r="GT32" s="362">
        <v>0.20544682857816551</v>
      </c>
      <c r="GU32" s="362">
        <v>0.43862296628153735</v>
      </c>
      <c r="GV32" s="362">
        <v>0.20495166234378684</v>
      </c>
      <c r="GW32" s="362">
        <v>0.11232020749823154</v>
      </c>
      <c r="GX32" s="376">
        <v>3.8658335298278709E-2</v>
      </c>
    </row>
    <row r="33" spans="1:206" s="2" customFormat="1" ht="20.100000000000001" customHeight="1">
      <c r="A33" s="56" t="s">
        <v>130</v>
      </c>
      <c r="B33" s="353" t="s">
        <v>98</v>
      </c>
      <c r="C33" s="25">
        <v>4108</v>
      </c>
      <c r="D33" s="25">
        <v>6790</v>
      </c>
      <c r="E33" s="25">
        <v>10898</v>
      </c>
      <c r="F33" s="25">
        <v>3716</v>
      </c>
      <c r="G33" s="25">
        <v>4538</v>
      </c>
      <c r="H33" s="25">
        <v>8254</v>
      </c>
      <c r="I33" s="356">
        <v>0.84687836383207749</v>
      </c>
      <c r="J33" s="356">
        <v>0.83032172763331868</v>
      </c>
      <c r="K33" s="356">
        <v>0.8377756239399079</v>
      </c>
      <c r="L33" s="356">
        <v>7.9655543595263723E-2</v>
      </c>
      <c r="M33" s="356">
        <v>8.5059497576024684E-2</v>
      </c>
      <c r="N33" s="356">
        <v>8.262660528228738E-2</v>
      </c>
      <c r="O33" s="356">
        <v>7.3466092572658778E-2</v>
      </c>
      <c r="P33" s="356">
        <v>8.4618774790656673E-2</v>
      </c>
      <c r="Q33" s="356">
        <v>7.9597770777804694E-2</v>
      </c>
      <c r="R33" s="25">
        <v>392</v>
      </c>
      <c r="S33" s="25">
        <v>2252</v>
      </c>
      <c r="T33" s="25">
        <v>2644</v>
      </c>
      <c r="U33" s="25">
        <v>278</v>
      </c>
      <c r="V33" s="25">
        <v>421</v>
      </c>
      <c r="W33" s="25">
        <v>699</v>
      </c>
      <c r="X33" s="25">
        <v>1113</v>
      </c>
      <c r="Y33" s="25">
        <v>435</v>
      </c>
      <c r="Z33" s="25">
        <v>1548</v>
      </c>
      <c r="AA33" s="356">
        <v>0.29951560818083961</v>
      </c>
      <c r="AB33" s="356">
        <v>9.5857205817540772E-2</v>
      </c>
      <c r="AC33" s="356">
        <v>0.18754543251756725</v>
      </c>
      <c r="AD33" s="25">
        <v>1184</v>
      </c>
      <c r="AE33" s="25">
        <v>459</v>
      </c>
      <c r="AF33" s="25">
        <v>1643</v>
      </c>
      <c r="AG33" s="356">
        <v>0.31862217438105489</v>
      </c>
      <c r="AH33" s="356">
        <v>0.10114587924195681</v>
      </c>
      <c r="AI33" s="356">
        <v>0.19905500363460141</v>
      </c>
      <c r="AJ33" s="358">
        <v>62.599337997847179</v>
      </c>
      <c r="AK33" s="358">
        <v>63.321207580431974</v>
      </c>
      <c r="AL33" s="358">
        <v>62.996217591470852</v>
      </c>
      <c r="AM33" s="358">
        <v>76.105000000000032</v>
      </c>
      <c r="AN33" s="358">
        <v>74.067235050326502</v>
      </c>
      <c r="AO33" s="358">
        <v>74.369354513364328</v>
      </c>
      <c r="AP33" s="25">
        <v>444</v>
      </c>
      <c r="AQ33" s="25">
        <v>686</v>
      </c>
      <c r="AR33" s="25">
        <v>1130</v>
      </c>
      <c r="AS33" s="308">
        <v>0.11948331539289558</v>
      </c>
      <c r="AT33" s="308">
        <v>0.1511679153812252</v>
      </c>
      <c r="AU33" s="397">
        <v>0.13690331960261692</v>
      </c>
      <c r="AV33" s="26">
        <v>480.99999999999881</v>
      </c>
      <c r="AW33" s="25">
        <v>678.99999999999943</v>
      </c>
      <c r="AX33" s="25">
        <v>1159.9999999999982</v>
      </c>
      <c r="AY33" s="308">
        <v>0.12944025834230324</v>
      </c>
      <c r="AZ33" s="308">
        <v>0.14962538563243707</v>
      </c>
      <c r="BA33" s="308">
        <v>0.14053792100799589</v>
      </c>
      <c r="BB33" s="308">
        <v>0.25376749192680303</v>
      </c>
      <c r="BC33" s="308">
        <v>0.43411194358748345</v>
      </c>
      <c r="BD33" s="308">
        <v>0.3529197964623213</v>
      </c>
      <c r="BE33" s="308">
        <v>0.31578947368421051</v>
      </c>
      <c r="BF33" s="308">
        <v>0.45966366073604681</v>
      </c>
      <c r="BG33" s="308">
        <v>0.40381747688637043</v>
      </c>
      <c r="BH33" s="308">
        <v>0.10871518418688229</v>
      </c>
      <c r="BI33" s="308">
        <v>0.19310344827586207</v>
      </c>
      <c r="BJ33" s="308">
        <v>0.13242894056847546</v>
      </c>
      <c r="BK33" s="356">
        <v>0.32373519913885901</v>
      </c>
      <c r="BL33" s="356">
        <v>0.29601722282023679</v>
      </c>
      <c r="BM33" s="356">
        <v>0.28713670613562969</v>
      </c>
      <c r="BN33" s="356">
        <v>3.4445640473627553E-2</v>
      </c>
      <c r="BO33" s="356">
        <v>5.8665231431646932E-2</v>
      </c>
      <c r="BP33" s="356">
        <v>0.12274129572498899</v>
      </c>
      <c r="BQ33" s="356">
        <v>0.65469369766416918</v>
      </c>
      <c r="BR33" s="356">
        <v>0.3146760687527545</v>
      </c>
      <c r="BS33" s="356">
        <v>8.4178052005288675E-2</v>
      </c>
      <c r="BT33" s="356">
        <v>6.6108417805200534E-2</v>
      </c>
      <c r="BU33" s="356">
        <v>0.21322994911558033</v>
      </c>
      <c r="BV33" s="356">
        <v>0.3599466925127211</v>
      </c>
      <c r="BW33" s="356">
        <v>0.30227768354737095</v>
      </c>
      <c r="BX33" s="356">
        <v>6.1788223891446573E-2</v>
      </c>
      <c r="BY33" s="356">
        <v>6.2757450932881029E-2</v>
      </c>
      <c r="BZ33" s="355">
        <f>'[1]Caisse &amp; département résidence'!AO31</f>
        <v>0.43636363636363634</v>
      </c>
      <c r="CA33" s="355">
        <f>'[1]Caisse &amp; département résidence'!AQ31</f>
        <v>0.34259754142169963</v>
      </c>
      <c r="CB33" s="401">
        <f>'[1]Caisse &amp; département résidence'!AS31</f>
        <v>0.3773140356782228</v>
      </c>
      <c r="CC33" s="400">
        <v>80582</v>
      </c>
      <c r="CD33" s="361">
        <v>104309</v>
      </c>
      <c r="CE33" s="361">
        <v>184891</v>
      </c>
      <c r="CF33" s="361">
        <v>77490</v>
      </c>
      <c r="CG33" s="361">
        <v>76993</v>
      </c>
      <c r="CH33" s="361">
        <v>154483</v>
      </c>
      <c r="CI33" s="361">
        <v>443</v>
      </c>
      <c r="CJ33" s="361">
        <v>3893</v>
      </c>
      <c r="CK33" s="361">
        <v>4336</v>
      </c>
      <c r="CL33" s="361">
        <v>2649</v>
      </c>
      <c r="CM33" s="361">
        <v>23423</v>
      </c>
      <c r="CN33" s="361">
        <v>26072</v>
      </c>
      <c r="CO33" s="361">
        <v>80139</v>
      </c>
      <c r="CP33" s="361">
        <v>100416</v>
      </c>
      <c r="CQ33" s="361">
        <v>180555</v>
      </c>
      <c r="CR33" s="361">
        <v>80139</v>
      </c>
      <c r="CS33" s="361">
        <v>100415</v>
      </c>
      <c r="CT33" s="361">
        <v>180554</v>
      </c>
      <c r="CU33" s="361">
        <v>72346</v>
      </c>
      <c r="CV33" s="361">
        <v>85690</v>
      </c>
      <c r="CW33" s="361">
        <v>158036</v>
      </c>
      <c r="CX33" s="361">
        <v>3910</v>
      </c>
      <c r="CY33" s="361">
        <v>5515</v>
      </c>
      <c r="CZ33" s="361">
        <v>9425</v>
      </c>
      <c r="DA33" s="361">
        <v>3883</v>
      </c>
      <c r="DB33" s="361">
        <v>9210</v>
      </c>
      <c r="DC33" s="361">
        <v>13093</v>
      </c>
      <c r="DD33" s="362">
        <v>0.90275646064962123</v>
      </c>
      <c r="DE33" s="362">
        <v>0.85335856196783344</v>
      </c>
      <c r="DF33" s="362">
        <v>0.87528384859931097</v>
      </c>
      <c r="DG33" s="362">
        <v>4.8790226980621174E-2</v>
      </c>
      <c r="DH33" s="362">
        <v>5.4922073395409055E-2</v>
      </c>
      <c r="DI33" s="362">
        <v>5.2200449726951495E-2</v>
      </c>
      <c r="DJ33" s="362">
        <v>4.8453312369757549E-2</v>
      </c>
      <c r="DK33" s="362">
        <v>9.171936463675745E-2</v>
      </c>
      <c r="DL33" s="362">
        <v>7.2515701673737498E-2</v>
      </c>
      <c r="DM33" s="361">
        <v>1991</v>
      </c>
      <c r="DN33" s="361">
        <v>3330</v>
      </c>
      <c r="DO33" s="361">
        <v>5321</v>
      </c>
      <c r="DP33" s="367">
        <v>2.4844332971462085E-2</v>
      </c>
      <c r="DQ33" s="367">
        <v>3.3162045889101335E-2</v>
      </c>
      <c r="DR33" s="367">
        <v>2.9470244523829302E-2</v>
      </c>
      <c r="DS33" s="361">
        <v>20325</v>
      </c>
      <c r="DT33" s="361">
        <v>8252</v>
      </c>
      <c r="DU33" s="361">
        <v>28577</v>
      </c>
      <c r="DV33" s="361">
        <v>255</v>
      </c>
      <c r="DW33" s="361">
        <v>104</v>
      </c>
      <c r="DX33" s="361">
        <v>359</v>
      </c>
      <c r="DY33" s="361">
        <v>405</v>
      </c>
      <c r="DZ33" s="361">
        <v>41</v>
      </c>
      <c r="EA33" s="361">
        <v>446</v>
      </c>
      <c r="EB33" s="361">
        <v>338</v>
      </c>
      <c r="EC33" s="361">
        <v>204</v>
      </c>
      <c r="ED33" s="361">
        <v>542</v>
      </c>
      <c r="EE33" s="361">
        <v>21323</v>
      </c>
      <c r="EF33" s="361">
        <v>8601</v>
      </c>
      <c r="EG33" s="361">
        <v>29924</v>
      </c>
      <c r="EH33" s="362">
        <v>0.26607519434981719</v>
      </c>
      <c r="EI33" s="362">
        <v>8.5653680688336523E-2</v>
      </c>
      <c r="EJ33" s="362">
        <v>0.16573343302594779</v>
      </c>
      <c r="EK33" s="361">
        <v>5344</v>
      </c>
      <c r="EL33" s="361">
        <v>10259</v>
      </c>
      <c r="EM33" s="361">
        <v>15603</v>
      </c>
      <c r="EN33" s="361">
        <v>7836</v>
      </c>
      <c r="EO33" s="361">
        <v>8182</v>
      </c>
      <c r="EP33" s="361">
        <v>16018</v>
      </c>
      <c r="EQ33" s="362">
        <v>6.6684136313155895E-2</v>
      </c>
      <c r="ER33" s="362">
        <v>0.1021649936265137</v>
      </c>
      <c r="ES33" s="362">
        <v>8.6416881282711633E-2</v>
      </c>
      <c r="ET33" s="362">
        <v>9.7780107063976343E-2</v>
      </c>
      <c r="EU33" s="362">
        <v>8.148103887826641E-2</v>
      </c>
      <c r="EV33" s="362">
        <v>8.8715349893384282E-2</v>
      </c>
      <c r="EW33" s="361">
        <v>15416</v>
      </c>
      <c r="EX33" s="361">
        <v>46165</v>
      </c>
      <c r="EY33" s="361">
        <v>61581</v>
      </c>
      <c r="EZ33" s="367">
        <v>0.1923657644842087</v>
      </c>
      <c r="FA33" s="367">
        <v>0.45973749203314213</v>
      </c>
      <c r="FB33" s="367">
        <v>0.34106504943092131</v>
      </c>
      <c r="FC33" s="361">
        <v>65</v>
      </c>
      <c r="FD33" s="361">
        <v>188</v>
      </c>
      <c r="FE33" s="361">
        <v>253</v>
      </c>
      <c r="FF33" s="367">
        <v>8.1109072985687371E-4</v>
      </c>
      <c r="FG33" s="367">
        <v>1.8722115997450606E-3</v>
      </c>
      <c r="FH33" s="367">
        <v>1.4012350807233254E-3</v>
      </c>
      <c r="FI33" s="361">
        <v>3092</v>
      </c>
      <c r="FJ33" s="361">
        <v>27316</v>
      </c>
      <c r="FK33" s="361">
        <v>30408</v>
      </c>
      <c r="FL33" s="361">
        <v>30</v>
      </c>
      <c r="FM33" s="361">
        <v>1959</v>
      </c>
      <c r="FN33" s="361">
        <v>1989</v>
      </c>
      <c r="FO33" s="369">
        <v>73.569999999999993</v>
      </c>
      <c r="FP33" s="369">
        <v>75.16</v>
      </c>
      <c r="FQ33" s="369">
        <v>74.47</v>
      </c>
      <c r="FR33" s="371">
        <v>917.31</v>
      </c>
      <c r="FS33" s="371">
        <v>710.03</v>
      </c>
      <c r="FT33" s="371">
        <v>800.37</v>
      </c>
      <c r="FU33" s="361">
        <v>21443</v>
      </c>
      <c r="FV33" s="361">
        <v>33800</v>
      </c>
      <c r="FW33" s="361">
        <v>18774</v>
      </c>
      <c r="FX33" s="361">
        <v>3339</v>
      </c>
      <c r="FY33" s="361">
        <v>2783</v>
      </c>
      <c r="FZ33" s="361">
        <v>9267</v>
      </c>
      <c r="GA33" s="361">
        <v>44189</v>
      </c>
      <c r="GB33" s="361">
        <v>22219</v>
      </c>
      <c r="GC33" s="361">
        <v>19682</v>
      </c>
      <c r="GD33" s="361">
        <v>5059</v>
      </c>
      <c r="GE33" s="361">
        <v>30710</v>
      </c>
      <c r="GF33" s="361">
        <v>77989</v>
      </c>
      <c r="GG33" s="361">
        <v>40993</v>
      </c>
      <c r="GH33" s="361">
        <v>23021</v>
      </c>
      <c r="GI33" s="361">
        <v>7842</v>
      </c>
      <c r="GJ33" s="362">
        <v>0.26757259262032218</v>
      </c>
      <c r="GK33" s="362">
        <v>0.4217671795255743</v>
      </c>
      <c r="GL33" s="362">
        <v>0.23426795942050688</v>
      </c>
      <c r="GM33" s="362">
        <v>4.1665106876801555E-2</v>
      </c>
      <c r="GN33" s="362">
        <v>3.4727161556795068E-2</v>
      </c>
      <c r="GO33" s="362">
        <v>9.2286089866156787E-2</v>
      </c>
      <c r="GP33" s="362">
        <v>0.44005935309114086</v>
      </c>
      <c r="GQ33" s="362">
        <v>0.22126951880178458</v>
      </c>
      <c r="GR33" s="362">
        <v>0.19600462077756534</v>
      </c>
      <c r="GS33" s="362">
        <v>5.038041746335245E-2</v>
      </c>
      <c r="GT33" s="362">
        <v>0.17008667718977596</v>
      </c>
      <c r="GU33" s="362">
        <v>0.43194040597047989</v>
      </c>
      <c r="GV33" s="362">
        <v>0.22703885242723823</v>
      </c>
      <c r="GW33" s="362">
        <v>0.12750131538866274</v>
      </c>
      <c r="GX33" s="376">
        <v>4.3432749023843149E-2</v>
      </c>
    </row>
    <row r="34" spans="1:206" s="2" customFormat="1" ht="20.100000000000001" customHeight="1">
      <c r="A34" s="56" t="s">
        <v>132</v>
      </c>
      <c r="B34" s="353" t="s">
        <v>18</v>
      </c>
      <c r="C34" s="25">
        <v>1509</v>
      </c>
      <c r="D34" s="25">
        <v>2350</v>
      </c>
      <c r="E34" s="25">
        <v>3859</v>
      </c>
      <c r="F34" s="25">
        <v>1364</v>
      </c>
      <c r="G34" s="25">
        <v>1553</v>
      </c>
      <c r="H34" s="25">
        <v>2917</v>
      </c>
      <c r="I34" s="356">
        <v>0.85043988269794724</v>
      </c>
      <c r="J34" s="356">
        <v>0.81519639407598199</v>
      </c>
      <c r="K34" s="356">
        <v>0.83167637984230369</v>
      </c>
      <c r="L34" s="356">
        <v>7.6979472140762464E-2</v>
      </c>
      <c r="M34" s="356">
        <v>8.6928525434642634E-2</v>
      </c>
      <c r="N34" s="356">
        <v>8.2276311278711003E-2</v>
      </c>
      <c r="O34" s="356">
        <v>7.2580645161290328E-2</v>
      </c>
      <c r="P34" s="356">
        <v>9.7875080489375405E-2</v>
      </c>
      <c r="Q34" s="356">
        <v>8.6047308878985262E-2</v>
      </c>
      <c r="R34" s="25">
        <v>145</v>
      </c>
      <c r="S34" s="25">
        <v>797</v>
      </c>
      <c r="T34" s="25">
        <v>942</v>
      </c>
      <c r="U34" s="25">
        <v>85</v>
      </c>
      <c r="V34" s="25">
        <v>141</v>
      </c>
      <c r="W34" s="25">
        <v>226</v>
      </c>
      <c r="X34" s="25">
        <v>466</v>
      </c>
      <c r="Y34" s="25">
        <v>166</v>
      </c>
      <c r="Z34" s="25">
        <v>632</v>
      </c>
      <c r="AA34" s="356">
        <v>0.34164222873900291</v>
      </c>
      <c r="AB34" s="356">
        <v>0.10688989053444946</v>
      </c>
      <c r="AC34" s="356">
        <v>0.21666095303393898</v>
      </c>
      <c r="AD34" s="25">
        <v>484</v>
      </c>
      <c r="AE34" s="25">
        <v>174</v>
      </c>
      <c r="AF34" s="25">
        <v>658</v>
      </c>
      <c r="AG34" s="356">
        <v>0.35483870967741937</v>
      </c>
      <c r="AH34" s="356">
        <v>0.11204121056020605</v>
      </c>
      <c r="AI34" s="356">
        <v>0.22557422008913267</v>
      </c>
      <c r="AJ34" s="358">
        <v>62.403220918866111</v>
      </c>
      <c r="AK34" s="358">
        <v>63.22465335908992</v>
      </c>
      <c r="AL34" s="358">
        <v>62.840548508741861</v>
      </c>
      <c r="AM34" s="358">
        <v>75.938045977011441</v>
      </c>
      <c r="AN34" s="358">
        <v>73.973408615642327</v>
      </c>
      <c r="AO34" s="358">
        <v>74.275820948337156</v>
      </c>
      <c r="AP34" s="25">
        <v>141</v>
      </c>
      <c r="AQ34" s="25">
        <v>171</v>
      </c>
      <c r="AR34" s="25">
        <v>312</v>
      </c>
      <c r="AS34" s="308">
        <v>0.10337243401759531</v>
      </c>
      <c r="AT34" s="308">
        <v>0.11010946555054733</v>
      </c>
      <c r="AU34" s="397">
        <v>0.10695920466232431</v>
      </c>
      <c r="AV34" s="26">
        <v>195.99999999999935</v>
      </c>
      <c r="AW34" s="25">
        <v>269.99999999999983</v>
      </c>
      <c r="AX34" s="25">
        <v>465.9999999999992</v>
      </c>
      <c r="AY34" s="308">
        <v>0.14369501466275611</v>
      </c>
      <c r="AZ34" s="308">
        <v>0.17385705086928516</v>
      </c>
      <c r="BA34" s="308">
        <v>0.1597531710661636</v>
      </c>
      <c r="BB34" s="308">
        <v>0.25659824046920821</v>
      </c>
      <c r="BC34" s="308">
        <v>0.42755956213779783</v>
      </c>
      <c r="BD34" s="308">
        <v>0.34761741515255401</v>
      </c>
      <c r="BE34" s="308">
        <v>0.30178173719376394</v>
      </c>
      <c r="BF34" s="308">
        <v>0.46286950252343184</v>
      </c>
      <c r="BG34" s="308">
        <v>0.39956236323851202</v>
      </c>
      <c r="BH34" s="308">
        <v>0.16952789699570817</v>
      </c>
      <c r="BI34" s="308">
        <v>0.13253012048192772</v>
      </c>
      <c r="BJ34" s="308">
        <v>0.15981012658227847</v>
      </c>
      <c r="BK34" s="356">
        <v>0.35923753665689151</v>
      </c>
      <c r="BL34" s="356">
        <v>0.26539589442815248</v>
      </c>
      <c r="BM34" s="356">
        <v>0.29398826979472142</v>
      </c>
      <c r="BN34" s="356">
        <v>2.2727272727272728E-2</v>
      </c>
      <c r="BO34" s="356">
        <v>5.865102639296188E-2</v>
      </c>
      <c r="BP34" s="356">
        <v>0.13393432066967159</v>
      </c>
      <c r="BQ34" s="356">
        <v>0.66452028332260138</v>
      </c>
      <c r="BR34" s="356">
        <v>0.29620090148100453</v>
      </c>
      <c r="BS34" s="356">
        <v>7.5981970379909849E-2</v>
      </c>
      <c r="BT34" s="356">
        <v>6.2459755312298776E-2</v>
      </c>
      <c r="BU34" s="356">
        <v>0.23928693863558451</v>
      </c>
      <c r="BV34" s="356">
        <v>0.35378813849845731</v>
      </c>
      <c r="BW34" s="356">
        <v>0.29516626671237572</v>
      </c>
      <c r="BX34" s="356">
        <v>5.1079876585533084E-2</v>
      </c>
      <c r="BY34" s="356">
        <v>6.0678779568049367E-2</v>
      </c>
      <c r="BZ34" s="355">
        <f>'[1]Caisse &amp; département résidence'!AO32</f>
        <v>0.4585635359116022</v>
      </c>
      <c r="CA34" s="355">
        <f>'[1]Caisse &amp; département résidence'!AQ32</f>
        <v>0.34626865671641793</v>
      </c>
      <c r="CB34" s="401">
        <f>'[1]Caisse &amp; département résidence'!AS32</f>
        <v>0.38565891472868219</v>
      </c>
      <c r="CC34" s="400">
        <v>27403</v>
      </c>
      <c r="CD34" s="361">
        <v>35056</v>
      </c>
      <c r="CE34" s="361">
        <v>62459</v>
      </c>
      <c r="CF34" s="361">
        <v>26172</v>
      </c>
      <c r="CG34" s="361">
        <v>24774</v>
      </c>
      <c r="CH34" s="361">
        <v>50946</v>
      </c>
      <c r="CI34" s="361">
        <v>198</v>
      </c>
      <c r="CJ34" s="361">
        <v>1568</v>
      </c>
      <c r="CK34" s="361">
        <v>1766</v>
      </c>
      <c r="CL34" s="361">
        <v>1033</v>
      </c>
      <c r="CM34" s="361">
        <v>8714</v>
      </c>
      <c r="CN34" s="361">
        <v>9747</v>
      </c>
      <c r="CO34" s="361">
        <v>27205</v>
      </c>
      <c r="CP34" s="361">
        <v>33488</v>
      </c>
      <c r="CQ34" s="361">
        <v>60693</v>
      </c>
      <c r="CR34" s="361">
        <v>27205</v>
      </c>
      <c r="CS34" s="361">
        <v>33488</v>
      </c>
      <c r="CT34" s="361">
        <v>60693</v>
      </c>
      <c r="CU34" s="361">
        <v>23645</v>
      </c>
      <c r="CV34" s="361">
        <v>26934</v>
      </c>
      <c r="CW34" s="361">
        <v>50579</v>
      </c>
      <c r="CX34" s="361">
        <v>1442</v>
      </c>
      <c r="CY34" s="361">
        <v>1953</v>
      </c>
      <c r="CZ34" s="361">
        <v>3395</v>
      </c>
      <c r="DA34" s="361">
        <v>2118</v>
      </c>
      <c r="DB34" s="361">
        <v>4601</v>
      </c>
      <c r="DC34" s="361">
        <v>6719</v>
      </c>
      <c r="DD34" s="362">
        <v>0.86914170189303441</v>
      </c>
      <c r="DE34" s="362">
        <v>0.80428810320114663</v>
      </c>
      <c r="DF34" s="362">
        <v>0.83335804788031564</v>
      </c>
      <c r="DG34" s="362">
        <v>5.3004962323102374E-2</v>
      </c>
      <c r="DH34" s="362">
        <v>5.831939799331104E-2</v>
      </c>
      <c r="DI34" s="362">
        <v>5.5937258003394129E-2</v>
      </c>
      <c r="DJ34" s="362">
        <v>7.7853335783863262E-2</v>
      </c>
      <c r="DK34" s="362">
        <v>0.13739249880554227</v>
      </c>
      <c r="DL34" s="362">
        <v>0.11070469411629018</v>
      </c>
      <c r="DM34" s="361">
        <v>769</v>
      </c>
      <c r="DN34" s="361">
        <v>1278</v>
      </c>
      <c r="DO34" s="361">
        <v>2047</v>
      </c>
      <c r="DP34" s="367">
        <v>2.8266862709060835E-2</v>
      </c>
      <c r="DQ34" s="367">
        <v>3.8162924032489248E-2</v>
      </c>
      <c r="DR34" s="367">
        <v>3.3727118448585502E-2</v>
      </c>
      <c r="DS34" s="361">
        <v>7362</v>
      </c>
      <c r="DT34" s="361">
        <v>2896</v>
      </c>
      <c r="DU34" s="361">
        <v>10258</v>
      </c>
      <c r="DV34" s="361">
        <v>110</v>
      </c>
      <c r="DW34" s="361">
        <v>51</v>
      </c>
      <c r="DX34" s="361">
        <v>161</v>
      </c>
      <c r="DY34" s="361">
        <v>21</v>
      </c>
      <c r="DZ34" s="361">
        <v>2</v>
      </c>
      <c r="EA34" s="361">
        <v>23</v>
      </c>
      <c r="EB34" s="361">
        <v>127</v>
      </c>
      <c r="EC34" s="361">
        <v>62</v>
      </c>
      <c r="ED34" s="361">
        <v>189</v>
      </c>
      <c r="EE34" s="361">
        <v>7620</v>
      </c>
      <c r="EF34" s="361">
        <v>3011</v>
      </c>
      <c r="EG34" s="361">
        <v>10631</v>
      </c>
      <c r="EH34" s="362">
        <v>0.28009557066715679</v>
      </c>
      <c r="EI34" s="362">
        <v>8.9912804586717632E-2</v>
      </c>
      <c r="EJ34" s="362">
        <v>0.17516023264626893</v>
      </c>
      <c r="EK34" s="361">
        <v>1667</v>
      </c>
      <c r="EL34" s="361">
        <v>2979</v>
      </c>
      <c r="EM34" s="361">
        <v>4646</v>
      </c>
      <c r="EN34" s="361">
        <v>2523</v>
      </c>
      <c r="EO34" s="361">
        <v>2841</v>
      </c>
      <c r="EP34" s="361">
        <v>5364</v>
      </c>
      <c r="EQ34" s="362">
        <v>6.1275500827053853E-2</v>
      </c>
      <c r="ER34" s="362">
        <v>8.8957238413760159E-2</v>
      </c>
      <c r="ES34" s="362">
        <v>7.6549190186677218E-2</v>
      </c>
      <c r="ET34" s="362">
        <v>9.274030509097593E-2</v>
      </c>
      <c r="EU34" s="362">
        <v>8.4836359292881039E-2</v>
      </c>
      <c r="EV34" s="362">
        <v>8.8379220008897239E-2</v>
      </c>
      <c r="EW34" s="361">
        <v>6425</v>
      </c>
      <c r="EX34" s="361">
        <v>16170</v>
      </c>
      <c r="EY34" s="361">
        <v>22595</v>
      </c>
      <c r="EZ34" s="367">
        <v>0.23616982172394779</v>
      </c>
      <c r="FA34" s="367">
        <v>0.48285953177257523</v>
      </c>
      <c r="FB34" s="367">
        <v>0.37228345937752294</v>
      </c>
      <c r="FC34" s="361">
        <v>30</v>
      </c>
      <c r="FD34" s="361">
        <v>82</v>
      </c>
      <c r="FE34" s="361">
        <v>112</v>
      </c>
      <c r="FF34" s="367">
        <v>1.1027384671935306E-3</v>
      </c>
      <c r="FG34" s="367">
        <v>2.4486383182035355E-3</v>
      </c>
      <c r="FH34" s="367">
        <v>1.8453528413490848E-3</v>
      </c>
      <c r="FI34" s="361">
        <v>1231</v>
      </c>
      <c r="FJ34" s="361">
        <v>10282</v>
      </c>
      <c r="FK34" s="361">
        <v>11513</v>
      </c>
      <c r="FL34" s="361">
        <v>3</v>
      </c>
      <c r="FM34" s="361">
        <v>845</v>
      </c>
      <c r="FN34" s="361">
        <v>848</v>
      </c>
      <c r="FO34" s="369">
        <v>73.540000000000006</v>
      </c>
      <c r="FP34" s="369">
        <v>75.680000000000007</v>
      </c>
      <c r="FQ34" s="369">
        <v>74.739999999999995</v>
      </c>
      <c r="FR34" s="371">
        <v>840.93</v>
      </c>
      <c r="FS34" s="371">
        <v>685.19</v>
      </c>
      <c r="FT34" s="371">
        <v>753.52</v>
      </c>
      <c r="FU34" s="361">
        <v>7680</v>
      </c>
      <c r="FV34" s="361">
        <v>11712</v>
      </c>
      <c r="FW34" s="361">
        <v>5996</v>
      </c>
      <c r="FX34" s="361">
        <v>958</v>
      </c>
      <c r="FY34" s="361">
        <v>859</v>
      </c>
      <c r="FZ34" s="361">
        <v>3234</v>
      </c>
      <c r="GA34" s="361">
        <v>15793</v>
      </c>
      <c r="GB34" s="361">
        <v>7710</v>
      </c>
      <c r="GC34" s="361">
        <v>5118</v>
      </c>
      <c r="GD34" s="361">
        <v>1633</v>
      </c>
      <c r="GE34" s="361">
        <v>10914</v>
      </c>
      <c r="GF34" s="361">
        <v>27505</v>
      </c>
      <c r="GG34" s="361">
        <v>13706</v>
      </c>
      <c r="GH34" s="361">
        <v>6076</v>
      </c>
      <c r="GI34" s="361">
        <v>2492</v>
      </c>
      <c r="GJ34" s="362">
        <v>0.28230104760154384</v>
      </c>
      <c r="GK34" s="362">
        <v>0.43050909759235434</v>
      </c>
      <c r="GL34" s="362">
        <v>0.22040066164308031</v>
      </c>
      <c r="GM34" s="362">
        <v>3.5214115052380077E-2</v>
      </c>
      <c r="GN34" s="362">
        <v>3.1575078110641426E-2</v>
      </c>
      <c r="GO34" s="362">
        <v>9.6571906354515055E-2</v>
      </c>
      <c r="GP34" s="362">
        <v>0.47160176779741997</v>
      </c>
      <c r="GQ34" s="362">
        <v>0.23023172479694218</v>
      </c>
      <c r="GR34" s="362">
        <v>0.15283086478738653</v>
      </c>
      <c r="GS34" s="362">
        <v>4.8763736263736264E-2</v>
      </c>
      <c r="GT34" s="362">
        <v>0.17982304384360634</v>
      </c>
      <c r="GU34" s="362">
        <v>0.45318240983309444</v>
      </c>
      <c r="GV34" s="362">
        <v>0.22582505396009425</v>
      </c>
      <c r="GW34" s="362">
        <v>0.10011039164318784</v>
      </c>
      <c r="GX34" s="376">
        <v>4.1059100720017137E-2</v>
      </c>
    </row>
    <row r="35" spans="1:206" s="2" customFormat="1" ht="20.100000000000001" customHeight="1">
      <c r="A35" s="56" t="s">
        <v>137</v>
      </c>
      <c r="B35" s="353" t="s">
        <v>33</v>
      </c>
      <c r="C35" s="25">
        <v>823</v>
      </c>
      <c r="D35" s="25">
        <v>1158</v>
      </c>
      <c r="E35" s="25">
        <v>1981</v>
      </c>
      <c r="F35" s="25">
        <v>734</v>
      </c>
      <c r="G35" s="25">
        <v>805</v>
      </c>
      <c r="H35" s="25">
        <v>1539</v>
      </c>
      <c r="I35" s="356">
        <v>0.78746594005449588</v>
      </c>
      <c r="J35" s="356">
        <v>0.78260869565217395</v>
      </c>
      <c r="K35" s="356">
        <v>0.78492527615334629</v>
      </c>
      <c r="L35" s="356">
        <v>0.10762942779291552</v>
      </c>
      <c r="M35" s="356">
        <v>0.11304347826086956</v>
      </c>
      <c r="N35" s="356">
        <v>0.11046133853151396</v>
      </c>
      <c r="O35" s="356">
        <v>0.10490463215258855</v>
      </c>
      <c r="P35" s="356">
        <v>0.10434782608695652</v>
      </c>
      <c r="Q35" s="356">
        <v>0.1046133853151397</v>
      </c>
      <c r="R35" s="25">
        <v>89</v>
      </c>
      <c r="S35" s="25">
        <v>353</v>
      </c>
      <c r="T35" s="25">
        <v>442</v>
      </c>
      <c r="U35" s="25">
        <v>69</v>
      </c>
      <c r="V35" s="25">
        <v>72</v>
      </c>
      <c r="W35" s="25">
        <v>141</v>
      </c>
      <c r="X35" s="25">
        <v>224</v>
      </c>
      <c r="Y35" s="25">
        <v>79</v>
      </c>
      <c r="Z35" s="25">
        <v>303</v>
      </c>
      <c r="AA35" s="356">
        <v>0.30517711171662126</v>
      </c>
      <c r="AB35" s="356">
        <v>9.8136645962732916E-2</v>
      </c>
      <c r="AC35" s="356">
        <v>0.19688109161793371</v>
      </c>
      <c r="AD35" s="25">
        <v>235</v>
      </c>
      <c r="AE35" s="25">
        <v>85</v>
      </c>
      <c r="AF35" s="25">
        <v>320</v>
      </c>
      <c r="AG35" s="356">
        <v>0.32016348773841963</v>
      </c>
      <c r="AH35" s="356">
        <v>0.10559006211180125</v>
      </c>
      <c r="AI35" s="356">
        <v>0.20792722547108511</v>
      </c>
      <c r="AJ35" s="358">
        <v>62.432620345140784</v>
      </c>
      <c r="AK35" s="358">
        <v>63.123287784679107</v>
      </c>
      <c r="AL35" s="358">
        <v>62.793885640025998</v>
      </c>
      <c r="AM35" s="358">
        <v>76.380674157303361</v>
      </c>
      <c r="AN35" s="358">
        <v>73.498564683663844</v>
      </c>
      <c r="AO35" s="358">
        <v>74.078898944193071</v>
      </c>
      <c r="AP35" s="25">
        <v>89</v>
      </c>
      <c r="AQ35" s="25">
        <v>117</v>
      </c>
      <c r="AR35" s="25">
        <v>206</v>
      </c>
      <c r="AS35" s="308">
        <v>0.12125340599455041</v>
      </c>
      <c r="AT35" s="308">
        <v>0.14534161490683231</v>
      </c>
      <c r="AU35" s="397">
        <v>0.13385315139701104</v>
      </c>
      <c r="AV35" s="26">
        <v>105.00000000000033</v>
      </c>
      <c r="AW35" s="25">
        <v>124.99999999999977</v>
      </c>
      <c r="AX35" s="25">
        <v>230.00000000000011</v>
      </c>
      <c r="AY35" s="308">
        <v>0.14305177111716666</v>
      </c>
      <c r="AZ35" s="308">
        <v>0.15527950310558977</v>
      </c>
      <c r="BA35" s="308">
        <v>0.14944769330734251</v>
      </c>
      <c r="BB35" s="308">
        <v>0.31062670299727518</v>
      </c>
      <c r="BC35" s="308">
        <v>0.46335403726708074</v>
      </c>
      <c r="BD35" s="308">
        <v>0.39051332033788172</v>
      </c>
      <c r="BE35" s="308">
        <v>0.36862745098039218</v>
      </c>
      <c r="BF35" s="308">
        <v>0.49449035812672176</v>
      </c>
      <c r="BG35" s="308">
        <v>0.44255663430420711</v>
      </c>
      <c r="BH35" s="308">
        <v>0.17857142857142858</v>
      </c>
      <c r="BI35" s="308">
        <v>0.17721518987341772</v>
      </c>
      <c r="BJ35" s="308">
        <v>0.17821782178217821</v>
      </c>
      <c r="BK35" s="356">
        <v>0.3242506811989101</v>
      </c>
      <c r="BL35" s="356">
        <v>0.28746594005449594</v>
      </c>
      <c r="BM35" s="356">
        <v>0.30517711171662126</v>
      </c>
      <c r="BN35" s="356">
        <v>2.7247956403269755E-2</v>
      </c>
      <c r="BO35" s="356">
        <v>5.5858310626702996E-2</v>
      </c>
      <c r="BP35" s="356">
        <v>0.13043478260869565</v>
      </c>
      <c r="BQ35" s="356">
        <v>0.71055900621118018</v>
      </c>
      <c r="BR35" s="356">
        <v>0.29937888198757762</v>
      </c>
      <c r="BS35" s="356">
        <v>6.9565217391304349E-2</v>
      </c>
      <c r="BT35" s="356">
        <v>5.2173913043478258E-2</v>
      </c>
      <c r="BU35" s="356">
        <v>0.22287199480181935</v>
      </c>
      <c r="BV35" s="356">
        <v>0.37166991552956463</v>
      </c>
      <c r="BW35" s="356">
        <v>0.30214424951267055</v>
      </c>
      <c r="BX35" s="356">
        <v>4.9382716049382713E-2</v>
      </c>
      <c r="BY35" s="356">
        <v>5.39311241065627E-2</v>
      </c>
      <c r="BZ35" s="355">
        <f>'[1]Caisse &amp; département résidence'!AO33</f>
        <v>0.59241706161137442</v>
      </c>
      <c r="CA35" s="355">
        <f>'[1]Caisse &amp; département résidence'!AQ33</f>
        <v>0.44875346260387811</v>
      </c>
      <c r="CB35" s="401">
        <f>'[1]Caisse &amp; département résidence'!AS33</f>
        <v>0.50174825174825177</v>
      </c>
      <c r="CC35" s="400">
        <v>13522</v>
      </c>
      <c r="CD35" s="361">
        <v>17643</v>
      </c>
      <c r="CE35" s="361">
        <v>31165</v>
      </c>
      <c r="CF35" s="361">
        <v>12767</v>
      </c>
      <c r="CG35" s="361">
        <v>12241</v>
      </c>
      <c r="CH35" s="361">
        <v>25008</v>
      </c>
      <c r="CI35" s="361">
        <v>167</v>
      </c>
      <c r="CJ35" s="361">
        <v>888</v>
      </c>
      <c r="CK35" s="361">
        <v>1055</v>
      </c>
      <c r="CL35" s="361">
        <v>588</v>
      </c>
      <c r="CM35" s="361">
        <v>4514</v>
      </c>
      <c r="CN35" s="361">
        <v>5102</v>
      </c>
      <c r="CO35" s="361">
        <v>13355</v>
      </c>
      <c r="CP35" s="361">
        <v>16755</v>
      </c>
      <c r="CQ35" s="361">
        <v>30110</v>
      </c>
      <c r="CR35" s="361">
        <v>13355</v>
      </c>
      <c r="CS35" s="361">
        <v>16755</v>
      </c>
      <c r="CT35" s="361">
        <v>30110</v>
      </c>
      <c r="CU35" s="361">
        <v>11266</v>
      </c>
      <c r="CV35" s="361">
        <v>13421</v>
      </c>
      <c r="CW35" s="361">
        <v>24687</v>
      </c>
      <c r="CX35" s="361">
        <v>934</v>
      </c>
      <c r="CY35" s="361">
        <v>1169</v>
      </c>
      <c r="CZ35" s="361">
        <v>2103</v>
      </c>
      <c r="DA35" s="361">
        <v>1155</v>
      </c>
      <c r="DB35" s="361">
        <v>2165</v>
      </c>
      <c r="DC35" s="361">
        <v>3320</v>
      </c>
      <c r="DD35" s="362">
        <v>0.84357918382628228</v>
      </c>
      <c r="DE35" s="362">
        <v>0.80101462250074607</v>
      </c>
      <c r="DF35" s="362">
        <v>0.81989372301560948</v>
      </c>
      <c r="DG35" s="362">
        <v>6.9936353425683259E-2</v>
      </c>
      <c r="DH35" s="362">
        <v>6.9770217845419272E-2</v>
      </c>
      <c r="DI35" s="362">
        <v>6.9843905679176352E-2</v>
      </c>
      <c r="DJ35" s="362">
        <v>8.6484462748034438E-2</v>
      </c>
      <c r="DK35" s="362">
        <v>0.12921515965383468</v>
      </c>
      <c r="DL35" s="362">
        <v>0.11026237130521421</v>
      </c>
      <c r="DM35" s="361">
        <v>556</v>
      </c>
      <c r="DN35" s="361">
        <v>752</v>
      </c>
      <c r="DO35" s="361">
        <v>1308</v>
      </c>
      <c r="DP35" s="367">
        <v>4.1632347435417445E-2</v>
      </c>
      <c r="DQ35" s="367">
        <v>4.4882124738883915E-2</v>
      </c>
      <c r="DR35" s="367">
        <v>4.3440717369644638E-2</v>
      </c>
      <c r="DS35" s="361">
        <v>3414</v>
      </c>
      <c r="DT35" s="361">
        <v>1410</v>
      </c>
      <c r="DU35" s="361">
        <v>4824</v>
      </c>
      <c r="DV35" s="361">
        <v>59</v>
      </c>
      <c r="DW35" s="361">
        <v>46</v>
      </c>
      <c r="DX35" s="361">
        <v>105</v>
      </c>
      <c r="DY35" s="361">
        <v>31</v>
      </c>
      <c r="DZ35" s="361">
        <v>12</v>
      </c>
      <c r="EA35" s="361">
        <v>43</v>
      </c>
      <c r="EB35" s="361">
        <v>66</v>
      </c>
      <c r="EC35" s="361">
        <v>34</v>
      </c>
      <c r="ED35" s="361">
        <v>100</v>
      </c>
      <c r="EE35" s="361">
        <v>3570</v>
      </c>
      <c r="EF35" s="361">
        <v>1502</v>
      </c>
      <c r="EG35" s="361">
        <v>5072</v>
      </c>
      <c r="EH35" s="362">
        <v>0.26731561213028826</v>
      </c>
      <c r="EI35" s="362">
        <v>8.9644882124738881E-2</v>
      </c>
      <c r="EJ35" s="362">
        <v>0.16844902025905015</v>
      </c>
      <c r="EK35" s="361">
        <v>884</v>
      </c>
      <c r="EL35" s="361">
        <v>1477</v>
      </c>
      <c r="EM35" s="361">
        <v>2361</v>
      </c>
      <c r="EN35" s="361">
        <v>1118</v>
      </c>
      <c r="EO35" s="361">
        <v>1415</v>
      </c>
      <c r="EP35" s="361">
        <v>2533</v>
      </c>
      <c r="EQ35" s="362">
        <v>6.6192437289404715E-2</v>
      </c>
      <c r="ER35" s="362">
        <v>8.8152790211877052E-2</v>
      </c>
      <c r="ES35" s="362">
        <v>7.841248754566589E-2</v>
      </c>
      <c r="ET35" s="362">
        <v>8.3713964807188318E-2</v>
      </c>
      <c r="EU35" s="362">
        <v>8.4452402267979704E-2</v>
      </c>
      <c r="EV35" s="362">
        <v>8.4124875456658921E-2</v>
      </c>
      <c r="EW35" s="361">
        <v>3495</v>
      </c>
      <c r="EX35" s="361">
        <v>8427</v>
      </c>
      <c r="EY35" s="361">
        <v>11922</v>
      </c>
      <c r="EZ35" s="367">
        <v>0.26169973792587048</v>
      </c>
      <c r="FA35" s="367">
        <v>0.50295434198746647</v>
      </c>
      <c r="FB35" s="367">
        <v>0.39594818997010961</v>
      </c>
      <c r="FC35" s="361">
        <v>6</v>
      </c>
      <c r="FD35" s="361">
        <v>35</v>
      </c>
      <c r="FE35" s="361">
        <v>41</v>
      </c>
      <c r="FF35" s="367">
        <v>4.492699363534257E-4</v>
      </c>
      <c r="FG35" s="367">
        <v>2.0889286780065653E-3</v>
      </c>
      <c r="FH35" s="367">
        <v>1.3616738625041515E-3</v>
      </c>
      <c r="FI35" s="361">
        <v>755</v>
      </c>
      <c r="FJ35" s="361">
        <v>5402</v>
      </c>
      <c r="FK35" s="361">
        <v>6157</v>
      </c>
      <c r="FL35" s="361">
        <v>2</v>
      </c>
      <c r="FM35" s="361">
        <v>445</v>
      </c>
      <c r="FN35" s="361">
        <v>447</v>
      </c>
      <c r="FO35" s="369">
        <v>73.209999999999994</v>
      </c>
      <c r="FP35" s="369">
        <v>75.52</v>
      </c>
      <c r="FQ35" s="369">
        <v>74.52</v>
      </c>
      <c r="FR35" s="371">
        <v>792.38</v>
      </c>
      <c r="FS35" s="371">
        <v>656.38</v>
      </c>
      <c r="FT35" s="371">
        <v>715.39</v>
      </c>
      <c r="FU35" s="361">
        <v>3609</v>
      </c>
      <c r="FV35" s="361">
        <v>5975</v>
      </c>
      <c r="FW35" s="361">
        <v>2815</v>
      </c>
      <c r="FX35" s="361">
        <v>525</v>
      </c>
      <c r="FY35" s="361">
        <v>431</v>
      </c>
      <c r="FZ35" s="361">
        <v>1619</v>
      </c>
      <c r="GA35" s="361">
        <v>8215</v>
      </c>
      <c r="GB35" s="361">
        <v>3794</v>
      </c>
      <c r="GC35" s="361">
        <v>2329</v>
      </c>
      <c r="GD35" s="361">
        <v>798</v>
      </c>
      <c r="GE35" s="361">
        <v>5228</v>
      </c>
      <c r="GF35" s="361">
        <v>14190</v>
      </c>
      <c r="GG35" s="361">
        <v>6609</v>
      </c>
      <c r="GH35" s="361">
        <v>2854</v>
      </c>
      <c r="GI35" s="361">
        <v>1229</v>
      </c>
      <c r="GJ35" s="362">
        <v>0.27023586671658556</v>
      </c>
      <c r="GK35" s="362">
        <v>0.44739797828528644</v>
      </c>
      <c r="GL35" s="362">
        <v>0.21078247847248222</v>
      </c>
      <c r="GM35" s="362">
        <v>3.9311119430924746E-2</v>
      </c>
      <c r="GN35" s="362">
        <v>3.2272557094721079E-2</v>
      </c>
      <c r="GO35" s="362">
        <v>9.6627872276932258E-2</v>
      </c>
      <c r="GP35" s="362">
        <v>0.49030140256639809</v>
      </c>
      <c r="GQ35" s="362">
        <v>0.22643986869591168</v>
      </c>
      <c r="GR35" s="362">
        <v>0.13900328260220829</v>
      </c>
      <c r="GS35" s="362">
        <v>4.7627573858549689E-2</v>
      </c>
      <c r="GT35" s="362">
        <v>0.17363002324809035</v>
      </c>
      <c r="GU35" s="362">
        <v>0.47127200265692459</v>
      </c>
      <c r="GV35" s="362">
        <v>0.2194951843241448</v>
      </c>
      <c r="GW35" s="362">
        <v>9.4785785453337768E-2</v>
      </c>
      <c r="GX35" s="376">
        <v>4.0817004317502494E-2</v>
      </c>
    </row>
    <row r="36" spans="1:206" s="2" customFormat="1" ht="20.100000000000001" customHeight="1">
      <c r="A36" s="56" t="s">
        <v>193</v>
      </c>
      <c r="B36" s="353" t="s">
        <v>105</v>
      </c>
      <c r="C36" s="25">
        <v>2226</v>
      </c>
      <c r="D36" s="25">
        <v>3337</v>
      </c>
      <c r="E36" s="25">
        <v>5563</v>
      </c>
      <c r="F36" s="25">
        <v>1966</v>
      </c>
      <c r="G36" s="25">
        <v>2250</v>
      </c>
      <c r="H36" s="25">
        <v>4216</v>
      </c>
      <c r="I36" s="356">
        <v>0.85707019328585965</v>
      </c>
      <c r="J36" s="356">
        <v>0.84888888888888892</v>
      </c>
      <c r="K36" s="356">
        <v>0.85270398481973431</v>
      </c>
      <c r="L36" s="356">
        <v>7.6805696846388605E-2</v>
      </c>
      <c r="M36" s="356">
        <v>7.3333333333333334E-2</v>
      </c>
      <c r="N36" s="356">
        <v>7.4952561669829221E-2</v>
      </c>
      <c r="O36" s="356">
        <v>6.6124109867751774E-2</v>
      </c>
      <c r="P36" s="356">
        <v>7.7777777777777779E-2</v>
      </c>
      <c r="Q36" s="356">
        <v>7.2343453510436431E-2</v>
      </c>
      <c r="R36" s="25">
        <v>260</v>
      </c>
      <c r="S36" s="25">
        <v>1087</v>
      </c>
      <c r="T36" s="25">
        <v>1347</v>
      </c>
      <c r="U36" s="25">
        <v>121</v>
      </c>
      <c r="V36" s="25">
        <v>238</v>
      </c>
      <c r="W36" s="25">
        <v>359</v>
      </c>
      <c r="X36" s="25">
        <v>818</v>
      </c>
      <c r="Y36" s="25">
        <v>363</v>
      </c>
      <c r="Z36" s="25">
        <v>1181</v>
      </c>
      <c r="AA36" s="356">
        <v>0.41607324516785349</v>
      </c>
      <c r="AB36" s="356">
        <v>0.16133333333333333</v>
      </c>
      <c r="AC36" s="356">
        <v>0.28012333965844405</v>
      </c>
      <c r="AD36" s="25">
        <v>868</v>
      </c>
      <c r="AE36" s="25">
        <v>381</v>
      </c>
      <c r="AF36" s="25">
        <v>1249</v>
      </c>
      <c r="AG36" s="356">
        <v>0.44150559511698884</v>
      </c>
      <c r="AH36" s="356">
        <v>0.16933333333333334</v>
      </c>
      <c r="AI36" s="356">
        <v>0.29625237191650855</v>
      </c>
      <c r="AJ36" s="358">
        <v>61.872509325194954</v>
      </c>
      <c r="AK36" s="358">
        <v>62.624121481481509</v>
      </c>
      <c r="AL36" s="358">
        <v>62.27363061353573</v>
      </c>
      <c r="AM36" s="358">
        <v>77.408717948717964</v>
      </c>
      <c r="AN36" s="358">
        <v>73.704679546152008</v>
      </c>
      <c r="AO36" s="358">
        <v>74.419638703291682</v>
      </c>
      <c r="AP36" s="25">
        <v>162</v>
      </c>
      <c r="AQ36" s="25">
        <v>225</v>
      </c>
      <c r="AR36" s="25">
        <v>387</v>
      </c>
      <c r="AS36" s="308">
        <v>8.2400813835198372E-2</v>
      </c>
      <c r="AT36" s="308">
        <v>0.1</v>
      </c>
      <c r="AU36" s="397">
        <v>9.1793168880455411E-2</v>
      </c>
      <c r="AV36" s="26">
        <v>227.99999999999986</v>
      </c>
      <c r="AW36" s="25">
        <v>336.99999999999932</v>
      </c>
      <c r="AX36" s="25">
        <v>564.9999999999992</v>
      </c>
      <c r="AY36" s="308">
        <v>0.11597151576805689</v>
      </c>
      <c r="AZ36" s="308">
        <v>0.14977777777777748</v>
      </c>
      <c r="BA36" s="308">
        <v>0.13401328273244764</v>
      </c>
      <c r="BB36" s="308">
        <v>0.23601220752797558</v>
      </c>
      <c r="BC36" s="308">
        <v>0.39777777777777779</v>
      </c>
      <c r="BD36" s="308">
        <v>0.32234345351043642</v>
      </c>
      <c r="BE36" s="308">
        <v>0.32926829268292684</v>
      </c>
      <c r="BF36" s="308">
        <v>0.4446210916799152</v>
      </c>
      <c r="BG36" s="308">
        <v>0.40098846787479409</v>
      </c>
      <c r="BH36" s="308">
        <v>0.10513447432762836</v>
      </c>
      <c r="BI36" s="308">
        <v>0.15426997245179064</v>
      </c>
      <c r="BJ36" s="308">
        <v>0.12023708721422523</v>
      </c>
      <c r="BK36" s="356">
        <v>0.45625635808748727</v>
      </c>
      <c r="BL36" s="356">
        <v>0.25076297049847407</v>
      </c>
      <c r="BM36" s="356">
        <v>0.23906408952187183</v>
      </c>
      <c r="BN36" s="356">
        <v>1.8311291963377416E-2</v>
      </c>
      <c r="BO36" s="356">
        <v>3.5605289928789419E-2</v>
      </c>
      <c r="BP36" s="356">
        <v>0.23244444444444445</v>
      </c>
      <c r="BQ36" s="356">
        <v>0.61555555555555552</v>
      </c>
      <c r="BR36" s="356">
        <v>0.28133333333333332</v>
      </c>
      <c r="BS36" s="356">
        <v>5.5111111111111111E-2</v>
      </c>
      <c r="BT36" s="356">
        <v>3.4666666666666665E-2</v>
      </c>
      <c r="BU36" s="356">
        <v>0.3368121442125237</v>
      </c>
      <c r="BV36" s="356">
        <v>0.32851043643263755</v>
      </c>
      <c r="BW36" s="356">
        <v>0.26162239089184058</v>
      </c>
      <c r="BX36" s="356">
        <v>3.7950664136622389E-2</v>
      </c>
      <c r="BY36" s="356">
        <v>3.510436432637571E-2</v>
      </c>
      <c r="BZ36" s="355">
        <f>'[1]Caisse &amp; département résidence'!AO34</f>
        <v>0.48073022312373226</v>
      </c>
      <c r="CA36" s="355">
        <f>'[1]Caisse &amp; département résidence'!AQ34</f>
        <v>0.32623318385650224</v>
      </c>
      <c r="CB36" s="401">
        <f>'[1]Caisse &amp; département résidence'!AS34</f>
        <v>0.38122743682310467</v>
      </c>
      <c r="CC36" s="400">
        <v>38635</v>
      </c>
      <c r="CD36" s="361">
        <v>49863</v>
      </c>
      <c r="CE36" s="361">
        <v>88498</v>
      </c>
      <c r="CF36" s="361">
        <v>36537</v>
      </c>
      <c r="CG36" s="361">
        <v>36707</v>
      </c>
      <c r="CH36" s="361">
        <v>73244</v>
      </c>
      <c r="CI36" s="361">
        <v>476</v>
      </c>
      <c r="CJ36" s="361">
        <v>1864</v>
      </c>
      <c r="CK36" s="361">
        <v>2340</v>
      </c>
      <c r="CL36" s="361">
        <v>1622</v>
      </c>
      <c r="CM36" s="361">
        <v>11292</v>
      </c>
      <c r="CN36" s="361">
        <v>12914</v>
      </c>
      <c r="CO36" s="361">
        <v>38159</v>
      </c>
      <c r="CP36" s="361">
        <v>47999</v>
      </c>
      <c r="CQ36" s="361">
        <v>86158</v>
      </c>
      <c r="CR36" s="361">
        <v>38159</v>
      </c>
      <c r="CS36" s="361">
        <v>47998</v>
      </c>
      <c r="CT36" s="361">
        <v>86157</v>
      </c>
      <c r="CU36" s="361">
        <v>34711</v>
      </c>
      <c r="CV36" s="361">
        <v>41832</v>
      </c>
      <c r="CW36" s="361">
        <v>76543</v>
      </c>
      <c r="CX36" s="361">
        <v>1773</v>
      </c>
      <c r="CY36" s="361">
        <v>2116</v>
      </c>
      <c r="CZ36" s="361">
        <v>3889</v>
      </c>
      <c r="DA36" s="361">
        <v>1675</v>
      </c>
      <c r="DB36" s="361">
        <v>4050</v>
      </c>
      <c r="DC36" s="361">
        <v>5725</v>
      </c>
      <c r="DD36" s="362">
        <v>0.90964123797793439</v>
      </c>
      <c r="DE36" s="362">
        <v>0.87153631401308385</v>
      </c>
      <c r="DF36" s="362">
        <v>0.88841301345218615</v>
      </c>
      <c r="DG36" s="362">
        <v>4.6463481747425248E-2</v>
      </c>
      <c r="DH36" s="362">
        <v>4.4085170215425643E-2</v>
      </c>
      <c r="DI36" s="362">
        <v>4.5138526178952379E-2</v>
      </c>
      <c r="DJ36" s="362">
        <v>4.3895280274640319E-2</v>
      </c>
      <c r="DK36" s="362">
        <v>8.4378515771490484E-2</v>
      </c>
      <c r="DL36" s="362">
        <v>6.6448460368861498E-2</v>
      </c>
      <c r="DM36" s="361">
        <v>950</v>
      </c>
      <c r="DN36" s="361">
        <v>1512</v>
      </c>
      <c r="DO36" s="361">
        <v>2462</v>
      </c>
      <c r="DP36" s="367">
        <v>2.4895830603527347E-2</v>
      </c>
      <c r="DQ36" s="367">
        <v>3.1500656263672162E-2</v>
      </c>
      <c r="DR36" s="367">
        <v>2.857540797140138E-2</v>
      </c>
      <c r="DS36" s="361">
        <v>13534</v>
      </c>
      <c r="DT36" s="361">
        <v>6302</v>
      </c>
      <c r="DU36" s="361">
        <v>19836</v>
      </c>
      <c r="DV36" s="361">
        <v>179</v>
      </c>
      <c r="DW36" s="361">
        <v>92</v>
      </c>
      <c r="DX36" s="361">
        <v>271</v>
      </c>
      <c r="DY36" s="361">
        <v>135</v>
      </c>
      <c r="DZ36" s="361">
        <v>19</v>
      </c>
      <c r="EA36" s="361">
        <v>154</v>
      </c>
      <c r="EB36" s="361">
        <v>251</v>
      </c>
      <c r="EC36" s="361">
        <v>181</v>
      </c>
      <c r="ED36" s="361">
        <v>432</v>
      </c>
      <c r="EE36" s="361">
        <v>14099</v>
      </c>
      <c r="EF36" s="361">
        <v>6594</v>
      </c>
      <c r="EG36" s="361">
        <v>20693</v>
      </c>
      <c r="EH36" s="362">
        <v>0.36948033229382321</v>
      </c>
      <c r="EI36" s="362">
        <v>0.13737786203879249</v>
      </c>
      <c r="EJ36" s="362">
        <v>0.24017502727547066</v>
      </c>
      <c r="EK36" s="361">
        <v>1667</v>
      </c>
      <c r="EL36" s="361">
        <v>3299</v>
      </c>
      <c r="EM36" s="361">
        <v>4966</v>
      </c>
      <c r="EN36" s="361">
        <v>2944</v>
      </c>
      <c r="EO36" s="361">
        <v>3235</v>
      </c>
      <c r="EP36" s="361">
        <v>6179</v>
      </c>
      <c r="EQ36" s="362">
        <v>4.3685631174821146E-2</v>
      </c>
      <c r="ER36" s="362">
        <v>6.8730598554136546E-2</v>
      </c>
      <c r="ES36" s="362">
        <v>5.7638292439471668E-2</v>
      </c>
      <c r="ET36" s="362">
        <v>7.7150868733457376E-2</v>
      </c>
      <c r="EU36" s="362">
        <v>6.7397237442446717E-2</v>
      </c>
      <c r="EV36" s="362">
        <v>7.1717077926599967E-2</v>
      </c>
      <c r="EW36" s="361">
        <v>7341</v>
      </c>
      <c r="EX36" s="361">
        <v>24435</v>
      </c>
      <c r="EY36" s="361">
        <v>31776</v>
      </c>
      <c r="EZ36" s="367">
        <v>0.1923792552215729</v>
      </c>
      <c r="FA36" s="367">
        <v>0.50907310568970188</v>
      </c>
      <c r="FB36" s="367">
        <v>0.36881078947979296</v>
      </c>
      <c r="FC36" s="361">
        <v>67</v>
      </c>
      <c r="FD36" s="361">
        <v>225</v>
      </c>
      <c r="FE36" s="361">
        <v>292</v>
      </c>
      <c r="FF36" s="367">
        <v>1.7558112109856128E-3</v>
      </c>
      <c r="FG36" s="367">
        <v>4.6875976582845475E-3</v>
      </c>
      <c r="FH36" s="367">
        <v>3.3891223101743307E-3</v>
      </c>
      <c r="FI36" s="361">
        <v>2098</v>
      </c>
      <c r="FJ36" s="361">
        <v>13156</v>
      </c>
      <c r="FK36" s="361">
        <v>15254</v>
      </c>
      <c r="FL36" s="361">
        <v>7</v>
      </c>
      <c r="FM36" s="361">
        <v>1050</v>
      </c>
      <c r="FN36" s="361">
        <v>1057</v>
      </c>
      <c r="FO36" s="369">
        <v>73.180000000000007</v>
      </c>
      <c r="FP36" s="369">
        <v>75.03</v>
      </c>
      <c r="FQ36" s="369">
        <v>74.22</v>
      </c>
      <c r="FR36" s="371">
        <v>905.82</v>
      </c>
      <c r="FS36" s="371">
        <v>720.97</v>
      </c>
      <c r="FT36" s="371">
        <v>801.67</v>
      </c>
      <c r="FU36" s="361">
        <v>14243</v>
      </c>
      <c r="FV36" s="361">
        <v>15102</v>
      </c>
      <c r="FW36" s="361">
        <v>6836</v>
      </c>
      <c r="FX36" s="361">
        <v>1146</v>
      </c>
      <c r="FY36" s="361">
        <v>832</v>
      </c>
      <c r="FZ36" s="361">
        <v>7211</v>
      </c>
      <c r="GA36" s="361">
        <v>22025</v>
      </c>
      <c r="GB36" s="361">
        <v>8881</v>
      </c>
      <c r="GC36" s="361">
        <v>8340</v>
      </c>
      <c r="GD36" s="361">
        <v>1542</v>
      </c>
      <c r="GE36" s="361">
        <v>21454</v>
      </c>
      <c r="GF36" s="361">
        <v>37127</v>
      </c>
      <c r="GG36" s="361">
        <v>15717</v>
      </c>
      <c r="GH36" s="361">
        <v>9486</v>
      </c>
      <c r="GI36" s="361">
        <v>2374</v>
      </c>
      <c r="GJ36" s="362">
        <v>0.37325401609056841</v>
      </c>
      <c r="GK36" s="362">
        <v>0.39576508818365264</v>
      </c>
      <c r="GL36" s="362">
        <v>0.17914515579548732</v>
      </c>
      <c r="GM36" s="362">
        <v>3.00322335490972E-2</v>
      </c>
      <c r="GN36" s="362">
        <v>2.1803506381194476E-2</v>
      </c>
      <c r="GO36" s="362">
        <v>0.1502322965061772</v>
      </c>
      <c r="GP36" s="362">
        <v>0.45886372632763184</v>
      </c>
      <c r="GQ36" s="362">
        <v>0.18502468801433364</v>
      </c>
      <c r="GR36" s="362">
        <v>0.17375361986708057</v>
      </c>
      <c r="GS36" s="362">
        <v>3.2125669284776767E-2</v>
      </c>
      <c r="GT36" s="362">
        <v>0.24900763713178115</v>
      </c>
      <c r="GU36" s="362">
        <v>0.43091761647206295</v>
      </c>
      <c r="GV36" s="362">
        <v>0.18242066900345877</v>
      </c>
      <c r="GW36" s="362">
        <v>0.11010004874764967</v>
      </c>
      <c r="GX36" s="376">
        <v>2.7554028645047472E-2</v>
      </c>
    </row>
    <row r="37" spans="1:206" s="2" customFormat="1" ht="20.100000000000001" customHeight="1">
      <c r="A37" s="56" t="s">
        <v>200</v>
      </c>
      <c r="B37" s="353" t="s">
        <v>106</v>
      </c>
      <c r="C37" s="25">
        <v>2408</v>
      </c>
      <c r="D37" s="25">
        <v>3696</v>
      </c>
      <c r="E37" s="25">
        <v>6104</v>
      </c>
      <c r="F37" s="25">
        <v>2191</v>
      </c>
      <c r="G37" s="25">
        <v>2477</v>
      </c>
      <c r="H37" s="25">
        <v>4668</v>
      </c>
      <c r="I37" s="356">
        <v>0.86170698311273386</v>
      </c>
      <c r="J37" s="356">
        <v>0.83326604763827206</v>
      </c>
      <c r="K37" s="356">
        <v>0.84661525278491856</v>
      </c>
      <c r="L37" s="356">
        <v>7.5764491099954354E-2</v>
      </c>
      <c r="M37" s="356">
        <v>7.6705692369802181E-2</v>
      </c>
      <c r="N37" s="356">
        <v>7.6263924592973431E-2</v>
      </c>
      <c r="O37" s="356">
        <v>6.2528525787311731E-2</v>
      </c>
      <c r="P37" s="356">
        <v>9.0028259991925721E-2</v>
      </c>
      <c r="Q37" s="356">
        <v>7.7120822622107968E-2</v>
      </c>
      <c r="R37" s="25">
        <v>217</v>
      </c>
      <c r="S37" s="25">
        <v>1219</v>
      </c>
      <c r="T37" s="25">
        <v>1436</v>
      </c>
      <c r="U37" s="25">
        <v>189</v>
      </c>
      <c r="V37" s="25">
        <v>259</v>
      </c>
      <c r="W37" s="25">
        <v>448</v>
      </c>
      <c r="X37" s="25">
        <v>776</v>
      </c>
      <c r="Y37" s="25">
        <v>291</v>
      </c>
      <c r="Z37" s="25">
        <v>1067</v>
      </c>
      <c r="AA37" s="356">
        <v>0.35417617526243722</v>
      </c>
      <c r="AB37" s="356">
        <v>0.11748082357690755</v>
      </c>
      <c r="AC37" s="356">
        <v>0.22857754927163668</v>
      </c>
      <c r="AD37" s="25">
        <v>814</v>
      </c>
      <c r="AE37" s="25">
        <v>303</v>
      </c>
      <c r="AF37" s="25">
        <v>1117</v>
      </c>
      <c r="AG37" s="356">
        <v>0.37151985394796894</v>
      </c>
      <c r="AH37" s="356">
        <v>0.12232539362131611</v>
      </c>
      <c r="AI37" s="356">
        <v>0.23928877463581832</v>
      </c>
      <c r="AJ37" s="358">
        <v>62.368026776205653</v>
      </c>
      <c r="AK37" s="358">
        <v>63.09275871349756</v>
      </c>
      <c r="AL37" s="358">
        <v>62.752594258783212</v>
      </c>
      <c r="AM37" s="358">
        <v>77.853502304147455</v>
      </c>
      <c r="AN37" s="358">
        <v>74.146923707957995</v>
      </c>
      <c r="AO37" s="358">
        <v>74.70704038997269</v>
      </c>
      <c r="AP37" s="25">
        <v>244</v>
      </c>
      <c r="AQ37" s="25">
        <v>285</v>
      </c>
      <c r="AR37" s="25">
        <v>529</v>
      </c>
      <c r="AS37" s="308">
        <v>0.11136467366499316</v>
      </c>
      <c r="AT37" s="308">
        <v>0.11505853855470327</v>
      </c>
      <c r="AU37" s="397">
        <v>0.11332476435304199</v>
      </c>
      <c r="AV37" s="26">
        <v>304.00000000000017</v>
      </c>
      <c r="AW37" s="25">
        <v>445.00000000000023</v>
      </c>
      <c r="AX37" s="25">
        <v>749.00000000000045</v>
      </c>
      <c r="AY37" s="308">
        <v>0.13874942948425384</v>
      </c>
      <c r="AZ37" s="308">
        <v>0.17965280581348414</v>
      </c>
      <c r="BA37" s="308">
        <v>0.16045415595544141</v>
      </c>
      <c r="BB37" s="308">
        <v>0.26152441807393884</v>
      </c>
      <c r="BC37" s="308">
        <v>0.43237787646346387</v>
      </c>
      <c r="BD37" s="308">
        <v>0.35218508997429304</v>
      </c>
      <c r="BE37" s="308">
        <v>0.32720848056537105</v>
      </c>
      <c r="BF37" s="308">
        <v>0.45928636779505949</v>
      </c>
      <c r="BG37" s="308">
        <v>0.40738683698972505</v>
      </c>
      <c r="BH37" s="308">
        <v>0.14175257731958762</v>
      </c>
      <c r="BI37" s="308">
        <v>0.23024054982817868</v>
      </c>
      <c r="BJ37" s="308">
        <v>0.16588566073102157</v>
      </c>
      <c r="BK37" s="356">
        <v>0.37882245549977178</v>
      </c>
      <c r="BL37" s="356">
        <v>0.25330899132816065</v>
      </c>
      <c r="BM37" s="356">
        <v>0.2916476494751255</v>
      </c>
      <c r="BN37" s="356">
        <v>2.9210406207211319E-2</v>
      </c>
      <c r="BO37" s="356">
        <v>4.701049748973072E-2</v>
      </c>
      <c r="BP37" s="356">
        <v>0.14977795720629794</v>
      </c>
      <c r="BQ37" s="356">
        <v>0.61485668146951955</v>
      </c>
      <c r="BR37" s="356">
        <v>0.33952361727896652</v>
      </c>
      <c r="BS37" s="356">
        <v>6.7420266451352448E-2</v>
      </c>
      <c r="BT37" s="356">
        <v>5.2482842147759383E-2</v>
      </c>
      <c r="BU37" s="356">
        <v>0.25728363324764353</v>
      </c>
      <c r="BV37" s="356">
        <v>0.32626392459297343</v>
      </c>
      <c r="BW37" s="356">
        <v>0.31705227077977721</v>
      </c>
      <c r="BX37" s="356">
        <v>4.9485861182519283E-2</v>
      </c>
      <c r="BY37" s="356">
        <v>4.9914310197086545E-2</v>
      </c>
      <c r="BZ37" s="355">
        <f>'[1]Caisse &amp; département résidence'!AO35</f>
        <v>0.43423423423423424</v>
      </c>
      <c r="CA37" s="355">
        <f>'[1]Caisse &amp; département résidence'!AQ35</f>
        <v>0.32231404958677684</v>
      </c>
      <c r="CB37" s="401">
        <f>'[1]Caisse &amp; département résidence'!AS35</f>
        <v>0.36309914642153646</v>
      </c>
      <c r="CC37" s="400">
        <v>42115</v>
      </c>
      <c r="CD37" s="361">
        <v>53536</v>
      </c>
      <c r="CE37" s="361">
        <v>95651</v>
      </c>
      <c r="CF37" s="361">
        <v>40265</v>
      </c>
      <c r="CG37" s="361">
        <v>39078</v>
      </c>
      <c r="CH37" s="361">
        <v>79343</v>
      </c>
      <c r="CI37" s="361">
        <v>301</v>
      </c>
      <c r="CJ37" s="361">
        <v>1946</v>
      </c>
      <c r="CK37" s="361">
        <v>2247</v>
      </c>
      <c r="CL37" s="361">
        <v>1549</v>
      </c>
      <c r="CM37" s="361">
        <v>12512</v>
      </c>
      <c r="CN37" s="361">
        <v>14061</v>
      </c>
      <c r="CO37" s="361">
        <v>41814</v>
      </c>
      <c r="CP37" s="361">
        <v>51590</v>
      </c>
      <c r="CQ37" s="361">
        <v>93404</v>
      </c>
      <c r="CR37" s="361">
        <v>41814</v>
      </c>
      <c r="CS37" s="361">
        <v>51589</v>
      </c>
      <c r="CT37" s="361">
        <v>93403</v>
      </c>
      <c r="CU37" s="361">
        <v>37963</v>
      </c>
      <c r="CV37" s="361">
        <v>44179</v>
      </c>
      <c r="CW37" s="361">
        <v>82142</v>
      </c>
      <c r="CX37" s="361">
        <v>1822</v>
      </c>
      <c r="CY37" s="361">
        <v>2492</v>
      </c>
      <c r="CZ37" s="361">
        <v>4314</v>
      </c>
      <c r="DA37" s="361">
        <v>2029</v>
      </c>
      <c r="DB37" s="361">
        <v>4918</v>
      </c>
      <c r="DC37" s="361">
        <v>6947</v>
      </c>
      <c r="DD37" s="362">
        <v>0.90790165973119052</v>
      </c>
      <c r="DE37" s="362">
        <v>0.85636472891507875</v>
      </c>
      <c r="DF37" s="362">
        <v>0.8794364206717129</v>
      </c>
      <c r="DG37" s="362">
        <v>4.3573922609652267E-2</v>
      </c>
      <c r="DH37" s="362">
        <v>4.8304871193471474E-2</v>
      </c>
      <c r="DI37" s="362">
        <v>4.6186953309850863E-2</v>
      </c>
      <c r="DJ37" s="362">
        <v>4.8524417659157222E-2</v>
      </c>
      <c r="DK37" s="362">
        <v>9.533039989144973E-2</v>
      </c>
      <c r="DL37" s="362">
        <v>7.437662601843624E-2</v>
      </c>
      <c r="DM37" s="361">
        <v>1342</v>
      </c>
      <c r="DN37" s="361">
        <v>1901</v>
      </c>
      <c r="DO37" s="361">
        <v>3243</v>
      </c>
      <c r="DP37" s="367">
        <v>3.2094513799206005E-2</v>
      </c>
      <c r="DQ37" s="367">
        <v>3.6848226400465207E-2</v>
      </c>
      <c r="DR37" s="367">
        <v>3.4720140465076439E-2</v>
      </c>
      <c r="DS37" s="361">
        <v>13018</v>
      </c>
      <c r="DT37" s="361">
        <v>5497</v>
      </c>
      <c r="DU37" s="361">
        <v>18515</v>
      </c>
      <c r="DV37" s="361">
        <v>222</v>
      </c>
      <c r="DW37" s="361">
        <v>123</v>
      </c>
      <c r="DX37" s="361">
        <v>345</v>
      </c>
      <c r="DY37" s="361">
        <v>65</v>
      </c>
      <c r="DZ37" s="361">
        <v>9</v>
      </c>
      <c r="EA37" s="361">
        <v>74</v>
      </c>
      <c r="EB37" s="361">
        <v>206</v>
      </c>
      <c r="EC37" s="361">
        <v>127</v>
      </c>
      <c r="ED37" s="361">
        <v>333</v>
      </c>
      <c r="EE37" s="361">
        <v>13511</v>
      </c>
      <c r="EF37" s="361">
        <v>5756</v>
      </c>
      <c r="EG37" s="361">
        <v>19267</v>
      </c>
      <c r="EH37" s="362">
        <v>0.32312144257904052</v>
      </c>
      <c r="EI37" s="362">
        <v>0.11157201007947276</v>
      </c>
      <c r="EJ37" s="362">
        <v>0.20627596248554667</v>
      </c>
      <c r="EK37" s="361">
        <v>2261</v>
      </c>
      <c r="EL37" s="361">
        <v>4273</v>
      </c>
      <c r="EM37" s="361">
        <v>6534</v>
      </c>
      <c r="EN37" s="361">
        <v>3820</v>
      </c>
      <c r="EO37" s="361">
        <v>4417</v>
      </c>
      <c r="EP37" s="361">
        <v>8237</v>
      </c>
      <c r="EQ37" s="362">
        <v>5.4072798584206244E-2</v>
      </c>
      <c r="ER37" s="362">
        <v>8.2826129094785816E-2</v>
      </c>
      <c r="ES37" s="362">
        <v>6.9954177551282595E-2</v>
      </c>
      <c r="ET37" s="362">
        <v>9.1356961783134835E-2</v>
      </c>
      <c r="EU37" s="362">
        <v>8.5617367706919939E-2</v>
      </c>
      <c r="EV37" s="362">
        <v>8.8186801421780647E-2</v>
      </c>
      <c r="EW37" s="361">
        <v>8639</v>
      </c>
      <c r="EX37" s="361">
        <v>23818</v>
      </c>
      <c r="EY37" s="361">
        <v>32457</v>
      </c>
      <c r="EZ37" s="367">
        <v>0.20660544315301096</v>
      </c>
      <c r="FA37" s="367">
        <v>0.46167861988757514</v>
      </c>
      <c r="FB37" s="367">
        <v>0.34749047150014989</v>
      </c>
      <c r="FC37" s="361">
        <v>42</v>
      </c>
      <c r="FD37" s="361">
        <v>121</v>
      </c>
      <c r="FE37" s="361">
        <v>163</v>
      </c>
      <c r="FF37" s="367">
        <v>1.0044482709140479E-3</v>
      </c>
      <c r="FG37" s="367">
        <v>2.345415778251599E-3</v>
      </c>
      <c r="FH37" s="367">
        <v>1.7451072759196609E-3</v>
      </c>
      <c r="FI37" s="361">
        <v>1850</v>
      </c>
      <c r="FJ37" s="361">
        <v>14458</v>
      </c>
      <c r="FK37" s="361">
        <v>16308</v>
      </c>
      <c r="FL37" s="361">
        <v>10</v>
      </c>
      <c r="FM37" s="361">
        <v>1047</v>
      </c>
      <c r="FN37" s="361">
        <v>1057</v>
      </c>
      <c r="FO37" s="369">
        <v>73.290000000000006</v>
      </c>
      <c r="FP37" s="369">
        <v>75.319999999999993</v>
      </c>
      <c r="FQ37" s="369">
        <v>74.430000000000007</v>
      </c>
      <c r="FR37" s="371">
        <v>880.71</v>
      </c>
      <c r="FS37" s="371">
        <v>705.29</v>
      </c>
      <c r="FT37" s="371">
        <v>782.53</v>
      </c>
      <c r="FU37" s="361">
        <v>13593</v>
      </c>
      <c r="FV37" s="361">
        <v>16474</v>
      </c>
      <c r="FW37" s="361">
        <v>8978</v>
      </c>
      <c r="FX37" s="361">
        <v>1466</v>
      </c>
      <c r="FY37" s="361">
        <v>1303</v>
      </c>
      <c r="FZ37" s="361">
        <v>6117</v>
      </c>
      <c r="GA37" s="361">
        <v>22743</v>
      </c>
      <c r="GB37" s="361">
        <v>11655</v>
      </c>
      <c r="GC37" s="361">
        <v>8861</v>
      </c>
      <c r="GD37" s="361">
        <v>2214</v>
      </c>
      <c r="GE37" s="361">
        <v>19710</v>
      </c>
      <c r="GF37" s="361">
        <v>39217</v>
      </c>
      <c r="GG37" s="361">
        <v>20633</v>
      </c>
      <c r="GH37" s="361">
        <v>10327</v>
      </c>
      <c r="GI37" s="361">
        <v>3517</v>
      </c>
      <c r="GJ37" s="362">
        <v>0.32508250825082508</v>
      </c>
      <c r="GK37" s="362">
        <v>0.39398287654852443</v>
      </c>
      <c r="GL37" s="362">
        <v>0.21471277562538862</v>
      </c>
      <c r="GM37" s="362">
        <v>3.5060027741904629E-2</v>
      </c>
      <c r="GN37" s="362">
        <v>3.1161811833357249E-2</v>
      </c>
      <c r="GO37" s="362">
        <v>0.11856949021128126</v>
      </c>
      <c r="GP37" s="362">
        <v>0.4408412483039349</v>
      </c>
      <c r="GQ37" s="362">
        <v>0.22591587516960651</v>
      </c>
      <c r="GR37" s="362">
        <v>0.17175809265361505</v>
      </c>
      <c r="GS37" s="362">
        <v>4.2915293661562319E-2</v>
      </c>
      <c r="GT37" s="362">
        <v>0.21101880005138965</v>
      </c>
      <c r="GU37" s="362">
        <v>0.4198642456425849</v>
      </c>
      <c r="GV37" s="362">
        <v>0.22090060382852983</v>
      </c>
      <c r="GW37" s="362">
        <v>0.11056271680013705</v>
      </c>
      <c r="GX37" s="376">
        <v>3.7653633677358571E-2</v>
      </c>
    </row>
    <row r="38" spans="1:206" s="2" customFormat="1" ht="20.100000000000001" customHeight="1">
      <c r="A38" s="56" t="s">
        <v>201</v>
      </c>
      <c r="B38" s="353" t="s">
        <v>47</v>
      </c>
      <c r="C38" s="25">
        <v>2101</v>
      </c>
      <c r="D38" s="25">
        <v>3163</v>
      </c>
      <c r="E38" s="25">
        <v>5264</v>
      </c>
      <c r="F38" s="25">
        <v>1915</v>
      </c>
      <c r="G38" s="25">
        <v>2160</v>
      </c>
      <c r="H38" s="25">
        <v>4075</v>
      </c>
      <c r="I38" s="356">
        <v>0.81253263707571799</v>
      </c>
      <c r="J38" s="356">
        <v>0.79537037037037039</v>
      </c>
      <c r="K38" s="356">
        <v>0.80343558282208594</v>
      </c>
      <c r="L38" s="356">
        <v>0.10287206266318538</v>
      </c>
      <c r="M38" s="356">
        <v>8.8425925925925922E-2</v>
      </c>
      <c r="N38" s="356">
        <v>9.5214723926380362E-2</v>
      </c>
      <c r="O38" s="356">
        <v>8.4595300261096601E-2</v>
      </c>
      <c r="P38" s="356">
        <v>0.1162037037037037</v>
      </c>
      <c r="Q38" s="356">
        <v>0.10134969325153374</v>
      </c>
      <c r="R38" s="25">
        <v>186</v>
      </c>
      <c r="S38" s="25">
        <v>1003</v>
      </c>
      <c r="T38" s="25">
        <v>1189</v>
      </c>
      <c r="U38" s="25">
        <v>144</v>
      </c>
      <c r="V38" s="25">
        <v>222</v>
      </c>
      <c r="W38" s="25">
        <v>366</v>
      </c>
      <c r="X38" s="25">
        <v>634</v>
      </c>
      <c r="Y38" s="25">
        <v>273</v>
      </c>
      <c r="Z38" s="25">
        <v>907</v>
      </c>
      <c r="AA38" s="356">
        <v>0.33107049608355094</v>
      </c>
      <c r="AB38" s="356">
        <v>0.12638888888888888</v>
      </c>
      <c r="AC38" s="356">
        <v>0.22257668711656442</v>
      </c>
      <c r="AD38" s="25">
        <v>667</v>
      </c>
      <c r="AE38" s="25">
        <v>282</v>
      </c>
      <c r="AF38" s="25">
        <v>949</v>
      </c>
      <c r="AG38" s="356">
        <v>0.34830287206266319</v>
      </c>
      <c r="AH38" s="356">
        <v>0.13055555555555556</v>
      </c>
      <c r="AI38" s="356">
        <v>0.2328834355828221</v>
      </c>
      <c r="AJ38" s="358">
        <v>62.294208877284568</v>
      </c>
      <c r="AK38" s="358">
        <v>62.970003086419723</v>
      </c>
      <c r="AL38" s="358">
        <v>62.652421267893629</v>
      </c>
      <c r="AM38" s="358">
        <v>78.534623655913975</v>
      </c>
      <c r="AN38" s="358">
        <v>74.988673978066245</v>
      </c>
      <c r="AO38" s="358">
        <v>75.543380992430997</v>
      </c>
      <c r="AP38" s="25">
        <v>217</v>
      </c>
      <c r="AQ38" s="25">
        <v>280</v>
      </c>
      <c r="AR38" s="25">
        <v>497</v>
      </c>
      <c r="AS38" s="308">
        <v>0.11331592689295039</v>
      </c>
      <c r="AT38" s="308">
        <v>0.12962962962962962</v>
      </c>
      <c r="AU38" s="397">
        <v>0.12196319018404908</v>
      </c>
      <c r="AV38" s="26">
        <v>225.0000000000006</v>
      </c>
      <c r="AW38" s="25">
        <v>359.00000000000006</v>
      </c>
      <c r="AX38" s="25">
        <v>584.00000000000068</v>
      </c>
      <c r="AY38" s="308">
        <v>0.11749347258485671</v>
      </c>
      <c r="AZ38" s="308">
        <v>0.16620370370370374</v>
      </c>
      <c r="BA38" s="308">
        <v>0.14331288343558299</v>
      </c>
      <c r="BB38" s="308">
        <v>0.27049608355091381</v>
      </c>
      <c r="BC38" s="308">
        <v>0.44212962962962965</v>
      </c>
      <c r="BD38" s="308">
        <v>0.36147239263803682</v>
      </c>
      <c r="BE38" s="308">
        <v>0.32708821233411395</v>
      </c>
      <c r="BF38" s="308">
        <v>0.4758876523582406</v>
      </c>
      <c r="BG38" s="308">
        <v>0.41571969696969696</v>
      </c>
      <c r="BH38" s="308">
        <v>0.15615141955835962</v>
      </c>
      <c r="BI38" s="308">
        <v>0.2087912087912088</v>
      </c>
      <c r="BJ38" s="308">
        <v>0.17199558985667035</v>
      </c>
      <c r="BK38" s="356">
        <v>0.35195822454308096</v>
      </c>
      <c r="BL38" s="356">
        <v>0.32167101827676242</v>
      </c>
      <c r="BM38" s="356">
        <v>0.26057441253263708</v>
      </c>
      <c r="BN38" s="356">
        <v>2.5065274151436032E-2</v>
      </c>
      <c r="BO38" s="356">
        <v>4.073107049608355E-2</v>
      </c>
      <c r="BP38" s="356">
        <v>0.15648148148148147</v>
      </c>
      <c r="BQ38" s="356">
        <v>0.69814814814814818</v>
      </c>
      <c r="BR38" s="356">
        <v>0.3212962962962963</v>
      </c>
      <c r="BS38" s="356">
        <v>5.5555555555555552E-2</v>
      </c>
      <c r="BT38" s="356">
        <v>5.3703703703703705E-2</v>
      </c>
      <c r="BU38" s="356">
        <v>0.24834355828220858</v>
      </c>
      <c r="BV38" s="356">
        <v>0.37006134969325155</v>
      </c>
      <c r="BW38" s="356">
        <v>0.29276073619631904</v>
      </c>
      <c r="BX38" s="356">
        <v>4.1226993865030676E-2</v>
      </c>
      <c r="BY38" s="356">
        <v>4.7607361963190181E-2</v>
      </c>
      <c r="BZ38" s="355">
        <f>'[1]Caisse &amp; département résidence'!AO36</f>
        <v>0.48701298701298701</v>
      </c>
      <c r="CA38" s="355">
        <f>'[1]Caisse &amp; département résidence'!AQ36</f>
        <v>0.4170403587443946</v>
      </c>
      <c r="CB38" s="401">
        <f>'[1]Caisse &amp; département résidence'!AS36</f>
        <v>0.44562334217506633</v>
      </c>
      <c r="CC38" s="400">
        <v>38827</v>
      </c>
      <c r="CD38" s="361">
        <v>50139</v>
      </c>
      <c r="CE38" s="361">
        <v>88966</v>
      </c>
      <c r="CF38" s="361">
        <v>37031</v>
      </c>
      <c r="CG38" s="361">
        <v>35710</v>
      </c>
      <c r="CH38" s="361">
        <v>72741</v>
      </c>
      <c r="CI38" s="361">
        <v>217</v>
      </c>
      <c r="CJ38" s="361">
        <v>1813</v>
      </c>
      <c r="CK38" s="361">
        <v>2030</v>
      </c>
      <c r="CL38" s="361">
        <v>1579</v>
      </c>
      <c r="CM38" s="361">
        <v>12616</v>
      </c>
      <c r="CN38" s="361">
        <v>14195</v>
      </c>
      <c r="CO38" s="361">
        <v>38610</v>
      </c>
      <c r="CP38" s="361">
        <v>48326</v>
      </c>
      <c r="CQ38" s="361">
        <v>86936</v>
      </c>
      <c r="CR38" s="361">
        <v>38610</v>
      </c>
      <c r="CS38" s="361">
        <v>48324</v>
      </c>
      <c r="CT38" s="361">
        <v>86934</v>
      </c>
      <c r="CU38" s="361">
        <v>33666</v>
      </c>
      <c r="CV38" s="361">
        <v>39204</v>
      </c>
      <c r="CW38" s="361">
        <v>72870</v>
      </c>
      <c r="CX38" s="361">
        <v>2192</v>
      </c>
      <c r="CY38" s="361">
        <v>3145</v>
      </c>
      <c r="CZ38" s="361">
        <v>5337</v>
      </c>
      <c r="DA38" s="361">
        <v>2752</v>
      </c>
      <c r="DB38" s="361">
        <v>5975</v>
      </c>
      <c r="DC38" s="361">
        <v>8727</v>
      </c>
      <c r="DD38" s="362">
        <v>0.87195027195027197</v>
      </c>
      <c r="DE38" s="362">
        <v>0.81127390116712195</v>
      </c>
      <c r="DF38" s="362">
        <v>0.83822209952377669</v>
      </c>
      <c r="DG38" s="362">
        <v>5.6772856772856775E-2</v>
      </c>
      <c r="DH38" s="362">
        <v>6.5081532985679993E-2</v>
      </c>
      <c r="DI38" s="362">
        <v>6.1391400372696525E-2</v>
      </c>
      <c r="DJ38" s="362">
        <v>7.1276871276871281E-2</v>
      </c>
      <c r="DK38" s="362">
        <v>0.12364456584719807</v>
      </c>
      <c r="DL38" s="362">
        <v>0.10038650010352682</v>
      </c>
      <c r="DM38" s="361">
        <v>1289</v>
      </c>
      <c r="DN38" s="361">
        <v>2059</v>
      </c>
      <c r="DO38" s="361">
        <v>3348</v>
      </c>
      <c r="DP38" s="367">
        <v>3.3385133385133388E-2</v>
      </c>
      <c r="DQ38" s="367">
        <v>4.2606464429085791E-2</v>
      </c>
      <c r="DR38" s="367">
        <v>3.8511088616913589E-2</v>
      </c>
      <c r="DS38" s="361">
        <v>11100</v>
      </c>
      <c r="DT38" s="361">
        <v>5512</v>
      </c>
      <c r="DU38" s="361">
        <v>16612</v>
      </c>
      <c r="DV38" s="361">
        <v>236</v>
      </c>
      <c r="DW38" s="361">
        <v>128</v>
      </c>
      <c r="DX38" s="361">
        <v>364</v>
      </c>
      <c r="DY38" s="361">
        <v>193</v>
      </c>
      <c r="DZ38" s="361">
        <v>95</v>
      </c>
      <c r="EA38" s="361">
        <v>288</v>
      </c>
      <c r="EB38" s="361">
        <v>200</v>
      </c>
      <c r="EC38" s="361">
        <v>93</v>
      </c>
      <c r="ED38" s="361">
        <v>293</v>
      </c>
      <c r="EE38" s="361">
        <v>11729</v>
      </c>
      <c r="EF38" s="361">
        <v>5828</v>
      </c>
      <c r="EG38" s="361">
        <v>17557</v>
      </c>
      <c r="EH38" s="362">
        <v>0.30378140378140378</v>
      </c>
      <c r="EI38" s="362">
        <v>0.12059760791292472</v>
      </c>
      <c r="EJ38" s="362">
        <v>0.20195316094598326</v>
      </c>
      <c r="EK38" s="361">
        <v>2139</v>
      </c>
      <c r="EL38" s="361">
        <v>3687</v>
      </c>
      <c r="EM38" s="361">
        <v>5826</v>
      </c>
      <c r="EN38" s="361">
        <v>3231</v>
      </c>
      <c r="EO38" s="361">
        <v>3813</v>
      </c>
      <c r="EP38" s="361">
        <v>7044</v>
      </c>
      <c r="EQ38" s="362">
        <v>5.5400155400155401E-2</v>
      </c>
      <c r="ER38" s="362">
        <v>7.6294334312792284E-2</v>
      </c>
      <c r="ES38" s="362">
        <v>6.7014815496457159E-2</v>
      </c>
      <c r="ET38" s="362">
        <v>8.3682983682983686E-2</v>
      </c>
      <c r="EU38" s="362">
        <v>7.8901626453668827E-2</v>
      </c>
      <c r="EV38" s="362">
        <v>8.1025121928775187E-2</v>
      </c>
      <c r="EW38" s="361">
        <v>8545</v>
      </c>
      <c r="EX38" s="361">
        <v>22655</v>
      </c>
      <c r="EY38" s="361">
        <v>31200</v>
      </c>
      <c r="EZ38" s="367">
        <v>0.2213157213157213</v>
      </c>
      <c r="FA38" s="367">
        <v>0.46879526548855688</v>
      </c>
      <c r="FB38" s="367">
        <v>0.35888469678844209</v>
      </c>
      <c r="FC38" s="361">
        <v>31</v>
      </c>
      <c r="FD38" s="361">
        <v>97</v>
      </c>
      <c r="FE38" s="361">
        <v>128</v>
      </c>
      <c r="FF38" s="367">
        <v>8.0290080290080286E-4</v>
      </c>
      <c r="FG38" s="367">
        <v>2.0072010925795639E-3</v>
      </c>
      <c r="FH38" s="367">
        <v>1.472347474003865E-3</v>
      </c>
      <c r="FI38" s="361">
        <v>1796</v>
      </c>
      <c r="FJ38" s="361">
        <v>14429</v>
      </c>
      <c r="FK38" s="361">
        <v>16225</v>
      </c>
      <c r="FL38" s="361">
        <v>14</v>
      </c>
      <c r="FM38" s="361">
        <v>1023</v>
      </c>
      <c r="FN38" s="361">
        <v>1037</v>
      </c>
      <c r="FO38" s="369">
        <v>73.569999999999993</v>
      </c>
      <c r="FP38" s="369">
        <v>75.58</v>
      </c>
      <c r="FQ38" s="369">
        <v>74.7</v>
      </c>
      <c r="FR38" s="371">
        <v>858.1</v>
      </c>
      <c r="FS38" s="371">
        <v>707.56</v>
      </c>
      <c r="FT38" s="371">
        <v>773.26</v>
      </c>
      <c r="FU38" s="361">
        <v>11765</v>
      </c>
      <c r="FV38" s="361">
        <v>16473</v>
      </c>
      <c r="FW38" s="361">
        <v>7823</v>
      </c>
      <c r="FX38" s="361">
        <v>1356</v>
      </c>
      <c r="FY38" s="361">
        <v>1193</v>
      </c>
      <c r="FZ38" s="361">
        <v>6147</v>
      </c>
      <c r="GA38" s="361">
        <v>22753</v>
      </c>
      <c r="GB38" s="361">
        <v>10307</v>
      </c>
      <c r="GC38" s="361">
        <v>7138</v>
      </c>
      <c r="GD38" s="361">
        <v>1981</v>
      </c>
      <c r="GE38" s="361">
        <v>17912</v>
      </c>
      <c r="GF38" s="361">
        <v>39226</v>
      </c>
      <c r="GG38" s="361">
        <v>18130</v>
      </c>
      <c r="GH38" s="361">
        <v>8494</v>
      </c>
      <c r="GI38" s="361">
        <v>3174</v>
      </c>
      <c r="GJ38" s="362">
        <v>0.30471380471380471</v>
      </c>
      <c r="GK38" s="362">
        <v>0.42665112665112664</v>
      </c>
      <c r="GL38" s="362">
        <v>0.20261590261590262</v>
      </c>
      <c r="GM38" s="362">
        <v>3.5120435120435119E-2</v>
      </c>
      <c r="GN38" s="362">
        <v>3.0898730898730898E-2</v>
      </c>
      <c r="GO38" s="362">
        <v>0.12719860944419153</v>
      </c>
      <c r="GP38" s="362">
        <v>0.4708231593759053</v>
      </c>
      <c r="GQ38" s="362">
        <v>0.21328063568265529</v>
      </c>
      <c r="GR38" s="362">
        <v>0.14770516906013326</v>
      </c>
      <c r="GS38" s="362">
        <v>4.09924264371146E-2</v>
      </c>
      <c r="GT38" s="362">
        <v>0.20603662464341585</v>
      </c>
      <c r="GU38" s="362">
        <v>0.45120548449434067</v>
      </c>
      <c r="GV38" s="362">
        <v>0.20854421643507867</v>
      </c>
      <c r="GW38" s="362">
        <v>9.7704058157725218E-2</v>
      </c>
      <c r="GX38" s="376">
        <v>3.650961626943959E-2</v>
      </c>
    </row>
    <row r="39" spans="1:206" s="48" customFormat="1" ht="20.100000000000001" customHeight="1">
      <c r="A39" s="55" t="s">
        <v>118</v>
      </c>
      <c r="B39" s="352" t="s">
        <v>5</v>
      </c>
      <c r="C39" s="41">
        <v>35504</v>
      </c>
      <c r="D39" s="41">
        <v>51531</v>
      </c>
      <c r="E39" s="41">
        <v>87035</v>
      </c>
      <c r="F39" s="41">
        <v>33301</v>
      </c>
      <c r="G39" s="41">
        <v>36095</v>
      </c>
      <c r="H39" s="41">
        <v>69396</v>
      </c>
      <c r="I39" s="355">
        <v>0.85201645596228337</v>
      </c>
      <c r="J39" s="355">
        <v>0.82667959551184378</v>
      </c>
      <c r="K39" s="355">
        <v>0.83883797337022303</v>
      </c>
      <c r="L39" s="355">
        <v>8.3841326086303708E-2</v>
      </c>
      <c r="M39" s="355">
        <v>9.8490095581105414E-2</v>
      </c>
      <c r="N39" s="355">
        <v>9.1460602916594622E-2</v>
      </c>
      <c r="O39" s="355">
        <v>6.4142217951412867E-2</v>
      </c>
      <c r="P39" s="355">
        <v>7.4830308907050835E-2</v>
      </c>
      <c r="Q39" s="355">
        <v>6.9701423713182317E-2</v>
      </c>
      <c r="R39" s="41">
        <v>2203</v>
      </c>
      <c r="S39" s="41">
        <v>15436</v>
      </c>
      <c r="T39" s="41">
        <v>17639</v>
      </c>
      <c r="U39" s="41">
        <v>2342</v>
      </c>
      <c r="V39" s="41">
        <v>3342</v>
      </c>
      <c r="W39" s="41">
        <v>5684</v>
      </c>
      <c r="X39" s="41">
        <v>10402</v>
      </c>
      <c r="Y39" s="41">
        <v>3663</v>
      </c>
      <c r="Z39" s="41">
        <v>14065</v>
      </c>
      <c r="AA39" s="355">
        <v>0.31236299210233925</v>
      </c>
      <c r="AB39" s="355">
        <v>0.10148219975065799</v>
      </c>
      <c r="AC39" s="355">
        <v>0.20267738774569138</v>
      </c>
      <c r="AD39" s="41">
        <v>10908</v>
      </c>
      <c r="AE39" s="41">
        <v>3876</v>
      </c>
      <c r="AF39" s="41">
        <v>14784</v>
      </c>
      <c r="AG39" s="355">
        <v>0.3275577309990691</v>
      </c>
      <c r="AH39" s="355">
        <v>0.10738329408505333</v>
      </c>
      <c r="AI39" s="355">
        <v>0.21303821545910426</v>
      </c>
      <c r="AJ39" s="357">
        <v>62.483897480556124</v>
      </c>
      <c r="AK39" s="357">
        <v>63.156627787782227</v>
      </c>
      <c r="AL39" s="357">
        <v>62.833805262551145</v>
      </c>
      <c r="AM39" s="357">
        <v>77.000360114994763</v>
      </c>
      <c r="AN39" s="357">
        <v>74.519125637039451</v>
      </c>
      <c r="AO39" s="357">
        <v>74.82901619517402</v>
      </c>
      <c r="AP39" s="41">
        <v>3570</v>
      </c>
      <c r="AQ39" s="41">
        <v>4916</v>
      </c>
      <c r="AR39" s="41">
        <v>8486</v>
      </c>
      <c r="AS39" s="334">
        <v>0.10720398786823218</v>
      </c>
      <c r="AT39" s="334">
        <v>0.1361961490511151</v>
      </c>
      <c r="AU39" s="396">
        <v>0.12228370511268662</v>
      </c>
      <c r="AV39" s="60">
        <v>5597.0000000000055</v>
      </c>
      <c r="AW39" s="41">
        <v>6788.9999999999927</v>
      </c>
      <c r="AX39" s="41">
        <v>12385.999999999998</v>
      </c>
      <c r="AY39" s="334">
        <v>0.16807303083991487</v>
      </c>
      <c r="AZ39" s="334">
        <v>0.1880869926582627</v>
      </c>
      <c r="BA39" s="334">
        <v>0.17848290967779121</v>
      </c>
      <c r="BB39" s="334">
        <v>0.20395783910393081</v>
      </c>
      <c r="BC39" s="334">
        <v>0.37440088654938358</v>
      </c>
      <c r="BD39" s="334">
        <v>0.29261052510231139</v>
      </c>
      <c r="BE39" s="334">
        <v>0.25782785274466136</v>
      </c>
      <c r="BF39" s="334">
        <v>0.39578194375925013</v>
      </c>
      <c r="BG39" s="334">
        <v>0.3386889808606387</v>
      </c>
      <c r="BH39" s="334">
        <v>8.5368198423380115E-2</v>
      </c>
      <c r="BI39" s="334">
        <v>0.1850941850941851</v>
      </c>
      <c r="BJ39" s="334">
        <v>0.11134020618556702</v>
      </c>
      <c r="BK39" s="355">
        <v>0.3378276928620762</v>
      </c>
      <c r="BL39" s="355">
        <v>0.25557791057325607</v>
      </c>
      <c r="BM39" s="355">
        <v>0.33125131377436112</v>
      </c>
      <c r="BN39" s="355">
        <v>2.915828353502898E-2</v>
      </c>
      <c r="BO39" s="355">
        <v>4.6184799255277617E-2</v>
      </c>
      <c r="BP39" s="355">
        <v>0.1363623770605347</v>
      </c>
      <c r="BQ39" s="355">
        <v>0.61781410167613238</v>
      </c>
      <c r="BR39" s="355">
        <v>0.35644826153206816</v>
      </c>
      <c r="BS39" s="355">
        <v>6.6712841113727661E-2</v>
      </c>
      <c r="BT39" s="355">
        <v>5.8456849979221501E-2</v>
      </c>
      <c r="BU39" s="355">
        <v>0.23303936826330049</v>
      </c>
      <c r="BV39" s="355">
        <v>0.32134416969277768</v>
      </c>
      <c r="BW39" s="355">
        <v>0.34435702345956537</v>
      </c>
      <c r="BX39" s="355">
        <v>4.8691567237304743E-2</v>
      </c>
      <c r="BY39" s="355">
        <v>5.2567871347051702E-2</v>
      </c>
      <c r="BZ39" s="355">
        <f>'[1]Caisse &amp; département résidence'!AO37</f>
        <v>0.48337054883064989</v>
      </c>
      <c r="CA39" s="355">
        <f>'[1]Caisse &amp; département résidence'!AQ37</f>
        <v>0.37421132787004135</v>
      </c>
      <c r="CB39" s="401">
        <f>'[1]Caisse &amp; département résidence'!AS37</f>
        <v>0.41586689389182885</v>
      </c>
      <c r="CC39" s="399">
        <v>610494</v>
      </c>
      <c r="CD39" s="359">
        <v>751831</v>
      </c>
      <c r="CE39" s="359">
        <v>1362325</v>
      </c>
      <c r="CF39" s="359">
        <v>592248</v>
      </c>
      <c r="CG39" s="359">
        <v>546379</v>
      </c>
      <c r="CH39" s="359">
        <v>1138627</v>
      </c>
      <c r="CI39" s="359">
        <v>1923</v>
      </c>
      <c r="CJ39" s="359">
        <v>23784</v>
      </c>
      <c r="CK39" s="359">
        <v>25707</v>
      </c>
      <c r="CL39" s="359">
        <v>16323</v>
      </c>
      <c r="CM39" s="359">
        <v>181668</v>
      </c>
      <c r="CN39" s="359">
        <v>197991</v>
      </c>
      <c r="CO39" s="359">
        <v>608571</v>
      </c>
      <c r="CP39" s="359">
        <v>728047</v>
      </c>
      <c r="CQ39" s="359">
        <v>1336618</v>
      </c>
      <c r="CR39" s="359">
        <v>608569</v>
      </c>
      <c r="CS39" s="359">
        <v>728034</v>
      </c>
      <c r="CT39" s="359">
        <v>1336603</v>
      </c>
      <c r="CU39" s="359">
        <v>535875</v>
      </c>
      <c r="CV39" s="359">
        <v>603294</v>
      </c>
      <c r="CW39" s="359">
        <v>1139169</v>
      </c>
      <c r="CX39" s="359">
        <v>40005</v>
      </c>
      <c r="CY39" s="359">
        <v>54776</v>
      </c>
      <c r="CZ39" s="359">
        <v>94781</v>
      </c>
      <c r="DA39" s="359">
        <v>32689</v>
      </c>
      <c r="DB39" s="359">
        <v>69964</v>
      </c>
      <c r="DC39" s="359">
        <v>102653</v>
      </c>
      <c r="DD39" s="360">
        <v>0.88054928857697323</v>
      </c>
      <c r="DE39" s="360">
        <v>0.8286618482103858</v>
      </c>
      <c r="DF39" s="360">
        <v>0.85228672986668441</v>
      </c>
      <c r="DG39" s="360">
        <v>6.5736177820427927E-2</v>
      </c>
      <c r="DH39" s="360">
        <v>7.5238244367708096E-2</v>
      </c>
      <c r="DI39" s="360">
        <v>7.0911856400142748E-2</v>
      </c>
      <c r="DJ39" s="360">
        <v>5.3714533602598882E-2</v>
      </c>
      <c r="DK39" s="360">
        <v>9.6099907421906119E-2</v>
      </c>
      <c r="DL39" s="360">
        <v>7.6801413733172827E-2</v>
      </c>
      <c r="DM39" s="359">
        <v>20230</v>
      </c>
      <c r="DN39" s="359">
        <v>24620</v>
      </c>
      <c r="DO39" s="359">
        <v>44850</v>
      </c>
      <c r="DP39" s="366">
        <v>3.3241807447282237E-2</v>
      </c>
      <c r="DQ39" s="366">
        <v>3.3816498110698895E-2</v>
      </c>
      <c r="DR39" s="366">
        <v>3.3554837657430919E-2</v>
      </c>
      <c r="DS39" s="359">
        <v>143746</v>
      </c>
      <c r="DT39" s="359">
        <v>53294</v>
      </c>
      <c r="DU39" s="359">
        <v>197040</v>
      </c>
      <c r="DV39" s="359">
        <v>1919</v>
      </c>
      <c r="DW39" s="359">
        <v>1128</v>
      </c>
      <c r="DX39" s="359">
        <v>3047</v>
      </c>
      <c r="DY39" s="359">
        <v>3235</v>
      </c>
      <c r="DZ39" s="359">
        <v>874</v>
      </c>
      <c r="EA39" s="359">
        <v>4109</v>
      </c>
      <c r="EB39" s="359">
        <v>2246</v>
      </c>
      <c r="EC39" s="359">
        <v>1343</v>
      </c>
      <c r="ED39" s="359">
        <v>3589</v>
      </c>
      <c r="EE39" s="359">
        <v>151146</v>
      </c>
      <c r="EF39" s="359">
        <v>56639</v>
      </c>
      <c r="EG39" s="359">
        <v>207785</v>
      </c>
      <c r="EH39" s="360">
        <v>0.24836214673390616</v>
      </c>
      <c r="EI39" s="360">
        <v>7.7795801644674034E-2</v>
      </c>
      <c r="EJ39" s="360">
        <v>0.15545578467445448</v>
      </c>
      <c r="EK39" s="359">
        <v>32208</v>
      </c>
      <c r="EL39" s="359">
        <v>69256</v>
      </c>
      <c r="EM39" s="359">
        <v>101464</v>
      </c>
      <c r="EN39" s="359">
        <v>69974</v>
      </c>
      <c r="EO39" s="359">
        <v>70045</v>
      </c>
      <c r="EP39" s="359">
        <v>140019</v>
      </c>
      <c r="EQ39" s="360">
        <v>5.2923980932380939E-2</v>
      </c>
      <c r="ER39" s="360">
        <v>9.5125726773134148E-2</v>
      </c>
      <c r="ES39" s="360">
        <v>7.5910993268084079E-2</v>
      </c>
      <c r="ET39" s="360">
        <v>0.11498083214612592</v>
      </c>
      <c r="EU39" s="360">
        <v>9.6209448016405533E-2</v>
      </c>
      <c r="EV39" s="360">
        <v>0.10475618314282764</v>
      </c>
      <c r="EW39" s="359">
        <v>97391</v>
      </c>
      <c r="EX39" s="359">
        <v>316131</v>
      </c>
      <c r="EY39" s="359">
        <v>413522</v>
      </c>
      <c r="EZ39" s="366">
        <v>0.16003227232319647</v>
      </c>
      <c r="FA39" s="366">
        <v>0.43421784582588763</v>
      </c>
      <c r="FB39" s="366">
        <v>0.30937934398609029</v>
      </c>
      <c r="FC39" s="359">
        <v>916</v>
      </c>
      <c r="FD39" s="359">
        <v>2206</v>
      </c>
      <c r="FE39" s="359">
        <v>3122</v>
      </c>
      <c r="FF39" s="366">
        <v>1.5051653792244454E-3</v>
      </c>
      <c r="FG39" s="366">
        <v>3.0300241605280978E-3</v>
      </c>
      <c r="FH39" s="366">
        <v>2.3357458899999849E-3</v>
      </c>
      <c r="FI39" s="359">
        <v>18246</v>
      </c>
      <c r="FJ39" s="359">
        <v>205452</v>
      </c>
      <c r="FK39" s="359">
        <v>223698</v>
      </c>
      <c r="FL39" s="359">
        <v>132</v>
      </c>
      <c r="FM39" s="359">
        <v>12476</v>
      </c>
      <c r="FN39" s="359">
        <v>12608</v>
      </c>
      <c r="FO39" s="368">
        <v>73.647098448141989</v>
      </c>
      <c r="FP39" s="368">
        <v>75.381589173630772</v>
      </c>
      <c r="FQ39" s="368">
        <v>74.604317831648103</v>
      </c>
      <c r="FR39" s="370">
        <v>1005.906740770589</v>
      </c>
      <c r="FS39" s="370">
        <v>762.44984684057977</v>
      </c>
      <c r="FT39" s="370">
        <v>871.54934439285773</v>
      </c>
      <c r="FU39" s="359">
        <v>152479</v>
      </c>
      <c r="FV39" s="359">
        <v>242859</v>
      </c>
      <c r="FW39" s="359">
        <v>159691</v>
      </c>
      <c r="FX39" s="359">
        <v>29783</v>
      </c>
      <c r="FY39" s="359">
        <v>23759</v>
      </c>
      <c r="FZ39" s="359">
        <v>62023</v>
      </c>
      <c r="GA39" s="359">
        <v>318419</v>
      </c>
      <c r="GB39" s="359">
        <v>181973</v>
      </c>
      <c r="GC39" s="359">
        <v>126896</v>
      </c>
      <c r="GD39" s="359">
        <v>38736</v>
      </c>
      <c r="GE39" s="359">
        <v>214502</v>
      </c>
      <c r="GF39" s="359">
        <v>561278</v>
      </c>
      <c r="GG39" s="359">
        <v>341664</v>
      </c>
      <c r="GH39" s="359">
        <v>156679</v>
      </c>
      <c r="GI39" s="359">
        <v>62495</v>
      </c>
      <c r="GJ39" s="360">
        <v>0.2505525238632797</v>
      </c>
      <c r="GK39" s="360">
        <v>0.39906436553828561</v>
      </c>
      <c r="GL39" s="360">
        <v>0.26240323643420405</v>
      </c>
      <c r="GM39" s="360">
        <v>4.8939236342185215E-2</v>
      </c>
      <c r="GN39" s="360">
        <v>3.9040637822045414E-2</v>
      </c>
      <c r="GO39" s="360">
        <v>8.5190928607631097E-2</v>
      </c>
      <c r="GP39" s="360">
        <v>0.43736050007760485</v>
      </c>
      <c r="GQ39" s="360">
        <v>0.24994677541422464</v>
      </c>
      <c r="GR39" s="360">
        <v>0.17429643965293448</v>
      </c>
      <c r="GS39" s="360">
        <v>5.320535624760489E-2</v>
      </c>
      <c r="GT39" s="360">
        <v>0.16048115467545701</v>
      </c>
      <c r="GU39" s="360">
        <v>0.41992401718366801</v>
      </c>
      <c r="GV39" s="360">
        <v>0.25561828435648781</v>
      </c>
      <c r="GW39" s="360">
        <v>0.11722047735403833</v>
      </c>
      <c r="GX39" s="375">
        <v>4.6756066430348839E-2</v>
      </c>
    </row>
    <row r="40" spans="1:206" s="2" customFormat="1" ht="20.100000000000001" customHeight="1">
      <c r="A40" s="56" t="s">
        <v>113</v>
      </c>
      <c r="B40" s="353" t="s">
        <v>19</v>
      </c>
      <c r="C40" s="25">
        <v>3507</v>
      </c>
      <c r="D40" s="25">
        <v>4672</v>
      </c>
      <c r="E40" s="25">
        <v>8179</v>
      </c>
      <c r="F40" s="25">
        <v>3270</v>
      </c>
      <c r="G40" s="25">
        <v>3324</v>
      </c>
      <c r="H40" s="25">
        <v>6594</v>
      </c>
      <c r="I40" s="356">
        <v>0.88685015290519875</v>
      </c>
      <c r="J40" s="356">
        <v>0.8567990373044525</v>
      </c>
      <c r="K40" s="356">
        <v>0.87170154686078249</v>
      </c>
      <c r="L40" s="356">
        <v>6.5137614678899086E-2</v>
      </c>
      <c r="M40" s="356">
        <v>9.1456077015643802E-2</v>
      </c>
      <c r="N40" s="356">
        <v>7.8404610251744014E-2</v>
      </c>
      <c r="O40" s="356">
        <v>4.8012232415902141E-2</v>
      </c>
      <c r="P40" s="356">
        <v>5.1744885679903728E-2</v>
      </c>
      <c r="Q40" s="356">
        <v>4.9893842887473464E-2</v>
      </c>
      <c r="R40" s="25">
        <v>237</v>
      </c>
      <c r="S40" s="25">
        <v>1348</v>
      </c>
      <c r="T40" s="25">
        <v>1585</v>
      </c>
      <c r="U40" s="25">
        <v>158</v>
      </c>
      <c r="V40" s="25">
        <v>253</v>
      </c>
      <c r="W40" s="25">
        <v>411</v>
      </c>
      <c r="X40" s="25">
        <v>1286</v>
      </c>
      <c r="Y40" s="25">
        <v>451</v>
      </c>
      <c r="Z40" s="25">
        <v>1737</v>
      </c>
      <c r="AA40" s="356">
        <v>0.39327217125382263</v>
      </c>
      <c r="AB40" s="356">
        <v>0.13567990373044525</v>
      </c>
      <c r="AC40" s="356">
        <v>0.26342129208371245</v>
      </c>
      <c r="AD40" s="25">
        <v>1339</v>
      </c>
      <c r="AE40" s="25">
        <v>485</v>
      </c>
      <c r="AF40" s="25">
        <v>1824</v>
      </c>
      <c r="AG40" s="356">
        <v>0.40948012232415903</v>
      </c>
      <c r="AH40" s="356">
        <v>0.14590854392298436</v>
      </c>
      <c r="AI40" s="356">
        <v>0.27661510464058237</v>
      </c>
      <c r="AJ40" s="358">
        <v>62.166990825688053</v>
      </c>
      <c r="AK40" s="358">
        <v>62.918331327717631</v>
      </c>
      <c r="AL40" s="358">
        <v>62.545737539177026</v>
      </c>
      <c r="AM40" s="358">
        <v>77.616005625878969</v>
      </c>
      <c r="AN40" s="358">
        <v>73.786963402572354</v>
      </c>
      <c r="AO40" s="358">
        <v>74.359507886435864</v>
      </c>
      <c r="AP40" s="25">
        <v>299</v>
      </c>
      <c r="AQ40" s="25">
        <v>454</v>
      </c>
      <c r="AR40" s="25">
        <v>753</v>
      </c>
      <c r="AS40" s="308">
        <v>9.143730886850153E-2</v>
      </c>
      <c r="AT40" s="308">
        <v>0.13658243080625751</v>
      </c>
      <c r="AU40" s="397">
        <v>0.11419472247497725</v>
      </c>
      <c r="AV40" s="26">
        <v>474.9999999999996</v>
      </c>
      <c r="AW40" s="25">
        <v>591.99999999999955</v>
      </c>
      <c r="AX40" s="25">
        <v>1066.9999999999991</v>
      </c>
      <c r="AY40" s="308">
        <v>0.14525993883792038</v>
      </c>
      <c r="AZ40" s="308">
        <v>0.178098676293622</v>
      </c>
      <c r="BA40" s="308">
        <v>0.16181377009402473</v>
      </c>
      <c r="BB40" s="308">
        <v>0.1871559633027523</v>
      </c>
      <c r="BC40" s="308">
        <v>0.32851985559566788</v>
      </c>
      <c r="BD40" s="308">
        <v>0.25841674249317559</v>
      </c>
      <c r="BE40" s="308">
        <v>0.25</v>
      </c>
      <c r="BF40" s="308">
        <v>0.3532892446919596</v>
      </c>
      <c r="BG40" s="308">
        <v>0.31109738521721225</v>
      </c>
      <c r="BH40" s="308">
        <v>9.0202177293934677E-2</v>
      </c>
      <c r="BI40" s="308">
        <v>0.17073170731707318</v>
      </c>
      <c r="BJ40" s="308">
        <v>0.1111111111111111</v>
      </c>
      <c r="BK40" s="356">
        <v>0.41896024464831805</v>
      </c>
      <c r="BL40" s="356">
        <v>0.2382262996941896</v>
      </c>
      <c r="BM40" s="356">
        <v>0.28899082568807338</v>
      </c>
      <c r="BN40" s="356">
        <v>1.9266055045871561E-2</v>
      </c>
      <c r="BO40" s="356">
        <v>3.4556574923547398E-2</v>
      </c>
      <c r="BP40" s="356">
        <v>0.17087845968712395</v>
      </c>
      <c r="BQ40" s="356">
        <v>0.61401925391095069</v>
      </c>
      <c r="BR40" s="356">
        <v>0.34476534296028882</v>
      </c>
      <c r="BS40" s="356">
        <v>5.8062575210589648E-2</v>
      </c>
      <c r="BT40" s="356">
        <v>4.6630565583634175E-2</v>
      </c>
      <c r="BU40" s="356">
        <v>0.29390354868061874</v>
      </c>
      <c r="BV40" s="356">
        <v>0.30952380952380953</v>
      </c>
      <c r="BW40" s="356">
        <v>0.31710646041856233</v>
      </c>
      <c r="BX40" s="356">
        <v>3.8823172581134366E-2</v>
      </c>
      <c r="BY40" s="356">
        <v>4.0643008795875041E-2</v>
      </c>
      <c r="BZ40" s="355">
        <f>'[1]Caisse &amp; département résidence'!AO38</f>
        <v>0.39281129653401797</v>
      </c>
      <c r="CA40" s="355">
        <f>'[1]Caisse &amp; département résidence'!AQ38</f>
        <v>0.31695721077654515</v>
      </c>
      <c r="CB40" s="401">
        <f>'[1]Caisse &amp; département résidence'!AS38</f>
        <v>0.34590886820186184</v>
      </c>
      <c r="CC40" s="400">
        <v>57763</v>
      </c>
      <c r="CD40" s="361">
        <v>68231</v>
      </c>
      <c r="CE40" s="361">
        <v>125994</v>
      </c>
      <c r="CF40" s="361">
        <v>55952</v>
      </c>
      <c r="CG40" s="361">
        <v>50232</v>
      </c>
      <c r="CH40" s="361">
        <v>106184</v>
      </c>
      <c r="CI40" s="361">
        <v>233</v>
      </c>
      <c r="CJ40" s="361">
        <v>2109</v>
      </c>
      <c r="CK40" s="361">
        <v>2342</v>
      </c>
      <c r="CL40" s="361">
        <v>1578</v>
      </c>
      <c r="CM40" s="361">
        <v>15890</v>
      </c>
      <c r="CN40" s="361">
        <v>17468</v>
      </c>
      <c r="CO40" s="361">
        <v>57530</v>
      </c>
      <c r="CP40" s="361">
        <v>66122</v>
      </c>
      <c r="CQ40" s="361">
        <v>123652</v>
      </c>
      <c r="CR40" s="361">
        <v>57530</v>
      </c>
      <c r="CS40" s="361">
        <v>66122</v>
      </c>
      <c r="CT40" s="361">
        <v>123652</v>
      </c>
      <c r="CU40" s="361">
        <v>51570</v>
      </c>
      <c r="CV40" s="361">
        <v>56324</v>
      </c>
      <c r="CW40" s="361">
        <v>107894</v>
      </c>
      <c r="CX40" s="361">
        <v>3357</v>
      </c>
      <c r="CY40" s="361">
        <v>4560</v>
      </c>
      <c r="CZ40" s="361">
        <v>7917</v>
      </c>
      <c r="DA40" s="361">
        <v>2603</v>
      </c>
      <c r="DB40" s="361">
        <v>5238</v>
      </c>
      <c r="DC40" s="361">
        <v>7841</v>
      </c>
      <c r="DD40" s="362">
        <v>0.8964018772814184</v>
      </c>
      <c r="DE40" s="362">
        <v>0.85181936420555937</v>
      </c>
      <c r="DF40" s="362">
        <v>0.8725617054313719</v>
      </c>
      <c r="DG40" s="362">
        <v>5.8352164088301753E-2</v>
      </c>
      <c r="DH40" s="362">
        <v>6.896343123317504E-2</v>
      </c>
      <c r="DI40" s="362">
        <v>6.4026461359298681E-2</v>
      </c>
      <c r="DJ40" s="362">
        <v>4.5245958630279852E-2</v>
      </c>
      <c r="DK40" s="362">
        <v>7.9217204561265533E-2</v>
      </c>
      <c r="DL40" s="362">
        <v>6.3411833209329402E-2</v>
      </c>
      <c r="DM40" s="361">
        <v>1282</v>
      </c>
      <c r="DN40" s="361">
        <v>1688</v>
      </c>
      <c r="DO40" s="361">
        <v>2970</v>
      </c>
      <c r="DP40" s="367">
        <v>2.2284025725708326E-2</v>
      </c>
      <c r="DQ40" s="367">
        <v>2.5528568403859534E-2</v>
      </c>
      <c r="DR40" s="367">
        <v>2.4019021123799049E-2</v>
      </c>
      <c r="DS40" s="361">
        <v>16502</v>
      </c>
      <c r="DT40" s="361">
        <v>6565</v>
      </c>
      <c r="DU40" s="361">
        <v>23067</v>
      </c>
      <c r="DV40" s="361">
        <v>174</v>
      </c>
      <c r="DW40" s="361">
        <v>108</v>
      </c>
      <c r="DX40" s="361">
        <v>282</v>
      </c>
      <c r="DY40" s="361">
        <v>77</v>
      </c>
      <c r="DZ40" s="361">
        <v>27</v>
      </c>
      <c r="EA40" s="361">
        <v>104</v>
      </c>
      <c r="EB40" s="361">
        <v>266</v>
      </c>
      <c r="EC40" s="361">
        <v>240</v>
      </c>
      <c r="ED40" s="361">
        <v>506</v>
      </c>
      <c r="EE40" s="361">
        <v>17019</v>
      </c>
      <c r="EF40" s="361">
        <v>6940</v>
      </c>
      <c r="EG40" s="361">
        <v>23959</v>
      </c>
      <c r="EH40" s="362">
        <v>0.29582826351468799</v>
      </c>
      <c r="EI40" s="362">
        <v>0.10495750279785851</v>
      </c>
      <c r="EJ40" s="362">
        <v>0.19376152427781193</v>
      </c>
      <c r="EK40" s="361">
        <v>2946</v>
      </c>
      <c r="EL40" s="361">
        <v>6819</v>
      </c>
      <c r="EM40" s="361">
        <v>9765</v>
      </c>
      <c r="EN40" s="361">
        <v>6077</v>
      </c>
      <c r="EO40" s="361">
        <v>5819</v>
      </c>
      <c r="EP40" s="361">
        <v>11896</v>
      </c>
      <c r="EQ40" s="362">
        <v>5.1208065357204936E-2</v>
      </c>
      <c r="ER40" s="362">
        <v>0.10312755210066241</v>
      </c>
      <c r="ES40" s="362">
        <v>7.8971630058551415E-2</v>
      </c>
      <c r="ET40" s="362">
        <v>0.10563184425517122</v>
      </c>
      <c r="EU40" s="362">
        <v>8.8003992619702973E-2</v>
      </c>
      <c r="EV40" s="362">
        <v>9.6205479895189724E-2</v>
      </c>
      <c r="EW40" s="361">
        <v>8505</v>
      </c>
      <c r="EX40" s="361">
        <v>27456</v>
      </c>
      <c r="EY40" s="361">
        <v>35961</v>
      </c>
      <c r="EZ40" s="367">
        <v>0.14783591169824439</v>
      </c>
      <c r="FA40" s="367">
        <v>0.41523244910922236</v>
      </c>
      <c r="FB40" s="367">
        <v>0.29082424869795881</v>
      </c>
      <c r="FC40" s="361">
        <v>58</v>
      </c>
      <c r="FD40" s="361">
        <v>185</v>
      </c>
      <c r="FE40" s="361">
        <v>243</v>
      </c>
      <c r="FF40" s="367">
        <v>1.0081696506170693E-3</v>
      </c>
      <c r="FG40" s="367">
        <v>2.7978585039774963E-3</v>
      </c>
      <c r="FH40" s="367">
        <v>1.9651926374017405E-3</v>
      </c>
      <c r="FI40" s="361">
        <v>1811</v>
      </c>
      <c r="FJ40" s="361">
        <v>17999</v>
      </c>
      <c r="FK40" s="361">
        <v>19810</v>
      </c>
      <c r="FL40" s="361">
        <v>12</v>
      </c>
      <c r="FM40" s="361">
        <v>955</v>
      </c>
      <c r="FN40" s="361">
        <v>967</v>
      </c>
      <c r="FO40" s="369">
        <v>73.12</v>
      </c>
      <c r="FP40" s="369">
        <v>74.78</v>
      </c>
      <c r="FQ40" s="369">
        <v>74.02</v>
      </c>
      <c r="FR40" s="371">
        <v>987.13</v>
      </c>
      <c r="FS40" s="371">
        <v>755.31</v>
      </c>
      <c r="FT40" s="371">
        <v>861.59</v>
      </c>
      <c r="FU40" s="361">
        <v>17144</v>
      </c>
      <c r="FV40" s="361">
        <v>22101</v>
      </c>
      <c r="FW40" s="361">
        <v>13699</v>
      </c>
      <c r="FX40" s="361">
        <v>2726</v>
      </c>
      <c r="FY40" s="361">
        <v>1860</v>
      </c>
      <c r="FZ40" s="361">
        <v>7450</v>
      </c>
      <c r="GA40" s="361">
        <v>29451</v>
      </c>
      <c r="GB40" s="361">
        <v>15785</v>
      </c>
      <c r="GC40" s="361">
        <v>10443</v>
      </c>
      <c r="GD40" s="361">
        <v>2993</v>
      </c>
      <c r="GE40" s="361">
        <v>24594</v>
      </c>
      <c r="GF40" s="361">
        <v>51552</v>
      </c>
      <c r="GG40" s="361">
        <v>29484</v>
      </c>
      <c r="GH40" s="361">
        <v>13169</v>
      </c>
      <c r="GI40" s="361">
        <v>4853</v>
      </c>
      <c r="GJ40" s="362">
        <v>0.29800104293412133</v>
      </c>
      <c r="GK40" s="362">
        <v>0.38416478359116984</v>
      </c>
      <c r="GL40" s="362">
        <v>0.2381192421345385</v>
      </c>
      <c r="GM40" s="362">
        <v>4.7383973579002259E-2</v>
      </c>
      <c r="GN40" s="362">
        <v>3.2330957761168087E-2</v>
      </c>
      <c r="GO40" s="362">
        <v>0.11267051813314782</v>
      </c>
      <c r="GP40" s="362">
        <v>0.44540395027373642</v>
      </c>
      <c r="GQ40" s="362">
        <v>0.23872538640694474</v>
      </c>
      <c r="GR40" s="362">
        <v>0.15793533165965942</v>
      </c>
      <c r="GS40" s="362">
        <v>4.5264813526511599E-2</v>
      </c>
      <c r="GT40" s="362">
        <v>0.19889690421505515</v>
      </c>
      <c r="GU40" s="362">
        <v>0.41691197877915442</v>
      </c>
      <c r="GV40" s="362">
        <v>0.23844337333807783</v>
      </c>
      <c r="GW40" s="362">
        <v>0.10650050140717497</v>
      </c>
      <c r="GX40" s="376">
        <v>3.9247242260537635E-2</v>
      </c>
    </row>
    <row r="41" spans="1:206" s="2" customFormat="1" ht="20.100000000000001" customHeight="1">
      <c r="A41" s="56" t="s">
        <v>119</v>
      </c>
      <c r="B41" s="353" t="s">
        <v>34</v>
      </c>
      <c r="C41" s="25">
        <v>2176</v>
      </c>
      <c r="D41" s="25">
        <v>3162</v>
      </c>
      <c r="E41" s="25">
        <v>5338</v>
      </c>
      <c r="F41" s="25">
        <v>1990</v>
      </c>
      <c r="G41" s="25">
        <v>2150</v>
      </c>
      <c r="H41" s="25">
        <v>4140</v>
      </c>
      <c r="I41" s="356">
        <v>0.8266331658291457</v>
      </c>
      <c r="J41" s="356">
        <v>0.80976744186046512</v>
      </c>
      <c r="K41" s="356">
        <v>0.81787439613526569</v>
      </c>
      <c r="L41" s="356">
        <v>0.10251256281407035</v>
      </c>
      <c r="M41" s="356">
        <v>9.9069767441860468E-2</v>
      </c>
      <c r="N41" s="356">
        <v>0.10072463768115943</v>
      </c>
      <c r="O41" s="356">
        <v>7.0854271356783918E-2</v>
      </c>
      <c r="P41" s="356">
        <v>9.1162790697674412E-2</v>
      </c>
      <c r="Q41" s="356">
        <v>8.1400966183574883E-2</v>
      </c>
      <c r="R41" s="25">
        <v>186</v>
      </c>
      <c r="S41" s="25">
        <v>1012</v>
      </c>
      <c r="T41" s="25">
        <v>1198</v>
      </c>
      <c r="U41" s="25">
        <v>154</v>
      </c>
      <c r="V41" s="25">
        <v>223</v>
      </c>
      <c r="W41" s="25">
        <v>377</v>
      </c>
      <c r="X41" s="25">
        <v>644</v>
      </c>
      <c r="Y41" s="25">
        <v>217</v>
      </c>
      <c r="Z41" s="25">
        <v>861</v>
      </c>
      <c r="AA41" s="356">
        <v>0.32361809045226131</v>
      </c>
      <c r="AB41" s="356">
        <v>0.10093023255813953</v>
      </c>
      <c r="AC41" s="356">
        <v>0.20797101449275363</v>
      </c>
      <c r="AD41" s="25">
        <v>679</v>
      </c>
      <c r="AE41" s="25">
        <v>228</v>
      </c>
      <c r="AF41" s="25">
        <v>907</v>
      </c>
      <c r="AG41" s="356">
        <v>0.34120603015075379</v>
      </c>
      <c r="AH41" s="356">
        <v>0.10604651162790697</v>
      </c>
      <c r="AI41" s="356">
        <v>0.21908212560386472</v>
      </c>
      <c r="AJ41" s="358">
        <v>62.289497487437167</v>
      </c>
      <c r="AK41" s="358">
        <v>63.112638759689965</v>
      </c>
      <c r="AL41" s="358">
        <v>62.716974235104686</v>
      </c>
      <c r="AM41" s="358">
        <v>76.56784946236553</v>
      </c>
      <c r="AN41" s="358">
        <v>74.573303689065014</v>
      </c>
      <c r="AO41" s="358">
        <v>74.882974401781127</v>
      </c>
      <c r="AP41" s="25">
        <v>195</v>
      </c>
      <c r="AQ41" s="25">
        <v>289</v>
      </c>
      <c r="AR41" s="25">
        <v>484</v>
      </c>
      <c r="AS41" s="308">
        <v>9.7989949748743713E-2</v>
      </c>
      <c r="AT41" s="308">
        <v>0.13441860465116279</v>
      </c>
      <c r="AU41" s="397">
        <v>0.11690821256038647</v>
      </c>
      <c r="AV41" s="26">
        <v>243.00000000000037</v>
      </c>
      <c r="AW41" s="25">
        <v>318.00000000000091</v>
      </c>
      <c r="AX41" s="25">
        <v>561.00000000000125</v>
      </c>
      <c r="AY41" s="308">
        <v>0.12211055276381928</v>
      </c>
      <c r="AZ41" s="308">
        <v>0.14790697674418646</v>
      </c>
      <c r="BA41" s="308">
        <v>0.13550724637681189</v>
      </c>
      <c r="BB41" s="308">
        <v>0.2407035175879397</v>
      </c>
      <c r="BC41" s="308">
        <v>0.4283720930232558</v>
      </c>
      <c r="BD41" s="308">
        <v>0.33816425120772947</v>
      </c>
      <c r="BE41" s="308">
        <v>0.30757800891530462</v>
      </c>
      <c r="BF41" s="308">
        <v>0.45628556647697877</v>
      </c>
      <c r="BG41" s="308">
        <v>0.39524245196706315</v>
      </c>
      <c r="BH41" s="308">
        <v>0.10093167701863354</v>
      </c>
      <c r="BI41" s="308">
        <v>0.17972350230414746</v>
      </c>
      <c r="BJ41" s="308">
        <v>0.1207897793263647</v>
      </c>
      <c r="BK41" s="356">
        <v>0.34673366834170855</v>
      </c>
      <c r="BL41" s="356">
        <v>0.30351758793969852</v>
      </c>
      <c r="BM41" s="356">
        <v>0.28542713567839195</v>
      </c>
      <c r="BN41" s="356">
        <v>2.914572864321608E-2</v>
      </c>
      <c r="BO41" s="356">
        <v>3.5175879396984924E-2</v>
      </c>
      <c r="BP41" s="356">
        <v>0.13627906976744186</v>
      </c>
      <c r="BQ41" s="356">
        <v>0.70744186046511626</v>
      </c>
      <c r="BR41" s="356">
        <v>0.30465116279069765</v>
      </c>
      <c r="BS41" s="356">
        <v>8.325581395348837E-2</v>
      </c>
      <c r="BT41" s="356">
        <v>4.930232558139535E-2</v>
      </c>
      <c r="BU41" s="356">
        <v>0.23743961352657006</v>
      </c>
      <c r="BV41" s="356">
        <v>0.36739130434782608</v>
      </c>
      <c r="BW41" s="356">
        <v>0.29541062801932366</v>
      </c>
      <c r="BX41" s="356">
        <v>5.7246376811594203E-2</v>
      </c>
      <c r="BY41" s="356">
        <v>4.2512077294685993E-2</v>
      </c>
      <c r="BZ41" s="355">
        <f>'[1]Caisse &amp; département résidence'!AO39</f>
        <v>0.50827814569536423</v>
      </c>
      <c r="CA41" s="355">
        <f>'[1]Caisse &amp; département résidence'!AQ39</f>
        <v>0.37949836423118866</v>
      </c>
      <c r="CB41" s="401">
        <f>'[1]Caisse &amp; département résidence'!AS39</f>
        <v>0.43063773833004604</v>
      </c>
      <c r="CC41" s="400">
        <v>38462</v>
      </c>
      <c r="CD41" s="361">
        <v>46541</v>
      </c>
      <c r="CE41" s="361">
        <v>85003</v>
      </c>
      <c r="CF41" s="361">
        <v>36924</v>
      </c>
      <c r="CG41" s="361">
        <v>33712</v>
      </c>
      <c r="CH41" s="361">
        <v>70636</v>
      </c>
      <c r="CI41" s="361">
        <v>205</v>
      </c>
      <c r="CJ41" s="361">
        <v>1513</v>
      </c>
      <c r="CK41" s="361">
        <v>1718</v>
      </c>
      <c r="CL41" s="361">
        <v>1333</v>
      </c>
      <c r="CM41" s="361">
        <v>11316</v>
      </c>
      <c r="CN41" s="361">
        <v>12649</v>
      </c>
      <c r="CO41" s="361">
        <v>38257</v>
      </c>
      <c r="CP41" s="361">
        <v>45028</v>
      </c>
      <c r="CQ41" s="361">
        <v>83285</v>
      </c>
      <c r="CR41" s="361">
        <v>38257</v>
      </c>
      <c r="CS41" s="361">
        <v>45027</v>
      </c>
      <c r="CT41" s="361">
        <v>83284</v>
      </c>
      <c r="CU41" s="361">
        <v>33161</v>
      </c>
      <c r="CV41" s="361">
        <v>35483</v>
      </c>
      <c r="CW41" s="361">
        <v>68644</v>
      </c>
      <c r="CX41" s="361">
        <v>2712</v>
      </c>
      <c r="CY41" s="361">
        <v>3656</v>
      </c>
      <c r="CZ41" s="361">
        <v>6368</v>
      </c>
      <c r="DA41" s="361">
        <v>2384</v>
      </c>
      <c r="DB41" s="361">
        <v>5888</v>
      </c>
      <c r="DC41" s="361">
        <v>8272</v>
      </c>
      <c r="DD41" s="362">
        <v>0.86679561910238645</v>
      </c>
      <c r="DE41" s="362">
        <v>0.78803828813822818</v>
      </c>
      <c r="DF41" s="362">
        <v>0.82421593583401376</v>
      </c>
      <c r="DG41" s="362">
        <v>7.0888987636249581E-2</v>
      </c>
      <c r="DH41" s="362">
        <v>8.1195727008239502E-2</v>
      </c>
      <c r="DI41" s="362">
        <v>7.64612650689208E-2</v>
      </c>
      <c r="DJ41" s="362">
        <v>6.2315393261363934E-2</v>
      </c>
      <c r="DK41" s="362">
        <v>0.13076598485353233</v>
      </c>
      <c r="DL41" s="362">
        <v>9.9322799097065456E-2</v>
      </c>
      <c r="DM41" s="361">
        <v>1173</v>
      </c>
      <c r="DN41" s="361">
        <v>1575</v>
      </c>
      <c r="DO41" s="361">
        <v>2748</v>
      </c>
      <c r="DP41" s="367">
        <v>3.066105549311237E-2</v>
      </c>
      <c r="DQ41" s="367">
        <v>3.4978235764413251E-2</v>
      </c>
      <c r="DR41" s="367">
        <v>3.2995137179564149E-2</v>
      </c>
      <c r="DS41" s="361">
        <v>9291</v>
      </c>
      <c r="DT41" s="361">
        <v>3169</v>
      </c>
      <c r="DU41" s="361">
        <v>12460</v>
      </c>
      <c r="DV41" s="361">
        <v>124</v>
      </c>
      <c r="DW41" s="361">
        <v>86</v>
      </c>
      <c r="DX41" s="361">
        <v>210</v>
      </c>
      <c r="DY41" s="361">
        <v>554</v>
      </c>
      <c r="DZ41" s="361">
        <v>54</v>
      </c>
      <c r="EA41" s="361">
        <v>608</v>
      </c>
      <c r="EB41" s="361">
        <v>135</v>
      </c>
      <c r="EC41" s="361">
        <v>84</v>
      </c>
      <c r="ED41" s="361">
        <v>219</v>
      </c>
      <c r="EE41" s="361">
        <v>10104</v>
      </c>
      <c r="EF41" s="361">
        <v>3393</v>
      </c>
      <c r="EG41" s="361">
        <v>13497</v>
      </c>
      <c r="EH41" s="362">
        <v>0.2641085291580626</v>
      </c>
      <c r="EI41" s="362">
        <v>7.5353113618193121E-2</v>
      </c>
      <c r="EJ41" s="362">
        <v>0.16205799363630907</v>
      </c>
      <c r="EK41" s="361">
        <v>2237</v>
      </c>
      <c r="EL41" s="361">
        <v>3724</v>
      </c>
      <c r="EM41" s="361">
        <v>5961</v>
      </c>
      <c r="EN41" s="361">
        <v>3155</v>
      </c>
      <c r="EO41" s="361">
        <v>3239</v>
      </c>
      <c r="EP41" s="361">
        <v>6394</v>
      </c>
      <c r="EQ41" s="362">
        <v>5.8472959197009698E-2</v>
      </c>
      <c r="ER41" s="362">
        <v>8.27040952296349E-2</v>
      </c>
      <c r="ES41" s="362">
        <v>7.1573512637329653E-2</v>
      </c>
      <c r="ET41" s="362">
        <v>8.2468567843793292E-2</v>
      </c>
      <c r="EU41" s="362">
        <v>7.1933019454561611E-2</v>
      </c>
      <c r="EV41" s="362">
        <v>7.6772528066278448E-2</v>
      </c>
      <c r="EW41" s="361">
        <v>7922</v>
      </c>
      <c r="EX41" s="361">
        <v>22898</v>
      </c>
      <c r="EY41" s="361">
        <v>30820</v>
      </c>
      <c r="EZ41" s="367">
        <v>0.20707321535928067</v>
      </c>
      <c r="FA41" s="367">
        <v>0.50852802700541888</v>
      </c>
      <c r="FB41" s="367">
        <v>0.37005463168637809</v>
      </c>
      <c r="FC41" s="361">
        <v>53</v>
      </c>
      <c r="FD41" s="361">
        <v>147</v>
      </c>
      <c r="FE41" s="361">
        <v>200</v>
      </c>
      <c r="FF41" s="367">
        <v>1.3853673837467652E-3</v>
      </c>
      <c r="FG41" s="367">
        <v>3.2646353380119037E-3</v>
      </c>
      <c r="FH41" s="367">
        <v>2.4013928078285406E-3</v>
      </c>
      <c r="FI41" s="361">
        <v>1538</v>
      </c>
      <c r="FJ41" s="361">
        <v>12829</v>
      </c>
      <c r="FK41" s="361">
        <v>14367</v>
      </c>
      <c r="FL41" s="361">
        <v>12</v>
      </c>
      <c r="FM41" s="361">
        <v>847</v>
      </c>
      <c r="FN41" s="361">
        <v>859</v>
      </c>
      <c r="FO41" s="369">
        <v>73.349999999999994</v>
      </c>
      <c r="FP41" s="369">
        <v>75.27</v>
      </c>
      <c r="FQ41" s="369">
        <v>74.400000000000006</v>
      </c>
      <c r="FR41" s="371">
        <v>922.56</v>
      </c>
      <c r="FS41" s="371">
        <v>712.47</v>
      </c>
      <c r="FT41" s="371">
        <v>807.53</v>
      </c>
      <c r="FU41" s="361">
        <v>10159</v>
      </c>
      <c r="FV41" s="361">
        <v>17103</v>
      </c>
      <c r="FW41" s="361">
        <v>8220</v>
      </c>
      <c r="FX41" s="361">
        <v>1596</v>
      </c>
      <c r="FY41" s="361">
        <v>1179</v>
      </c>
      <c r="FZ41" s="361">
        <v>3767</v>
      </c>
      <c r="GA41" s="361">
        <v>21629</v>
      </c>
      <c r="GB41" s="361">
        <v>9935</v>
      </c>
      <c r="GC41" s="361">
        <v>7895</v>
      </c>
      <c r="GD41" s="361">
        <v>1802</v>
      </c>
      <c r="GE41" s="361">
        <v>13926</v>
      </c>
      <c r="GF41" s="361">
        <v>38732</v>
      </c>
      <c r="GG41" s="361">
        <v>18155</v>
      </c>
      <c r="GH41" s="361">
        <v>9491</v>
      </c>
      <c r="GI41" s="361">
        <v>2981</v>
      </c>
      <c r="GJ41" s="362">
        <v>0.26554617455629037</v>
      </c>
      <c r="GK41" s="362">
        <v>0.44705544083435711</v>
      </c>
      <c r="GL41" s="362">
        <v>0.21486263951695114</v>
      </c>
      <c r="GM41" s="362">
        <v>4.1717855555845992E-2</v>
      </c>
      <c r="GN41" s="362">
        <v>3.0817889536555402E-2</v>
      </c>
      <c r="GO41" s="362">
        <v>8.3659056587012531E-2</v>
      </c>
      <c r="GP41" s="362">
        <v>0.48034556276094875</v>
      </c>
      <c r="GQ41" s="362">
        <v>0.22064049036155281</v>
      </c>
      <c r="GR41" s="362">
        <v>0.17533534689526517</v>
      </c>
      <c r="GS41" s="362">
        <v>4.001954339522075E-2</v>
      </c>
      <c r="GT41" s="362">
        <v>0.16720898120910127</v>
      </c>
      <c r="GU41" s="362">
        <v>0.46505373116407517</v>
      </c>
      <c r="GV41" s="362">
        <v>0.21798643213063576</v>
      </c>
      <c r="GW41" s="362">
        <v>0.11395809569550339</v>
      </c>
      <c r="GX41" s="376">
        <v>3.5792759800684394E-2</v>
      </c>
    </row>
    <row r="42" spans="1:206" s="2" customFormat="1" ht="20.100000000000001" customHeight="1">
      <c r="A42" s="56" t="s">
        <v>140</v>
      </c>
      <c r="B42" s="353" t="s">
        <v>48</v>
      </c>
      <c r="C42" s="25">
        <v>3098</v>
      </c>
      <c r="D42" s="25">
        <v>4640</v>
      </c>
      <c r="E42" s="25">
        <v>7738</v>
      </c>
      <c r="F42" s="25">
        <v>2878</v>
      </c>
      <c r="G42" s="25">
        <v>3167</v>
      </c>
      <c r="H42" s="25">
        <v>6045</v>
      </c>
      <c r="I42" s="356">
        <v>0.84989576094510078</v>
      </c>
      <c r="J42" s="356">
        <v>0.83391221976634033</v>
      </c>
      <c r="K42" s="356">
        <v>0.84152191894127382</v>
      </c>
      <c r="L42" s="356">
        <v>7.8874218207088259E-2</v>
      </c>
      <c r="M42" s="356">
        <v>9.3779602147142413E-2</v>
      </c>
      <c r="N42" s="356">
        <v>8.6683209263854422E-2</v>
      </c>
      <c r="O42" s="356">
        <v>7.1230020847810979E-2</v>
      </c>
      <c r="P42" s="356">
        <v>7.2308178086517211E-2</v>
      </c>
      <c r="Q42" s="356">
        <v>7.179487179487179E-2</v>
      </c>
      <c r="R42" s="25">
        <v>220</v>
      </c>
      <c r="S42" s="25">
        <v>1473</v>
      </c>
      <c r="T42" s="25">
        <v>1693</v>
      </c>
      <c r="U42" s="25">
        <v>223</v>
      </c>
      <c r="V42" s="25">
        <v>333</v>
      </c>
      <c r="W42" s="25">
        <v>556</v>
      </c>
      <c r="X42" s="25">
        <v>822</v>
      </c>
      <c r="Y42" s="25">
        <v>278</v>
      </c>
      <c r="Z42" s="25">
        <v>1100</v>
      </c>
      <c r="AA42" s="356">
        <v>0.28561501042390547</v>
      </c>
      <c r="AB42" s="356">
        <v>8.7780233659614779E-2</v>
      </c>
      <c r="AC42" s="356">
        <v>0.18196856906534326</v>
      </c>
      <c r="AD42" s="25">
        <v>861</v>
      </c>
      <c r="AE42" s="25">
        <v>304</v>
      </c>
      <c r="AF42" s="25">
        <v>1165</v>
      </c>
      <c r="AG42" s="356">
        <v>0.29916608756080609</v>
      </c>
      <c r="AH42" s="356">
        <v>9.5989895800442065E-2</v>
      </c>
      <c r="AI42" s="356">
        <v>0.19272125723738626</v>
      </c>
      <c r="AJ42" s="358">
        <v>62.482472782024594</v>
      </c>
      <c r="AK42" s="358">
        <v>63.218564361646159</v>
      </c>
      <c r="AL42" s="358">
        <v>62.868114143920621</v>
      </c>
      <c r="AM42" s="358">
        <v>75.811151515151508</v>
      </c>
      <c r="AN42" s="358">
        <v>74.609762389681691</v>
      </c>
      <c r="AO42" s="358">
        <v>74.765879110061704</v>
      </c>
      <c r="AP42" s="25">
        <v>358</v>
      </c>
      <c r="AQ42" s="25">
        <v>469</v>
      </c>
      <c r="AR42" s="25">
        <v>827</v>
      </c>
      <c r="AS42" s="308">
        <v>0.12439193884642112</v>
      </c>
      <c r="AT42" s="308">
        <v>0.14808967477107673</v>
      </c>
      <c r="AU42" s="397">
        <v>0.13680727874276261</v>
      </c>
      <c r="AV42" s="26">
        <v>443.00000000000091</v>
      </c>
      <c r="AW42" s="25">
        <v>519.99999999999955</v>
      </c>
      <c r="AX42" s="25">
        <v>963.00000000000045</v>
      </c>
      <c r="AY42" s="308">
        <v>0.15392633773453818</v>
      </c>
      <c r="AZ42" s="308">
        <v>0.16419324281654549</v>
      </c>
      <c r="BA42" s="308">
        <v>0.15930521091811423</v>
      </c>
      <c r="BB42" s="308">
        <v>0.2237665045170257</v>
      </c>
      <c r="BC42" s="308">
        <v>0.40258920113672247</v>
      </c>
      <c r="BD42" s="308">
        <v>0.3174524400330852</v>
      </c>
      <c r="BE42" s="308">
        <v>0.27480544747081714</v>
      </c>
      <c r="BF42" s="308">
        <v>0.4226375908618899</v>
      </c>
      <c r="BG42" s="308">
        <v>0.36117290192113244</v>
      </c>
      <c r="BH42" s="308">
        <v>9.6107055961070553E-2</v>
      </c>
      <c r="BI42" s="308">
        <v>0.19424460431654678</v>
      </c>
      <c r="BJ42" s="308">
        <v>0.12090909090909091</v>
      </c>
      <c r="BK42" s="356">
        <v>0.31132731063238361</v>
      </c>
      <c r="BL42" s="356">
        <v>0.27136900625434329</v>
      </c>
      <c r="BM42" s="356">
        <v>0.344683808200139</v>
      </c>
      <c r="BN42" s="356">
        <v>3.0924252953439889E-2</v>
      </c>
      <c r="BO42" s="356">
        <v>4.1695621959694229E-2</v>
      </c>
      <c r="BP42" s="356">
        <v>0.11998736975055257</v>
      </c>
      <c r="BQ42" s="356">
        <v>0.65108935901484055</v>
      </c>
      <c r="BR42" s="356">
        <v>0.33596463530154719</v>
      </c>
      <c r="BS42" s="356">
        <v>8.146510893590149E-2</v>
      </c>
      <c r="BT42" s="356">
        <v>5.8099147458162297E-2</v>
      </c>
      <c r="BU42" s="356">
        <v>0.21108354011579819</v>
      </c>
      <c r="BV42" s="356">
        <v>0.3411083540115798</v>
      </c>
      <c r="BW42" s="356">
        <v>0.34011579818031429</v>
      </c>
      <c r="BX42" s="356">
        <v>5.7402812241521918E-2</v>
      </c>
      <c r="BY42" s="356">
        <v>5.0289495450785773E-2</v>
      </c>
      <c r="BZ42" s="355">
        <f>'[1]Caisse &amp; département résidence'!AO40</f>
        <v>0.43405889884763127</v>
      </c>
      <c r="CA42" s="355">
        <f>'[1]Caisse &amp; département résidence'!AQ40</f>
        <v>0.35050741608118657</v>
      </c>
      <c r="CB42" s="401">
        <f>'[1]Caisse &amp; département résidence'!AS40</f>
        <v>0.3821532492725509</v>
      </c>
      <c r="CC42" s="400">
        <v>53042</v>
      </c>
      <c r="CD42" s="361">
        <v>66159</v>
      </c>
      <c r="CE42" s="361">
        <v>119201</v>
      </c>
      <c r="CF42" s="361">
        <v>51107</v>
      </c>
      <c r="CG42" s="361">
        <v>48207</v>
      </c>
      <c r="CH42" s="361">
        <v>99314</v>
      </c>
      <c r="CI42" s="361">
        <v>259</v>
      </c>
      <c r="CJ42" s="361">
        <v>2090</v>
      </c>
      <c r="CK42" s="361">
        <v>2349</v>
      </c>
      <c r="CL42" s="361">
        <v>1676</v>
      </c>
      <c r="CM42" s="361">
        <v>15862</v>
      </c>
      <c r="CN42" s="361">
        <v>17538</v>
      </c>
      <c r="CO42" s="361">
        <v>52783</v>
      </c>
      <c r="CP42" s="361">
        <v>64069</v>
      </c>
      <c r="CQ42" s="361">
        <v>116852</v>
      </c>
      <c r="CR42" s="361">
        <v>52782</v>
      </c>
      <c r="CS42" s="361">
        <v>64067</v>
      </c>
      <c r="CT42" s="361">
        <v>116849</v>
      </c>
      <c r="CU42" s="361">
        <v>46625</v>
      </c>
      <c r="CV42" s="361">
        <v>53264</v>
      </c>
      <c r="CW42" s="361">
        <v>99889</v>
      </c>
      <c r="CX42" s="361">
        <v>3165</v>
      </c>
      <c r="CY42" s="361">
        <v>4451</v>
      </c>
      <c r="CZ42" s="361">
        <v>7616</v>
      </c>
      <c r="DA42" s="361">
        <v>2992</v>
      </c>
      <c r="DB42" s="361">
        <v>6352</v>
      </c>
      <c r="DC42" s="361">
        <v>9344</v>
      </c>
      <c r="DD42" s="362">
        <v>0.88335038460081083</v>
      </c>
      <c r="DE42" s="362">
        <v>0.83137964942950349</v>
      </c>
      <c r="DF42" s="362">
        <v>0.85485541168516632</v>
      </c>
      <c r="DG42" s="362">
        <v>5.9963623962714561E-2</v>
      </c>
      <c r="DH42" s="362">
        <v>6.9474144255232809E-2</v>
      </c>
      <c r="DI42" s="362">
        <v>6.5178135884774363E-2</v>
      </c>
      <c r="DJ42" s="362">
        <v>5.6685991436474556E-2</v>
      </c>
      <c r="DK42" s="362">
        <v>9.9146206315263705E-2</v>
      </c>
      <c r="DL42" s="362">
        <v>7.9966452430059301E-2</v>
      </c>
      <c r="DM42" s="361">
        <v>1915</v>
      </c>
      <c r="DN42" s="361">
        <v>2593</v>
      </c>
      <c r="DO42" s="361">
        <v>4508</v>
      </c>
      <c r="DP42" s="367">
        <v>3.6280620654377357E-2</v>
      </c>
      <c r="DQ42" s="367">
        <v>4.0471991134558058E-2</v>
      </c>
      <c r="DR42" s="367">
        <v>3.8578714955670418E-2</v>
      </c>
      <c r="DS42" s="361">
        <v>11800</v>
      </c>
      <c r="DT42" s="361">
        <v>4031</v>
      </c>
      <c r="DU42" s="361">
        <v>15831</v>
      </c>
      <c r="DV42" s="361">
        <v>161</v>
      </c>
      <c r="DW42" s="361">
        <v>83</v>
      </c>
      <c r="DX42" s="361">
        <v>244</v>
      </c>
      <c r="DY42" s="361">
        <v>267</v>
      </c>
      <c r="DZ42" s="361">
        <v>69</v>
      </c>
      <c r="EA42" s="361">
        <v>336</v>
      </c>
      <c r="EB42" s="361">
        <v>198</v>
      </c>
      <c r="EC42" s="361">
        <v>123</v>
      </c>
      <c r="ED42" s="361">
        <v>321</v>
      </c>
      <c r="EE42" s="361">
        <v>12426</v>
      </c>
      <c r="EF42" s="361">
        <v>4306</v>
      </c>
      <c r="EG42" s="361">
        <v>16732</v>
      </c>
      <c r="EH42" s="362">
        <v>0.23541670613644544</v>
      </c>
      <c r="EI42" s="362">
        <v>6.7208790522717693E-2</v>
      </c>
      <c r="EJ42" s="362">
        <v>0.1431896758292541</v>
      </c>
      <c r="EK42" s="361">
        <v>3241</v>
      </c>
      <c r="EL42" s="361">
        <v>6200</v>
      </c>
      <c r="EM42" s="361">
        <v>9441</v>
      </c>
      <c r="EN42" s="361">
        <v>5466</v>
      </c>
      <c r="EO42" s="361">
        <v>5564</v>
      </c>
      <c r="EP42" s="361">
        <v>11030</v>
      </c>
      <c r="EQ42" s="362">
        <v>6.1402345452134209E-2</v>
      </c>
      <c r="ER42" s="362">
        <v>9.6770669122352465E-2</v>
      </c>
      <c r="ES42" s="362">
        <v>8.0794509293807548E-2</v>
      </c>
      <c r="ET42" s="362">
        <v>0.1035560691889434</v>
      </c>
      <c r="EU42" s="362">
        <v>8.6843871451091792E-2</v>
      </c>
      <c r="EV42" s="362">
        <v>9.4392907267312504E-2</v>
      </c>
      <c r="EW42" s="361">
        <v>9858</v>
      </c>
      <c r="EX42" s="361">
        <v>30390</v>
      </c>
      <c r="EY42" s="361">
        <v>40248</v>
      </c>
      <c r="EZ42" s="367">
        <v>0.18676467802133262</v>
      </c>
      <c r="FA42" s="367">
        <v>0.47433236042391796</v>
      </c>
      <c r="FB42" s="367">
        <v>0.344435696436518</v>
      </c>
      <c r="FC42" s="361">
        <v>91</v>
      </c>
      <c r="FD42" s="361">
        <v>186</v>
      </c>
      <c r="FE42" s="361">
        <v>277</v>
      </c>
      <c r="FF42" s="367">
        <v>1.7240399371009605E-3</v>
      </c>
      <c r="FG42" s="367">
        <v>2.9031200736705739E-3</v>
      </c>
      <c r="FH42" s="367">
        <v>2.3705199739841852E-3</v>
      </c>
      <c r="FI42" s="361">
        <v>1935</v>
      </c>
      <c r="FJ42" s="361">
        <v>17952</v>
      </c>
      <c r="FK42" s="361">
        <v>19887</v>
      </c>
      <c r="FL42" s="361">
        <v>15</v>
      </c>
      <c r="FM42" s="361">
        <v>1113</v>
      </c>
      <c r="FN42" s="361">
        <v>1128</v>
      </c>
      <c r="FO42" s="369">
        <v>73.59</v>
      </c>
      <c r="FP42" s="369">
        <v>75.260000000000005</v>
      </c>
      <c r="FQ42" s="369">
        <v>74.52</v>
      </c>
      <c r="FR42" s="371">
        <v>945.8</v>
      </c>
      <c r="FS42" s="371">
        <v>728.08</v>
      </c>
      <c r="FT42" s="371">
        <v>824.96</v>
      </c>
      <c r="FU42" s="361">
        <v>12560</v>
      </c>
      <c r="FV42" s="361">
        <v>22299</v>
      </c>
      <c r="FW42" s="361">
        <v>13337</v>
      </c>
      <c r="FX42" s="361">
        <v>2651</v>
      </c>
      <c r="FY42" s="361">
        <v>1936</v>
      </c>
      <c r="FZ42" s="361">
        <v>4797</v>
      </c>
      <c r="GA42" s="361">
        <v>28142</v>
      </c>
      <c r="GB42" s="361">
        <v>15667</v>
      </c>
      <c r="GC42" s="361">
        <v>12186</v>
      </c>
      <c r="GD42" s="361">
        <v>3277</v>
      </c>
      <c r="GE42" s="361">
        <v>17357</v>
      </c>
      <c r="GF42" s="361">
        <v>50441</v>
      </c>
      <c r="GG42" s="361">
        <v>29004</v>
      </c>
      <c r="GH42" s="361">
        <v>14837</v>
      </c>
      <c r="GI42" s="361">
        <v>5213</v>
      </c>
      <c r="GJ42" s="362">
        <v>0.23795540230756115</v>
      </c>
      <c r="GK42" s="362">
        <v>0.42246556656499251</v>
      </c>
      <c r="GL42" s="362">
        <v>0.25267605100126933</v>
      </c>
      <c r="GM42" s="362">
        <v>5.0224504101699409E-2</v>
      </c>
      <c r="GN42" s="362">
        <v>3.6678476024477581E-2</v>
      </c>
      <c r="GO42" s="362">
        <v>7.4872403190310452E-2</v>
      </c>
      <c r="GP42" s="362">
        <v>0.43924518878084567</v>
      </c>
      <c r="GQ42" s="362">
        <v>0.24453323760320905</v>
      </c>
      <c r="GR42" s="362">
        <v>0.19020118934273986</v>
      </c>
      <c r="GS42" s="362">
        <v>5.1147981082895005E-2</v>
      </c>
      <c r="GT42" s="362">
        <v>0.14853832197994044</v>
      </c>
      <c r="GU42" s="362">
        <v>0.43166569677883132</v>
      </c>
      <c r="GV42" s="362">
        <v>0.24821141272721048</v>
      </c>
      <c r="GW42" s="362">
        <v>0.12697258070037312</v>
      </c>
      <c r="GX42" s="376">
        <v>4.4611987813644609E-2</v>
      </c>
    </row>
    <row r="43" spans="1:206" s="2" customFormat="1" ht="20.100000000000001" customHeight="1">
      <c r="A43" s="56" t="s">
        <v>152</v>
      </c>
      <c r="B43" s="353" t="s">
        <v>79</v>
      </c>
      <c r="C43" s="25">
        <v>7252</v>
      </c>
      <c r="D43" s="25">
        <v>10170</v>
      </c>
      <c r="E43" s="25">
        <v>17422</v>
      </c>
      <c r="F43" s="25">
        <v>6874</v>
      </c>
      <c r="G43" s="25">
        <v>7205</v>
      </c>
      <c r="H43" s="25">
        <v>14079</v>
      </c>
      <c r="I43" s="356">
        <v>0.84826883910386963</v>
      </c>
      <c r="J43" s="356">
        <v>0.81609993060374741</v>
      </c>
      <c r="K43" s="356">
        <v>0.83180623623836925</v>
      </c>
      <c r="L43" s="356">
        <v>9.8196101251091072E-2</v>
      </c>
      <c r="M43" s="356">
        <v>0.11020124913254684</v>
      </c>
      <c r="N43" s="356">
        <v>0.10433979686057249</v>
      </c>
      <c r="O43" s="356">
        <v>5.3535059645039282E-2</v>
      </c>
      <c r="P43" s="356">
        <v>7.3698820263705764E-2</v>
      </c>
      <c r="Q43" s="356">
        <v>6.3853966901058309E-2</v>
      </c>
      <c r="R43" s="25">
        <v>378</v>
      </c>
      <c r="S43" s="25">
        <v>2965</v>
      </c>
      <c r="T43" s="25">
        <v>3343</v>
      </c>
      <c r="U43" s="25">
        <v>390</v>
      </c>
      <c r="V43" s="25">
        <v>616</v>
      </c>
      <c r="W43" s="25">
        <v>1006</v>
      </c>
      <c r="X43" s="25">
        <v>2155</v>
      </c>
      <c r="Y43" s="25">
        <v>677</v>
      </c>
      <c r="Z43" s="25">
        <v>2832</v>
      </c>
      <c r="AA43" s="356">
        <v>0.31350014547570554</v>
      </c>
      <c r="AB43" s="356">
        <v>9.3962526023594728E-2</v>
      </c>
      <c r="AC43" s="356">
        <v>0.20115064990411252</v>
      </c>
      <c r="AD43" s="25">
        <v>2296</v>
      </c>
      <c r="AE43" s="25">
        <v>725</v>
      </c>
      <c r="AF43" s="25">
        <v>3021</v>
      </c>
      <c r="AG43" s="356">
        <v>0.33401221995926678</v>
      </c>
      <c r="AH43" s="356">
        <v>0.10062456627342123</v>
      </c>
      <c r="AI43" s="356">
        <v>0.2145748987854251</v>
      </c>
      <c r="AJ43" s="358">
        <v>62.393796430996055</v>
      </c>
      <c r="AK43" s="358">
        <v>63.182064769835733</v>
      </c>
      <c r="AL43" s="358">
        <v>62.797196770603968</v>
      </c>
      <c r="AM43" s="358">
        <v>76.809135802469243</v>
      </c>
      <c r="AN43" s="358">
        <v>74.309231028668236</v>
      </c>
      <c r="AO43" s="358">
        <v>74.591900488583519</v>
      </c>
      <c r="AP43" s="25">
        <v>738</v>
      </c>
      <c r="AQ43" s="25">
        <v>959</v>
      </c>
      <c r="AR43" s="25">
        <v>1697</v>
      </c>
      <c r="AS43" s="308">
        <v>0.1073610707011929</v>
      </c>
      <c r="AT43" s="308">
        <v>0.13310201249132547</v>
      </c>
      <c r="AU43" s="397">
        <v>0.12053412884437815</v>
      </c>
      <c r="AV43" s="26">
        <v>1143.0000000000011</v>
      </c>
      <c r="AW43" s="25">
        <v>1345.0000000000027</v>
      </c>
      <c r="AX43" s="25">
        <v>2488.0000000000036</v>
      </c>
      <c r="AY43" s="308">
        <v>0.16627873145184771</v>
      </c>
      <c r="AZ43" s="308">
        <v>0.18667591950034737</v>
      </c>
      <c r="BA43" s="308">
        <v>0.17671709638468666</v>
      </c>
      <c r="BB43" s="308">
        <v>0.18620890311318009</v>
      </c>
      <c r="BC43" s="308">
        <v>0.3744621790423317</v>
      </c>
      <c r="BD43" s="308">
        <v>0.28254847645429365</v>
      </c>
      <c r="BE43" s="308">
        <v>0.23755032845941937</v>
      </c>
      <c r="BF43" s="308">
        <v>0.39568014705882354</v>
      </c>
      <c r="BG43" s="308">
        <v>0.32933226638214635</v>
      </c>
      <c r="BH43" s="308">
        <v>7.3781902552204182E-2</v>
      </c>
      <c r="BI43" s="308">
        <v>0.16986706056129985</v>
      </c>
      <c r="BJ43" s="308">
        <v>9.6751412429378528E-2</v>
      </c>
      <c r="BK43" s="356">
        <v>0.34695955775385512</v>
      </c>
      <c r="BL43" s="356">
        <v>0.25851032877509456</v>
      </c>
      <c r="BM43" s="356">
        <v>0.32950247308699449</v>
      </c>
      <c r="BN43" s="356">
        <v>2.5458248472505093E-2</v>
      </c>
      <c r="BO43" s="356">
        <v>3.9569391911550768E-2</v>
      </c>
      <c r="BP43" s="356">
        <v>0.127411519777932</v>
      </c>
      <c r="BQ43" s="356">
        <v>0.63997224149895904</v>
      </c>
      <c r="BR43" s="356">
        <v>0.3554476058292852</v>
      </c>
      <c r="BS43" s="356">
        <v>6.4954892435808473E-2</v>
      </c>
      <c r="BT43" s="356">
        <v>5.8848022206800833E-2</v>
      </c>
      <c r="BU43" s="356">
        <v>0.23460473044960581</v>
      </c>
      <c r="BV43" s="356">
        <v>0.32750905604091202</v>
      </c>
      <c r="BW43" s="356">
        <v>0.34278002699055332</v>
      </c>
      <c r="BX43" s="356">
        <v>4.5670857305206335E-2</v>
      </c>
      <c r="BY43" s="356">
        <v>4.9435329213722567E-2</v>
      </c>
      <c r="BZ43" s="355">
        <f>'[1]Caisse &amp; département résidence'!AO41</f>
        <v>0.49634214969048956</v>
      </c>
      <c r="CA43" s="355">
        <f>'[1]Caisse &amp; département résidence'!AQ41</f>
        <v>0.38390966831333806</v>
      </c>
      <c r="CB43" s="401">
        <f>'[1]Caisse &amp; département résidence'!AS41</f>
        <v>0.42723921058338754</v>
      </c>
      <c r="CC43" s="400">
        <v>120320</v>
      </c>
      <c r="CD43" s="361">
        <v>141829</v>
      </c>
      <c r="CE43" s="361">
        <v>262149</v>
      </c>
      <c r="CF43" s="361">
        <v>117043</v>
      </c>
      <c r="CG43" s="361">
        <v>103355</v>
      </c>
      <c r="CH43" s="361">
        <v>220398</v>
      </c>
      <c r="CI43" s="361">
        <v>307</v>
      </c>
      <c r="CJ43" s="361">
        <v>4498</v>
      </c>
      <c r="CK43" s="361">
        <v>4805</v>
      </c>
      <c r="CL43" s="361">
        <v>2970</v>
      </c>
      <c r="CM43" s="361">
        <v>33976</v>
      </c>
      <c r="CN43" s="361">
        <v>36946</v>
      </c>
      <c r="CO43" s="361">
        <v>120013</v>
      </c>
      <c r="CP43" s="361">
        <v>137331</v>
      </c>
      <c r="CQ43" s="361">
        <v>257344</v>
      </c>
      <c r="CR43" s="361">
        <v>120013</v>
      </c>
      <c r="CS43" s="361">
        <v>137328</v>
      </c>
      <c r="CT43" s="361">
        <v>257341</v>
      </c>
      <c r="CU43" s="361">
        <v>104440</v>
      </c>
      <c r="CV43" s="361">
        <v>112224</v>
      </c>
      <c r="CW43" s="361">
        <v>216664</v>
      </c>
      <c r="CX43" s="361">
        <v>9556</v>
      </c>
      <c r="CY43" s="361">
        <v>12268</v>
      </c>
      <c r="CZ43" s="361">
        <v>21824</v>
      </c>
      <c r="DA43" s="361">
        <v>6017</v>
      </c>
      <c r="DB43" s="361">
        <v>12836</v>
      </c>
      <c r="DC43" s="361">
        <v>18853</v>
      </c>
      <c r="DD43" s="362">
        <v>0.8702390574354445</v>
      </c>
      <c r="DE43" s="362">
        <v>0.81719678434113951</v>
      </c>
      <c r="DF43" s="362">
        <v>0.84193346571280903</v>
      </c>
      <c r="DG43" s="362">
        <v>7.9624707323373303E-2</v>
      </c>
      <c r="DH43" s="362">
        <v>8.9333566352091345E-2</v>
      </c>
      <c r="DI43" s="362">
        <v>8.4805763558857702E-2</v>
      </c>
      <c r="DJ43" s="362">
        <v>5.0136235241182207E-2</v>
      </c>
      <c r="DK43" s="362">
        <v>9.3469649306769195E-2</v>
      </c>
      <c r="DL43" s="362">
        <v>7.326077072833323E-2</v>
      </c>
      <c r="DM43" s="361">
        <v>3641</v>
      </c>
      <c r="DN43" s="361">
        <v>4497</v>
      </c>
      <c r="DO43" s="361">
        <v>8138</v>
      </c>
      <c r="DP43" s="367">
        <v>3.0338380008832377E-2</v>
      </c>
      <c r="DQ43" s="367">
        <v>3.2745701990082358E-2</v>
      </c>
      <c r="DR43" s="367">
        <v>3.1623041531957226E-2</v>
      </c>
      <c r="DS43" s="361">
        <v>28912</v>
      </c>
      <c r="DT43" s="361">
        <v>9743</v>
      </c>
      <c r="DU43" s="361">
        <v>38655</v>
      </c>
      <c r="DV43" s="361">
        <v>371</v>
      </c>
      <c r="DW43" s="361">
        <v>202</v>
      </c>
      <c r="DX43" s="361">
        <v>573</v>
      </c>
      <c r="DY43" s="361">
        <v>1086</v>
      </c>
      <c r="DZ43" s="361">
        <v>262</v>
      </c>
      <c r="EA43" s="361">
        <v>1348</v>
      </c>
      <c r="EB43" s="361">
        <v>433</v>
      </c>
      <c r="EC43" s="361">
        <v>252</v>
      </c>
      <c r="ED43" s="361">
        <v>685</v>
      </c>
      <c r="EE43" s="361">
        <v>30802</v>
      </c>
      <c r="EF43" s="361">
        <v>10459</v>
      </c>
      <c r="EG43" s="361">
        <v>41261</v>
      </c>
      <c r="EH43" s="362">
        <v>0.25665552898436</v>
      </c>
      <c r="EI43" s="362">
        <v>7.6159060954919131E-2</v>
      </c>
      <c r="EJ43" s="362">
        <v>0.16033402760507337</v>
      </c>
      <c r="EK43" s="361">
        <v>5898</v>
      </c>
      <c r="EL43" s="361">
        <v>13435</v>
      </c>
      <c r="EM43" s="361">
        <v>19333</v>
      </c>
      <c r="EN43" s="361">
        <v>13456</v>
      </c>
      <c r="EO43" s="361">
        <v>13753</v>
      </c>
      <c r="EP43" s="361">
        <v>27209</v>
      </c>
      <c r="EQ43" s="362">
        <v>4.9144675993434042E-2</v>
      </c>
      <c r="ER43" s="362">
        <v>9.7829332051758158E-2</v>
      </c>
      <c r="ES43" s="362">
        <v>7.5125124347177316E-2</v>
      </c>
      <c r="ET43" s="362">
        <v>0.11212118687142227</v>
      </c>
      <c r="EU43" s="362">
        <v>0.10014490537460588</v>
      </c>
      <c r="EV43" s="362">
        <v>0.10573007336483461</v>
      </c>
      <c r="EW43" s="361">
        <v>16509</v>
      </c>
      <c r="EX43" s="361">
        <v>57939</v>
      </c>
      <c r="EY43" s="361">
        <v>74448</v>
      </c>
      <c r="EZ43" s="367">
        <v>0.13756009765608726</v>
      </c>
      <c r="FA43" s="367">
        <v>0.42189309041658474</v>
      </c>
      <c r="FB43" s="367">
        <v>0.28929370803282767</v>
      </c>
      <c r="FC43" s="361">
        <v>229</v>
      </c>
      <c r="FD43" s="361">
        <v>424</v>
      </c>
      <c r="FE43" s="361">
        <v>653</v>
      </c>
      <c r="FF43" s="367">
        <v>1.9081266196162082E-3</v>
      </c>
      <c r="FG43" s="367">
        <v>3.0874310971302911E-3</v>
      </c>
      <c r="FH43" s="367">
        <v>2.5374595871673713E-3</v>
      </c>
      <c r="FI43" s="361">
        <v>3277</v>
      </c>
      <c r="FJ43" s="361">
        <v>38474</v>
      </c>
      <c r="FK43" s="361">
        <v>41751</v>
      </c>
      <c r="FL43" s="361">
        <v>24</v>
      </c>
      <c r="FM43" s="361">
        <v>2344</v>
      </c>
      <c r="FN43" s="361">
        <v>2368</v>
      </c>
      <c r="FO43" s="369">
        <v>73.47</v>
      </c>
      <c r="FP43" s="369">
        <v>75.14</v>
      </c>
      <c r="FQ43" s="369">
        <v>74.37</v>
      </c>
      <c r="FR43" s="371">
        <v>1049.99</v>
      </c>
      <c r="FS43" s="371">
        <v>766.33</v>
      </c>
      <c r="FT43" s="371">
        <v>896.52</v>
      </c>
      <c r="FU43" s="361">
        <v>31059</v>
      </c>
      <c r="FV43" s="361">
        <v>48636</v>
      </c>
      <c r="FW43" s="361">
        <v>31100</v>
      </c>
      <c r="FX43" s="361">
        <v>4927</v>
      </c>
      <c r="FY43" s="361">
        <v>4291</v>
      </c>
      <c r="FZ43" s="361">
        <v>11452</v>
      </c>
      <c r="GA43" s="361">
        <v>59941</v>
      </c>
      <c r="GB43" s="361">
        <v>34509</v>
      </c>
      <c r="GC43" s="361">
        <v>23971</v>
      </c>
      <c r="GD43" s="361">
        <v>7458</v>
      </c>
      <c r="GE43" s="361">
        <v>42511</v>
      </c>
      <c r="GF43" s="361">
        <v>108577</v>
      </c>
      <c r="GG43" s="361">
        <v>65609</v>
      </c>
      <c r="GH43" s="361">
        <v>28898</v>
      </c>
      <c r="GI43" s="361">
        <v>11749</v>
      </c>
      <c r="GJ43" s="362">
        <v>0.2587969636622699</v>
      </c>
      <c r="GK43" s="362">
        <v>0.4052560972561306</v>
      </c>
      <c r="GL43" s="362">
        <v>0.25913859331905709</v>
      </c>
      <c r="GM43" s="362">
        <v>4.1053885829035186E-2</v>
      </c>
      <c r="GN43" s="362">
        <v>3.5754459933507204E-2</v>
      </c>
      <c r="GO43" s="362">
        <v>8.3389766330981357E-2</v>
      </c>
      <c r="GP43" s="362">
        <v>0.43647100800256317</v>
      </c>
      <c r="GQ43" s="362">
        <v>0.25128339559167268</v>
      </c>
      <c r="GR43" s="362">
        <v>0.17454908214459955</v>
      </c>
      <c r="GS43" s="362">
        <v>5.430674793018328E-2</v>
      </c>
      <c r="GT43" s="362">
        <v>0.16519133921909973</v>
      </c>
      <c r="GU43" s="362">
        <v>0.42191385849291219</v>
      </c>
      <c r="GV43" s="362">
        <v>0.25494668614772442</v>
      </c>
      <c r="GW43" s="362">
        <v>0.11229327281770704</v>
      </c>
      <c r="GX43" s="376">
        <v>4.5654843322556579E-2</v>
      </c>
    </row>
    <row r="44" spans="1:206" s="2" customFormat="1" ht="20.100000000000001" customHeight="1">
      <c r="A44" s="56" t="s">
        <v>156</v>
      </c>
      <c r="B44" s="353" t="s">
        <v>59</v>
      </c>
      <c r="C44" s="25">
        <v>4282</v>
      </c>
      <c r="D44" s="25">
        <v>6736</v>
      </c>
      <c r="E44" s="25">
        <v>11018</v>
      </c>
      <c r="F44" s="25">
        <v>3859</v>
      </c>
      <c r="G44" s="25">
        <v>4432</v>
      </c>
      <c r="H44" s="25">
        <v>8291</v>
      </c>
      <c r="I44" s="356">
        <v>0.81497797356828194</v>
      </c>
      <c r="J44" s="356">
        <v>0.79580324909747291</v>
      </c>
      <c r="K44" s="356">
        <v>0.80472801833313234</v>
      </c>
      <c r="L44" s="356">
        <v>9.9507644467478618E-2</v>
      </c>
      <c r="M44" s="356">
        <v>0.11259025270758123</v>
      </c>
      <c r="N44" s="356">
        <v>0.10650102520805693</v>
      </c>
      <c r="O44" s="356">
        <v>8.4996112982637984E-2</v>
      </c>
      <c r="P44" s="356">
        <v>9.1606498194945846E-2</v>
      </c>
      <c r="Q44" s="356">
        <v>8.8529731033650944E-2</v>
      </c>
      <c r="R44" s="25">
        <v>423</v>
      </c>
      <c r="S44" s="25">
        <v>2304</v>
      </c>
      <c r="T44" s="25">
        <v>2727</v>
      </c>
      <c r="U44" s="25">
        <v>331</v>
      </c>
      <c r="V44" s="25">
        <v>513</v>
      </c>
      <c r="W44" s="25">
        <v>844</v>
      </c>
      <c r="X44" s="25">
        <v>1448</v>
      </c>
      <c r="Y44" s="25">
        <v>443</v>
      </c>
      <c r="Z44" s="25">
        <v>1891</v>
      </c>
      <c r="AA44" s="356">
        <v>0.37522674267945061</v>
      </c>
      <c r="AB44" s="356">
        <v>9.9954873646209391E-2</v>
      </c>
      <c r="AC44" s="356">
        <v>0.2280786394886021</v>
      </c>
      <c r="AD44" s="25">
        <v>1512</v>
      </c>
      <c r="AE44" s="25">
        <v>471</v>
      </c>
      <c r="AF44" s="25">
        <v>1983</v>
      </c>
      <c r="AG44" s="356">
        <v>0.39181135009069706</v>
      </c>
      <c r="AH44" s="356">
        <v>0.1062725631768953</v>
      </c>
      <c r="AI44" s="356">
        <v>0.23917500904595346</v>
      </c>
      <c r="AJ44" s="358">
        <v>62.064303360110593</v>
      </c>
      <c r="AK44" s="358">
        <v>62.924691636582459</v>
      </c>
      <c r="AL44" s="358">
        <v>62.524228681703079</v>
      </c>
      <c r="AM44" s="358">
        <v>77.243522458628973</v>
      </c>
      <c r="AN44" s="358">
        <v>74.996145833334253</v>
      </c>
      <c r="AO44" s="358">
        <v>75.344748808214959</v>
      </c>
      <c r="AP44" s="25">
        <v>324</v>
      </c>
      <c r="AQ44" s="25">
        <v>527</v>
      </c>
      <c r="AR44" s="25">
        <v>851</v>
      </c>
      <c r="AS44" s="308">
        <v>8.3959575019435087E-2</v>
      </c>
      <c r="AT44" s="308">
        <v>0.11890794223826714</v>
      </c>
      <c r="AU44" s="397">
        <v>0.10264141840549994</v>
      </c>
      <c r="AV44" s="26">
        <v>469.0000000000008</v>
      </c>
      <c r="AW44" s="25">
        <v>683.99999999999784</v>
      </c>
      <c r="AX44" s="25">
        <v>1152.9999999999986</v>
      </c>
      <c r="AY44" s="308">
        <v>0.1215340761855405</v>
      </c>
      <c r="AZ44" s="308">
        <v>0.15433212996389842</v>
      </c>
      <c r="BA44" s="308">
        <v>0.13906645760463138</v>
      </c>
      <c r="BB44" s="308">
        <v>0.21352682041979787</v>
      </c>
      <c r="BC44" s="308">
        <v>0.43998194945848373</v>
      </c>
      <c r="BD44" s="308">
        <v>0.33457966469665901</v>
      </c>
      <c r="BE44" s="308">
        <v>0.28162588137702199</v>
      </c>
      <c r="BF44" s="308">
        <v>0.46327400350965153</v>
      </c>
      <c r="BG44" s="308">
        <v>0.39484374999999999</v>
      </c>
      <c r="BH44" s="308">
        <v>0.10013812154696132</v>
      </c>
      <c r="BI44" s="308">
        <v>0.23024830699774265</v>
      </c>
      <c r="BJ44" s="308">
        <v>0.13061872025383395</v>
      </c>
      <c r="BK44" s="356">
        <v>0.40243586421352684</v>
      </c>
      <c r="BL44" s="356">
        <v>0.2899714952060119</v>
      </c>
      <c r="BM44" s="356">
        <v>0.25187872505830528</v>
      </c>
      <c r="BN44" s="356">
        <v>2.3322104172065303E-2</v>
      </c>
      <c r="BO44" s="356">
        <v>3.1873542368489244E-2</v>
      </c>
      <c r="BP44" s="356">
        <v>0.14846570397111913</v>
      </c>
      <c r="BQ44" s="356">
        <v>0.68321299638989175</v>
      </c>
      <c r="BR44" s="356">
        <v>0.31069494584837543</v>
      </c>
      <c r="BS44" s="356">
        <v>6.4079422382671475E-2</v>
      </c>
      <c r="BT44" s="356">
        <v>4.6028880866425995E-2</v>
      </c>
      <c r="BU44" s="356">
        <v>0.26667470751417199</v>
      </c>
      <c r="BV44" s="356">
        <v>0.36521529369195516</v>
      </c>
      <c r="BW44" s="356">
        <v>0.28331926185019901</v>
      </c>
      <c r="BX44" s="356">
        <v>4.5109154504884813E-2</v>
      </c>
      <c r="BY44" s="356">
        <v>3.9440357013629239E-2</v>
      </c>
      <c r="BZ44" s="355">
        <f>'[1]Caisse &amp; département résidence'!AO42</f>
        <v>0.5442359249329759</v>
      </c>
      <c r="CA44" s="355">
        <f>'[1]Caisse &amp; département résidence'!AQ42</f>
        <v>0.39811419591409114</v>
      </c>
      <c r="CB44" s="401">
        <f>'[1]Caisse &amp; département résidence'!AS42</f>
        <v>0.45211360634081904</v>
      </c>
      <c r="CC44" s="400">
        <v>81201</v>
      </c>
      <c r="CD44" s="361">
        <v>103028</v>
      </c>
      <c r="CE44" s="361">
        <v>184229</v>
      </c>
      <c r="CF44" s="361">
        <v>77832</v>
      </c>
      <c r="CG44" s="361">
        <v>71515</v>
      </c>
      <c r="CH44" s="361">
        <v>149347</v>
      </c>
      <c r="CI44" s="361">
        <v>333</v>
      </c>
      <c r="CJ44" s="361">
        <v>3104</v>
      </c>
      <c r="CK44" s="361">
        <v>3437</v>
      </c>
      <c r="CL44" s="361">
        <v>3036</v>
      </c>
      <c r="CM44" s="361">
        <v>28409</v>
      </c>
      <c r="CN44" s="361">
        <v>31445</v>
      </c>
      <c r="CO44" s="361">
        <v>80868</v>
      </c>
      <c r="CP44" s="361">
        <v>99924</v>
      </c>
      <c r="CQ44" s="361">
        <v>180792</v>
      </c>
      <c r="CR44" s="361">
        <v>80868</v>
      </c>
      <c r="CS44" s="361">
        <v>99922</v>
      </c>
      <c r="CT44" s="361">
        <v>180790</v>
      </c>
      <c r="CU44" s="361">
        <v>70399</v>
      </c>
      <c r="CV44" s="361">
        <v>80419</v>
      </c>
      <c r="CW44" s="361">
        <v>150818</v>
      </c>
      <c r="CX44" s="361">
        <v>5927</v>
      </c>
      <c r="CY44" s="361">
        <v>8173</v>
      </c>
      <c r="CZ44" s="361">
        <v>14100</v>
      </c>
      <c r="DA44" s="361">
        <v>4542</v>
      </c>
      <c r="DB44" s="361">
        <v>11330</v>
      </c>
      <c r="DC44" s="361">
        <v>15872</v>
      </c>
      <c r="DD44" s="362">
        <v>0.87054211801948855</v>
      </c>
      <c r="DE44" s="362">
        <v>0.80481775785112386</v>
      </c>
      <c r="DF44" s="362">
        <v>0.83421649427512579</v>
      </c>
      <c r="DG44" s="362">
        <v>7.3292278775288128E-2</v>
      </c>
      <c r="DH44" s="362">
        <v>8.1793799163347405E-2</v>
      </c>
      <c r="DI44" s="362">
        <v>7.7991039327396428E-2</v>
      </c>
      <c r="DJ44" s="362">
        <v>5.6165603205223326E-2</v>
      </c>
      <c r="DK44" s="362">
        <v>0.11338844298552871</v>
      </c>
      <c r="DL44" s="362">
        <v>8.7792466397477731E-2</v>
      </c>
      <c r="DM44" s="361">
        <v>2745</v>
      </c>
      <c r="DN44" s="361">
        <v>3579</v>
      </c>
      <c r="DO44" s="361">
        <v>6324</v>
      </c>
      <c r="DP44" s="367">
        <v>3.3944205371716871E-2</v>
      </c>
      <c r="DQ44" s="367">
        <v>3.5817221088026902E-2</v>
      </c>
      <c r="DR44" s="367">
        <v>3.4979423868312758E-2</v>
      </c>
      <c r="DS44" s="361">
        <v>22193</v>
      </c>
      <c r="DT44" s="361">
        <v>7457</v>
      </c>
      <c r="DU44" s="361">
        <v>29650</v>
      </c>
      <c r="DV44" s="361">
        <v>325</v>
      </c>
      <c r="DW44" s="361">
        <v>172</v>
      </c>
      <c r="DX44" s="361">
        <v>497</v>
      </c>
      <c r="DY44" s="361">
        <v>460</v>
      </c>
      <c r="DZ44" s="361">
        <v>126</v>
      </c>
      <c r="EA44" s="361">
        <v>586</v>
      </c>
      <c r="EB44" s="361">
        <v>390</v>
      </c>
      <c r="EC44" s="361">
        <v>190</v>
      </c>
      <c r="ED44" s="361">
        <v>580</v>
      </c>
      <c r="EE44" s="361">
        <v>23368</v>
      </c>
      <c r="EF44" s="361">
        <v>7945</v>
      </c>
      <c r="EG44" s="361">
        <v>31313</v>
      </c>
      <c r="EH44" s="362">
        <v>0.28896473265073946</v>
      </c>
      <c r="EI44" s="362">
        <v>7.951042792522317E-2</v>
      </c>
      <c r="EJ44" s="362">
        <v>0.1731990353555467</v>
      </c>
      <c r="EK44" s="361">
        <v>3546</v>
      </c>
      <c r="EL44" s="361">
        <v>7741</v>
      </c>
      <c r="EM44" s="361">
        <v>11287</v>
      </c>
      <c r="EN44" s="361">
        <v>6354</v>
      </c>
      <c r="EO44" s="361">
        <v>6956</v>
      </c>
      <c r="EP44" s="361">
        <v>13310</v>
      </c>
      <c r="EQ44" s="362">
        <v>4.3849235791660481E-2</v>
      </c>
      <c r="ER44" s="362">
        <v>7.746887634602298E-2</v>
      </c>
      <c r="ES44" s="362">
        <v>6.2430859772556309E-2</v>
      </c>
      <c r="ET44" s="362">
        <v>7.857248849977741E-2</v>
      </c>
      <c r="EU44" s="362">
        <v>6.9612905808414394E-2</v>
      </c>
      <c r="EV44" s="362">
        <v>7.3620514182043448E-2</v>
      </c>
      <c r="EW44" s="361">
        <v>14633</v>
      </c>
      <c r="EX44" s="361">
        <v>51456</v>
      </c>
      <c r="EY44" s="361">
        <v>66089</v>
      </c>
      <c r="EZ44" s="367">
        <v>0.18094920116733443</v>
      </c>
      <c r="FA44" s="367">
        <v>0.51495136303590727</v>
      </c>
      <c r="FB44" s="367">
        <v>0.3655526793220939</v>
      </c>
      <c r="FC44" s="361">
        <v>103</v>
      </c>
      <c r="FD44" s="361">
        <v>331</v>
      </c>
      <c r="FE44" s="361">
        <v>434</v>
      </c>
      <c r="FF44" s="367">
        <v>1.2736805658604144E-3</v>
      </c>
      <c r="FG44" s="367">
        <v>3.3125175133101158E-3</v>
      </c>
      <c r="FH44" s="367">
        <v>2.4005486968449933E-3</v>
      </c>
      <c r="FI44" s="361">
        <v>3369</v>
      </c>
      <c r="FJ44" s="361">
        <v>31513</v>
      </c>
      <c r="FK44" s="361">
        <v>34882</v>
      </c>
      <c r="FL44" s="361">
        <v>15</v>
      </c>
      <c r="FM44" s="361">
        <v>1979</v>
      </c>
      <c r="FN44" s="361">
        <v>1994</v>
      </c>
      <c r="FO44" s="369">
        <v>73.67</v>
      </c>
      <c r="FP44" s="369">
        <v>75.73</v>
      </c>
      <c r="FQ44" s="369">
        <v>74.819999999999993</v>
      </c>
      <c r="FR44" s="371">
        <v>978.07</v>
      </c>
      <c r="FS44" s="371">
        <v>758.8</v>
      </c>
      <c r="FT44" s="371">
        <v>855.45</v>
      </c>
      <c r="FU44" s="361">
        <v>23562</v>
      </c>
      <c r="FV44" s="361">
        <v>36726</v>
      </c>
      <c r="FW44" s="361">
        <v>15701</v>
      </c>
      <c r="FX44" s="361">
        <v>2907</v>
      </c>
      <c r="FY44" s="361">
        <v>1972</v>
      </c>
      <c r="FZ44" s="361">
        <v>8824</v>
      </c>
      <c r="GA44" s="361">
        <v>49524</v>
      </c>
      <c r="GB44" s="361">
        <v>20727</v>
      </c>
      <c r="GC44" s="361">
        <v>17264</v>
      </c>
      <c r="GD44" s="361">
        <v>3585</v>
      </c>
      <c r="GE44" s="361">
        <v>32386</v>
      </c>
      <c r="GF44" s="361">
        <v>86250</v>
      </c>
      <c r="GG44" s="361">
        <v>36428</v>
      </c>
      <c r="GH44" s="361">
        <v>20171</v>
      </c>
      <c r="GI44" s="361">
        <v>5557</v>
      </c>
      <c r="GJ44" s="362">
        <v>0.2913637038136222</v>
      </c>
      <c r="GK44" s="362">
        <v>0.45414749962902506</v>
      </c>
      <c r="GL44" s="362">
        <v>0.19415590839392591</v>
      </c>
      <c r="GM44" s="362">
        <v>3.5947469951031312E-2</v>
      </c>
      <c r="GN44" s="362">
        <v>2.438541821239551E-2</v>
      </c>
      <c r="GO44" s="362">
        <v>8.83071134061887E-2</v>
      </c>
      <c r="GP44" s="362">
        <v>0.49561666866818782</v>
      </c>
      <c r="GQ44" s="362">
        <v>0.20742764501020775</v>
      </c>
      <c r="GR44" s="362">
        <v>0.17277130619270645</v>
      </c>
      <c r="GS44" s="362">
        <v>3.5877266722709258E-2</v>
      </c>
      <c r="GT44" s="362">
        <v>0.17913403247931325</v>
      </c>
      <c r="GU44" s="362">
        <v>0.47706756936147615</v>
      </c>
      <c r="GV44" s="362">
        <v>0.20149121642550555</v>
      </c>
      <c r="GW44" s="362">
        <v>0.11157020222133723</v>
      </c>
      <c r="GX44" s="376">
        <v>3.0736979512367806E-2</v>
      </c>
    </row>
    <row r="45" spans="1:206" s="2" customFormat="1" ht="20.100000000000001" customHeight="1">
      <c r="A45" s="56" t="s">
        <v>183</v>
      </c>
      <c r="B45" s="353" t="s">
        <v>60</v>
      </c>
      <c r="C45" s="25">
        <v>8548</v>
      </c>
      <c r="D45" s="25">
        <v>12486</v>
      </c>
      <c r="E45" s="25">
        <v>21034</v>
      </c>
      <c r="F45" s="25">
        <v>8085</v>
      </c>
      <c r="G45" s="25">
        <v>8904</v>
      </c>
      <c r="H45" s="25">
        <v>16989</v>
      </c>
      <c r="I45" s="356">
        <v>0.8441558441558441</v>
      </c>
      <c r="J45" s="356">
        <v>0.81974393530997303</v>
      </c>
      <c r="K45" s="356">
        <v>0.83136146918594389</v>
      </c>
      <c r="L45" s="356">
        <v>8.3611626468769323E-2</v>
      </c>
      <c r="M45" s="356">
        <v>0.10231356693620844</v>
      </c>
      <c r="N45" s="356">
        <v>9.3413385131555712E-2</v>
      </c>
      <c r="O45" s="356">
        <v>7.2232529375386517E-2</v>
      </c>
      <c r="P45" s="356">
        <v>7.7942497753818507E-2</v>
      </c>
      <c r="Q45" s="356">
        <v>7.5225145682500438E-2</v>
      </c>
      <c r="R45" s="25">
        <v>463</v>
      </c>
      <c r="S45" s="25">
        <v>3582</v>
      </c>
      <c r="T45" s="25">
        <v>4045</v>
      </c>
      <c r="U45" s="25">
        <v>787</v>
      </c>
      <c r="V45" s="25">
        <v>929</v>
      </c>
      <c r="W45" s="25">
        <v>1716</v>
      </c>
      <c r="X45" s="25">
        <v>2005</v>
      </c>
      <c r="Y45" s="25">
        <v>820</v>
      </c>
      <c r="Z45" s="25">
        <v>2825</v>
      </c>
      <c r="AA45" s="356">
        <v>0.24799010513296227</v>
      </c>
      <c r="AB45" s="356">
        <v>9.2093441150044919E-2</v>
      </c>
      <c r="AC45" s="356">
        <v>0.16628406616045677</v>
      </c>
      <c r="AD45" s="25">
        <v>2107</v>
      </c>
      <c r="AE45" s="25">
        <v>862</v>
      </c>
      <c r="AF45" s="25">
        <v>2969</v>
      </c>
      <c r="AG45" s="356">
        <v>0.26060606060606062</v>
      </c>
      <c r="AH45" s="356">
        <v>9.681042228212039E-2</v>
      </c>
      <c r="AI45" s="356">
        <v>0.17476013891341458</v>
      </c>
      <c r="AJ45" s="358">
        <v>62.901343228200382</v>
      </c>
      <c r="AK45" s="358">
        <v>63.309019167415386</v>
      </c>
      <c r="AL45" s="358">
        <v>63.115007750112831</v>
      </c>
      <c r="AM45" s="358">
        <v>77.84753059755235</v>
      </c>
      <c r="AN45" s="358">
        <v>74.724766424716137</v>
      </c>
      <c r="AO45" s="358">
        <v>75.082205191594539</v>
      </c>
      <c r="AP45" s="25">
        <v>913</v>
      </c>
      <c r="AQ45" s="25">
        <v>1213</v>
      </c>
      <c r="AR45" s="25">
        <v>2126</v>
      </c>
      <c r="AS45" s="308">
        <v>0.11292517006802721</v>
      </c>
      <c r="AT45" s="308">
        <v>0.13623090745732255</v>
      </c>
      <c r="AU45" s="397">
        <v>0.12513979633880745</v>
      </c>
      <c r="AV45" s="26">
        <v>1627</v>
      </c>
      <c r="AW45" s="25">
        <v>2037.000000000003</v>
      </c>
      <c r="AX45" s="25">
        <v>3664.0000000000027</v>
      </c>
      <c r="AY45" s="308">
        <v>0.20123685837971553</v>
      </c>
      <c r="AZ45" s="308">
        <v>0.22877358490566072</v>
      </c>
      <c r="BA45" s="308">
        <v>0.21566896226970408</v>
      </c>
      <c r="BB45" s="308">
        <v>0.20420531849103277</v>
      </c>
      <c r="BC45" s="308">
        <v>0.33726415094339623</v>
      </c>
      <c r="BD45" s="308">
        <v>0.27394196244628877</v>
      </c>
      <c r="BE45" s="308">
        <v>0.24654605263157894</v>
      </c>
      <c r="BF45" s="308">
        <v>0.35366155368629393</v>
      </c>
      <c r="BG45" s="308">
        <v>0.30768144591923186</v>
      </c>
      <c r="BH45" s="308">
        <v>7.5810473815461341E-2</v>
      </c>
      <c r="BI45" s="308">
        <v>0.17560975609756097</v>
      </c>
      <c r="BJ45" s="308">
        <v>0.1047787610619469</v>
      </c>
      <c r="BK45" s="356">
        <v>0.2691403834260977</v>
      </c>
      <c r="BL45" s="356">
        <v>0.24749536178107606</v>
      </c>
      <c r="BM45" s="356">
        <v>0.3810760667903525</v>
      </c>
      <c r="BN45" s="356">
        <v>3.7476808905380334E-2</v>
      </c>
      <c r="BO45" s="356">
        <v>6.4811379097093377E-2</v>
      </c>
      <c r="BP45" s="356">
        <v>0.12522461814914645</v>
      </c>
      <c r="BQ45" s="356">
        <v>0.56963162623539987</v>
      </c>
      <c r="BR45" s="356">
        <v>0.39880952380952384</v>
      </c>
      <c r="BS45" s="356">
        <v>6.4465408805031446E-2</v>
      </c>
      <c r="BT45" s="356">
        <v>6.6599281221922726E-2</v>
      </c>
      <c r="BU45" s="356">
        <v>0.19371357937488964</v>
      </c>
      <c r="BV45" s="356">
        <v>0.29854611807640236</v>
      </c>
      <c r="BW45" s="356">
        <v>0.39037023956677852</v>
      </c>
      <c r="BX45" s="356">
        <v>5.1621637530166575E-2</v>
      </c>
      <c r="BY45" s="356">
        <v>6.5748425451762904E-2</v>
      </c>
      <c r="BZ45" s="355">
        <f>'[1]Caisse &amp; département résidence'!AO43</f>
        <v>0.51924037981009497</v>
      </c>
      <c r="CA45" s="355">
        <f>'[1]Caisse &amp; département résidence'!AQ43</f>
        <v>0.42233800065125365</v>
      </c>
      <c r="CB45" s="401">
        <f>'[1]Caisse &amp; département résidence'!AS43</f>
        <v>0.4605678233438486</v>
      </c>
      <c r="CC45" s="400">
        <v>147181</v>
      </c>
      <c r="CD45" s="361">
        <v>190028</v>
      </c>
      <c r="CE45" s="361">
        <v>337209</v>
      </c>
      <c r="CF45" s="361">
        <v>143294</v>
      </c>
      <c r="CG45" s="361">
        <v>139082</v>
      </c>
      <c r="CH45" s="361">
        <v>282376</v>
      </c>
      <c r="CI45" s="361">
        <v>358</v>
      </c>
      <c r="CJ45" s="361">
        <v>5955</v>
      </c>
      <c r="CK45" s="361">
        <v>6313</v>
      </c>
      <c r="CL45" s="361">
        <v>3529</v>
      </c>
      <c r="CM45" s="361">
        <v>44991</v>
      </c>
      <c r="CN45" s="361">
        <v>48520</v>
      </c>
      <c r="CO45" s="361">
        <v>146823</v>
      </c>
      <c r="CP45" s="361">
        <v>184073</v>
      </c>
      <c r="CQ45" s="361">
        <v>330896</v>
      </c>
      <c r="CR45" s="361">
        <v>146822</v>
      </c>
      <c r="CS45" s="361">
        <v>184070</v>
      </c>
      <c r="CT45" s="361">
        <v>330892</v>
      </c>
      <c r="CU45" s="361">
        <v>128754</v>
      </c>
      <c r="CV45" s="361">
        <v>153850</v>
      </c>
      <c r="CW45" s="361">
        <v>282604</v>
      </c>
      <c r="CX45" s="361">
        <v>9581</v>
      </c>
      <c r="CY45" s="361">
        <v>13707</v>
      </c>
      <c r="CZ45" s="361">
        <v>23288</v>
      </c>
      <c r="DA45" s="361">
        <v>8487</v>
      </c>
      <c r="DB45" s="361">
        <v>16513</v>
      </c>
      <c r="DC45" s="361">
        <v>25000</v>
      </c>
      <c r="DD45" s="362">
        <v>0.87693942324719731</v>
      </c>
      <c r="DE45" s="362">
        <v>0.83582332808170801</v>
      </c>
      <c r="DF45" s="362">
        <v>0.8540671880855385</v>
      </c>
      <c r="DG45" s="362">
        <v>6.5255888082167521E-2</v>
      </c>
      <c r="DH45" s="362">
        <v>7.4466235671212036E-2</v>
      </c>
      <c r="DI45" s="362">
        <v>7.0379459158879637E-2</v>
      </c>
      <c r="DJ45" s="362">
        <v>5.7804688670635193E-2</v>
      </c>
      <c r="DK45" s="362">
        <v>8.9710436247079917E-2</v>
      </c>
      <c r="DL45" s="362">
        <v>7.5553352755581879E-2</v>
      </c>
      <c r="DM45" s="361">
        <v>6796</v>
      </c>
      <c r="DN45" s="361">
        <v>7312</v>
      </c>
      <c r="DO45" s="361">
        <v>14108</v>
      </c>
      <c r="DP45" s="367">
        <v>4.6287025874692654E-2</v>
      </c>
      <c r="DQ45" s="367">
        <v>3.9723370619265182E-2</v>
      </c>
      <c r="DR45" s="367">
        <v>4.26357526231807E-2</v>
      </c>
      <c r="DS45" s="361">
        <v>27784</v>
      </c>
      <c r="DT45" s="361">
        <v>12477</v>
      </c>
      <c r="DU45" s="361">
        <v>40261</v>
      </c>
      <c r="DV45" s="361">
        <v>467</v>
      </c>
      <c r="DW45" s="361">
        <v>294</v>
      </c>
      <c r="DX45" s="361">
        <v>761</v>
      </c>
      <c r="DY45" s="361">
        <v>557</v>
      </c>
      <c r="DZ45" s="361">
        <v>287</v>
      </c>
      <c r="EA45" s="361">
        <v>844</v>
      </c>
      <c r="EB45" s="361">
        <v>445</v>
      </c>
      <c r="EC45" s="361">
        <v>208</v>
      </c>
      <c r="ED45" s="361">
        <v>653</v>
      </c>
      <c r="EE45" s="361">
        <v>29253</v>
      </c>
      <c r="EF45" s="361">
        <v>13266</v>
      </c>
      <c r="EG45" s="361">
        <v>42519</v>
      </c>
      <c r="EH45" s="362">
        <v>0.19923990110541265</v>
      </c>
      <c r="EI45" s="362">
        <v>7.2069233401965527E-2</v>
      </c>
      <c r="EJ45" s="362">
        <v>0.12849656689715197</v>
      </c>
      <c r="EK45" s="361">
        <v>7718</v>
      </c>
      <c r="EL45" s="361">
        <v>17530</v>
      </c>
      <c r="EM45" s="361">
        <v>25248</v>
      </c>
      <c r="EN45" s="361">
        <v>20563</v>
      </c>
      <c r="EO45" s="361">
        <v>20926</v>
      </c>
      <c r="EP45" s="361">
        <v>41489</v>
      </c>
      <c r="EQ45" s="362">
        <v>5.256669595363124E-2</v>
      </c>
      <c r="ER45" s="362">
        <v>9.5233956093506378E-2</v>
      </c>
      <c r="ES45" s="362">
        <v>7.6301919636381221E-2</v>
      </c>
      <c r="ET45" s="362">
        <v>0.1400529889731173</v>
      </c>
      <c r="EU45" s="362">
        <v>0.11368315831219136</v>
      </c>
      <c r="EV45" s="362">
        <v>0.12538380639234079</v>
      </c>
      <c r="EW45" s="361">
        <v>21506</v>
      </c>
      <c r="EX45" s="361">
        <v>70076</v>
      </c>
      <c r="EY45" s="361">
        <v>91582</v>
      </c>
      <c r="EZ45" s="367">
        <v>0.1464756884139406</v>
      </c>
      <c r="FA45" s="367">
        <v>0.38069678877401902</v>
      </c>
      <c r="FB45" s="367">
        <v>0.27676974034137614</v>
      </c>
      <c r="FC45" s="361">
        <v>243</v>
      </c>
      <c r="FD45" s="361">
        <v>557</v>
      </c>
      <c r="FE45" s="361">
        <v>800</v>
      </c>
      <c r="FF45" s="367">
        <v>1.6550540446660265E-3</v>
      </c>
      <c r="FG45" s="367">
        <v>3.0259733909916175E-3</v>
      </c>
      <c r="FH45" s="367">
        <v>2.4176780619892656E-3</v>
      </c>
      <c r="FI45" s="361">
        <v>3887</v>
      </c>
      <c r="FJ45" s="361">
        <v>50946</v>
      </c>
      <c r="FK45" s="361">
        <v>54833</v>
      </c>
      <c r="FL45" s="361">
        <v>33</v>
      </c>
      <c r="FM45" s="361">
        <v>3007</v>
      </c>
      <c r="FN45" s="361">
        <v>3040</v>
      </c>
      <c r="FO45" s="369">
        <v>74.239999999999995</v>
      </c>
      <c r="FP45" s="369">
        <v>75.81</v>
      </c>
      <c r="FQ45" s="369">
        <v>75.13</v>
      </c>
      <c r="FR45" s="371">
        <v>1056.72</v>
      </c>
      <c r="FS45" s="371">
        <v>807.31</v>
      </c>
      <c r="FT45" s="371">
        <v>916.17</v>
      </c>
      <c r="FU45" s="361">
        <v>29535</v>
      </c>
      <c r="FV45" s="361">
        <v>55223</v>
      </c>
      <c r="FW45" s="361">
        <v>46107</v>
      </c>
      <c r="FX45" s="361">
        <v>8518</v>
      </c>
      <c r="FY45" s="361">
        <v>7440</v>
      </c>
      <c r="FZ45" s="361">
        <v>14389</v>
      </c>
      <c r="GA45" s="361">
        <v>76545</v>
      </c>
      <c r="GB45" s="361">
        <v>50385</v>
      </c>
      <c r="GC45" s="361">
        <v>31270</v>
      </c>
      <c r="GD45" s="361">
        <v>11484</v>
      </c>
      <c r="GE45" s="361">
        <v>43924</v>
      </c>
      <c r="GF45" s="361">
        <v>131768</v>
      </c>
      <c r="GG45" s="361">
        <v>96492</v>
      </c>
      <c r="GH45" s="361">
        <v>39788</v>
      </c>
      <c r="GI45" s="361">
        <v>18924</v>
      </c>
      <c r="GJ45" s="362">
        <v>0.20116058110786458</v>
      </c>
      <c r="GK45" s="362">
        <v>0.37611954530284764</v>
      </c>
      <c r="GL45" s="362">
        <v>0.31403118040089084</v>
      </c>
      <c r="GM45" s="362">
        <v>5.8015433549239562E-2</v>
      </c>
      <c r="GN45" s="362">
        <v>5.067325963915735E-2</v>
      </c>
      <c r="GO45" s="362">
        <v>7.8170073829404635E-2</v>
      </c>
      <c r="GP45" s="362">
        <v>0.41584045460225022</v>
      </c>
      <c r="GQ45" s="362">
        <v>0.27372292514382879</v>
      </c>
      <c r="GR45" s="362">
        <v>0.16987825482281485</v>
      </c>
      <c r="GS45" s="362">
        <v>6.23882916017015E-2</v>
      </c>
      <c r="GT45" s="362">
        <v>0.13274261399352064</v>
      </c>
      <c r="GU45" s="362">
        <v>0.39821575359025191</v>
      </c>
      <c r="GV45" s="362">
        <v>0.29160823944683528</v>
      </c>
      <c r="GW45" s="362">
        <v>0.12024321841303612</v>
      </c>
      <c r="GX45" s="376">
        <v>5.7190174556356076E-2</v>
      </c>
    </row>
    <row r="46" spans="1:206" s="2" customFormat="1" ht="20.100000000000001" customHeight="1">
      <c r="A46" s="56" t="s">
        <v>187</v>
      </c>
      <c r="B46" s="353" t="s">
        <v>71</v>
      </c>
      <c r="C46" s="25">
        <v>2657</v>
      </c>
      <c r="D46" s="25">
        <v>3786</v>
      </c>
      <c r="E46" s="25">
        <v>6443</v>
      </c>
      <c r="F46" s="25">
        <v>2539</v>
      </c>
      <c r="G46" s="25">
        <v>2663</v>
      </c>
      <c r="H46" s="25">
        <v>5202</v>
      </c>
      <c r="I46" s="356">
        <v>0.86727057896809767</v>
      </c>
      <c r="J46" s="356">
        <v>0.83514832895230939</v>
      </c>
      <c r="K46" s="356">
        <v>0.8508266051518647</v>
      </c>
      <c r="L46" s="356">
        <v>7.2075620322961789E-2</v>
      </c>
      <c r="M46" s="356">
        <v>7.9609463011641013E-2</v>
      </c>
      <c r="N46" s="356">
        <v>7.5932333717800851E-2</v>
      </c>
      <c r="O46" s="356">
        <v>6.0653800708940525E-2</v>
      </c>
      <c r="P46" s="356">
        <v>8.5242208036049566E-2</v>
      </c>
      <c r="Q46" s="356">
        <v>7.3241061130334489E-2</v>
      </c>
      <c r="R46" s="25">
        <v>118</v>
      </c>
      <c r="S46" s="25">
        <v>1123</v>
      </c>
      <c r="T46" s="25">
        <v>1241</v>
      </c>
      <c r="U46" s="25">
        <v>128</v>
      </c>
      <c r="V46" s="25">
        <v>200</v>
      </c>
      <c r="W46" s="25">
        <v>328</v>
      </c>
      <c r="X46" s="25">
        <v>897</v>
      </c>
      <c r="Y46" s="25">
        <v>281</v>
      </c>
      <c r="Z46" s="25">
        <v>1178</v>
      </c>
      <c r="AA46" s="356">
        <v>0.35328869633714061</v>
      </c>
      <c r="AB46" s="356">
        <v>0.10552009012392038</v>
      </c>
      <c r="AC46" s="356">
        <v>0.22645136485966935</v>
      </c>
      <c r="AD46" s="25">
        <v>939</v>
      </c>
      <c r="AE46" s="25">
        <v>292</v>
      </c>
      <c r="AF46" s="25">
        <v>1231</v>
      </c>
      <c r="AG46" s="356">
        <v>0.36983064198503346</v>
      </c>
      <c r="AH46" s="356">
        <v>0.10965076980848668</v>
      </c>
      <c r="AI46" s="356">
        <v>0.23663975394079201</v>
      </c>
      <c r="AJ46" s="358">
        <v>62.244329788630708</v>
      </c>
      <c r="AK46" s="358">
        <v>63.15529853548626</v>
      </c>
      <c r="AL46" s="358">
        <v>62.710671536588478</v>
      </c>
      <c r="AM46" s="358">
        <v>78.061638418079028</v>
      </c>
      <c r="AN46" s="358">
        <v>74.856191748293796</v>
      </c>
      <c r="AO46" s="358">
        <v>75.160980392157342</v>
      </c>
      <c r="AP46" s="25">
        <v>274</v>
      </c>
      <c r="AQ46" s="25">
        <v>344</v>
      </c>
      <c r="AR46" s="25">
        <v>618</v>
      </c>
      <c r="AS46" s="308">
        <v>0.10791650256006302</v>
      </c>
      <c r="AT46" s="308">
        <v>0.12917761922643636</v>
      </c>
      <c r="AU46" s="397">
        <v>0.11880046136101499</v>
      </c>
      <c r="AV46" s="26">
        <v>410.00000000000074</v>
      </c>
      <c r="AW46" s="25">
        <v>498.99999999999886</v>
      </c>
      <c r="AX46" s="25">
        <v>908.99999999999955</v>
      </c>
      <c r="AY46" s="308">
        <v>0.16148089799133547</v>
      </c>
      <c r="AZ46" s="308">
        <v>0.1873826511453244</v>
      </c>
      <c r="BA46" s="308">
        <v>0.17474048442906565</v>
      </c>
      <c r="BB46" s="308">
        <v>0.20401732965734543</v>
      </c>
      <c r="BC46" s="308">
        <v>0.40368006008261359</v>
      </c>
      <c r="BD46" s="308">
        <v>0.30622837370242212</v>
      </c>
      <c r="BE46" s="308">
        <v>0.27101096224116933</v>
      </c>
      <c r="BF46" s="308">
        <v>0.4256926952141058</v>
      </c>
      <c r="BG46" s="308">
        <v>0.3625745526838966</v>
      </c>
      <c r="BH46" s="308">
        <v>8.1382385730211823E-2</v>
      </c>
      <c r="BI46" s="308">
        <v>0.21708185053380782</v>
      </c>
      <c r="BJ46" s="308">
        <v>0.11375212224108659</v>
      </c>
      <c r="BK46" s="356">
        <v>0.38046474990153606</v>
      </c>
      <c r="BL46" s="356">
        <v>0.24931075226467114</v>
      </c>
      <c r="BM46" s="356">
        <v>0.30011815675462783</v>
      </c>
      <c r="BN46" s="356">
        <v>2.4812918471839307E-2</v>
      </c>
      <c r="BO46" s="356">
        <v>4.5293422607325717E-2</v>
      </c>
      <c r="BP46" s="356">
        <v>0.14081862561021405</v>
      </c>
      <c r="BQ46" s="356">
        <v>0.61960195268494178</v>
      </c>
      <c r="BR46" s="356">
        <v>0.34622606083364627</v>
      </c>
      <c r="BS46" s="356">
        <v>6.1584678933533608E-2</v>
      </c>
      <c r="BT46" s="356">
        <v>6.947052196770559E-2</v>
      </c>
      <c r="BU46" s="356">
        <v>0.25778546712802769</v>
      </c>
      <c r="BV46" s="356">
        <v>0.31718569780853517</v>
      </c>
      <c r="BW46" s="356">
        <v>0.3237216455209535</v>
      </c>
      <c r="BX46" s="356">
        <v>4.3637062668204538E-2</v>
      </c>
      <c r="BY46" s="356">
        <v>5.7670126874279123E-2</v>
      </c>
      <c r="BZ46" s="355">
        <f>'[1]Caisse &amp; département résidence'!AO44</f>
        <v>0.44391785150078988</v>
      </c>
      <c r="CA46" s="355">
        <f>'[1]Caisse &amp; département résidence'!AQ44</f>
        <v>0.34611602753195675</v>
      </c>
      <c r="CB46" s="401">
        <f>'[1]Caisse &amp; département résidence'!AS44</f>
        <v>0.38363636363636361</v>
      </c>
      <c r="CC46" s="400">
        <v>45131</v>
      </c>
      <c r="CD46" s="361">
        <v>53680</v>
      </c>
      <c r="CE46" s="361">
        <v>98811</v>
      </c>
      <c r="CF46" s="361">
        <v>44124</v>
      </c>
      <c r="CG46" s="361">
        <v>38665</v>
      </c>
      <c r="CH46" s="361">
        <v>82789</v>
      </c>
      <c r="CI46" s="361">
        <v>82</v>
      </c>
      <c r="CJ46" s="361">
        <v>1968</v>
      </c>
      <c r="CK46" s="361">
        <v>2050</v>
      </c>
      <c r="CL46" s="361">
        <v>925</v>
      </c>
      <c r="CM46" s="361">
        <v>13047</v>
      </c>
      <c r="CN46" s="361">
        <v>13972</v>
      </c>
      <c r="CO46" s="361">
        <v>45049</v>
      </c>
      <c r="CP46" s="361">
        <v>51712</v>
      </c>
      <c r="CQ46" s="361">
        <v>96761</v>
      </c>
      <c r="CR46" s="361">
        <v>45049</v>
      </c>
      <c r="CS46" s="361">
        <v>51712</v>
      </c>
      <c r="CT46" s="361">
        <v>96761</v>
      </c>
      <c r="CU46" s="361">
        <v>40083</v>
      </c>
      <c r="CV46" s="361">
        <v>42685</v>
      </c>
      <c r="CW46" s="361">
        <v>82768</v>
      </c>
      <c r="CX46" s="361">
        <v>2625</v>
      </c>
      <c r="CY46" s="361">
        <v>3422</v>
      </c>
      <c r="CZ46" s="361">
        <v>6047</v>
      </c>
      <c r="DA46" s="361">
        <v>2341</v>
      </c>
      <c r="DB46" s="361">
        <v>5605</v>
      </c>
      <c r="DC46" s="361">
        <v>7946</v>
      </c>
      <c r="DD46" s="362">
        <v>0.88976447867877195</v>
      </c>
      <c r="DE46" s="362">
        <v>0.82543703589108908</v>
      </c>
      <c r="DF46" s="362">
        <v>0.85538595095131298</v>
      </c>
      <c r="DG46" s="362">
        <v>5.8269883904193215E-2</v>
      </c>
      <c r="DH46" s="362">
        <v>6.6174195544554462E-2</v>
      </c>
      <c r="DI46" s="362">
        <v>6.2494186707454449E-2</v>
      </c>
      <c r="DJ46" s="362">
        <v>5.1965637417034784E-2</v>
      </c>
      <c r="DK46" s="362">
        <v>0.10838876856435643</v>
      </c>
      <c r="DL46" s="362">
        <v>8.2119862341232516E-2</v>
      </c>
      <c r="DM46" s="361">
        <v>1047</v>
      </c>
      <c r="DN46" s="361">
        <v>1425</v>
      </c>
      <c r="DO46" s="361">
        <v>2472</v>
      </c>
      <c r="DP46" s="367">
        <v>2.324135940864392E-2</v>
      </c>
      <c r="DQ46" s="367">
        <v>2.7556466584158414E-2</v>
      </c>
      <c r="DR46" s="367">
        <v>2.5547482973512056E-2</v>
      </c>
      <c r="DS46" s="361">
        <v>11841</v>
      </c>
      <c r="DT46" s="361">
        <v>3653</v>
      </c>
      <c r="DU46" s="361">
        <v>15494</v>
      </c>
      <c r="DV46" s="361">
        <v>142</v>
      </c>
      <c r="DW46" s="361">
        <v>84</v>
      </c>
      <c r="DX46" s="361">
        <v>226</v>
      </c>
      <c r="DY46" s="361">
        <v>184</v>
      </c>
      <c r="DZ46" s="361">
        <v>32</v>
      </c>
      <c r="EA46" s="361">
        <v>216</v>
      </c>
      <c r="EB46" s="361">
        <v>187</v>
      </c>
      <c r="EC46" s="361">
        <v>111</v>
      </c>
      <c r="ED46" s="361">
        <v>298</v>
      </c>
      <c r="EE46" s="361">
        <v>12354</v>
      </c>
      <c r="EF46" s="361">
        <v>3880</v>
      </c>
      <c r="EG46" s="361">
        <v>16234</v>
      </c>
      <c r="EH46" s="362">
        <v>0.27423472219139161</v>
      </c>
      <c r="EI46" s="362">
        <v>7.5030940594059403E-2</v>
      </c>
      <c r="EJ46" s="362">
        <v>0.16777420655015968</v>
      </c>
      <c r="EK46" s="361">
        <v>2708</v>
      </c>
      <c r="EL46" s="361">
        <v>5259</v>
      </c>
      <c r="EM46" s="361">
        <v>7967</v>
      </c>
      <c r="EN46" s="361">
        <v>5123</v>
      </c>
      <c r="EO46" s="361">
        <v>5002</v>
      </c>
      <c r="EP46" s="361">
        <v>10125</v>
      </c>
      <c r="EQ46" s="362">
        <v>6.0112322138116271E-2</v>
      </c>
      <c r="ER46" s="362">
        <v>0.1016978650990099</v>
      </c>
      <c r="ES46" s="362">
        <v>8.233689192959974E-2</v>
      </c>
      <c r="ET46" s="362">
        <v>0.11372061532997403</v>
      </c>
      <c r="EU46" s="362">
        <v>9.6728032178217821E-2</v>
      </c>
      <c r="EV46" s="362">
        <v>0.10463926581990678</v>
      </c>
      <c r="EW46" s="361">
        <v>6911</v>
      </c>
      <c r="EX46" s="361">
        <v>23268</v>
      </c>
      <c r="EY46" s="361">
        <v>30179</v>
      </c>
      <c r="EZ46" s="367">
        <v>0.15341073053785878</v>
      </c>
      <c r="FA46" s="367">
        <v>0.44995358910891087</v>
      </c>
      <c r="FB46" s="367">
        <v>0.31189218796829299</v>
      </c>
      <c r="FC46" s="361">
        <v>60</v>
      </c>
      <c r="FD46" s="361">
        <v>165</v>
      </c>
      <c r="FE46" s="361">
        <v>225</v>
      </c>
      <c r="FF46" s="367">
        <v>1.3318830606672734E-3</v>
      </c>
      <c r="FG46" s="367">
        <v>3.1907487623762374E-3</v>
      </c>
      <c r="FH46" s="367">
        <v>2.3253170182201506E-3</v>
      </c>
      <c r="FI46" s="361">
        <v>1007</v>
      </c>
      <c r="FJ46" s="361">
        <v>15015</v>
      </c>
      <c r="FK46" s="361">
        <v>16022</v>
      </c>
      <c r="FL46" s="361">
        <v>10</v>
      </c>
      <c r="FM46" s="361">
        <v>970</v>
      </c>
      <c r="FN46" s="361">
        <v>980</v>
      </c>
      <c r="FO46" s="369">
        <v>73.27</v>
      </c>
      <c r="FP46" s="369">
        <v>75.25</v>
      </c>
      <c r="FQ46" s="369">
        <v>74.34</v>
      </c>
      <c r="FR46" s="371">
        <v>992.85</v>
      </c>
      <c r="FS46" s="371">
        <v>733.67</v>
      </c>
      <c r="FT46" s="371">
        <v>852.05</v>
      </c>
      <c r="FU46" s="361">
        <v>12449</v>
      </c>
      <c r="FV46" s="361">
        <v>17524</v>
      </c>
      <c r="FW46" s="361">
        <v>11463</v>
      </c>
      <c r="FX46" s="361">
        <v>1785</v>
      </c>
      <c r="FY46" s="361">
        <v>1828</v>
      </c>
      <c r="FZ46" s="361">
        <v>4334</v>
      </c>
      <c r="GA46" s="361">
        <v>22015</v>
      </c>
      <c r="GB46" s="361">
        <v>13014</v>
      </c>
      <c r="GC46" s="361">
        <v>9359</v>
      </c>
      <c r="GD46" s="361">
        <v>2990</v>
      </c>
      <c r="GE46" s="361">
        <v>16783</v>
      </c>
      <c r="GF46" s="361">
        <v>39539</v>
      </c>
      <c r="GG46" s="361">
        <v>24477</v>
      </c>
      <c r="GH46" s="361">
        <v>11144</v>
      </c>
      <c r="GI46" s="361">
        <v>4818</v>
      </c>
      <c r="GJ46" s="362">
        <v>0.27634353703744813</v>
      </c>
      <c r="GK46" s="362">
        <v>0.38899864591888833</v>
      </c>
      <c r="GL46" s="362">
        <v>0.25445625874048261</v>
      </c>
      <c r="GM46" s="362">
        <v>3.9623521054851382E-2</v>
      </c>
      <c r="GN46" s="362">
        <v>4.0578037248329597E-2</v>
      </c>
      <c r="GO46" s="362">
        <v>8.3810334158415836E-2</v>
      </c>
      <c r="GP46" s="362">
        <v>0.42572323638613863</v>
      </c>
      <c r="GQ46" s="362">
        <v>0.25166305693069307</v>
      </c>
      <c r="GR46" s="362">
        <v>0.18098313737623761</v>
      </c>
      <c r="GS46" s="362">
        <v>5.7820235148514851E-2</v>
      </c>
      <c r="GT46" s="362">
        <v>0.17344798007461684</v>
      </c>
      <c r="GU46" s="362">
        <v>0.40862537592625126</v>
      </c>
      <c r="GV46" s="362">
        <v>0.25296348735544277</v>
      </c>
      <c r="GW46" s="362">
        <v>0.11517036822686827</v>
      </c>
      <c r="GX46" s="376">
        <v>4.9792788416820825E-2</v>
      </c>
    </row>
    <row r="47" spans="1:206" s="2" customFormat="1" ht="20.100000000000001" customHeight="1">
      <c r="A47" s="56" t="s">
        <v>188</v>
      </c>
      <c r="B47" s="353" t="s">
        <v>74</v>
      </c>
      <c r="C47" s="25">
        <v>3984</v>
      </c>
      <c r="D47" s="25">
        <v>5879</v>
      </c>
      <c r="E47" s="25">
        <v>9863</v>
      </c>
      <c r="F47" s="25">
        <v>3806</v>
      </c>
      <c r="G47" s="25">
        <v>4250</v>
      </c>
      <c r="H47" s="25">
        <v>8056</v>
      </c>
      <c r="I47" s="356">
        <v>0.88780872306883862</v>
      </c>
      <c r="J47" s="356">
        <v>0.86564705882352944</v>
      </c>
      <c r="K47" s="356">
        <v>0.87611717974180736</v>
      </c>
      <c r="L47" s="356">
        <v>5.9905412506568577E-2</v>
      </c>
      <c r="M47" s="356">
        <v>7.6470588235294124E-2</v>
      </c>
      <c r="N47" s="356">
        <v>6.8644488579940419E-2</v>
      </c>
      <c r="O47" s="356">
        <v>5.2285864424592751E-2</v>
      </c>
      <c r="P47" s="356">
        <v>5.7882352941176468E-2</v>
      </c>
      <c r="Q47" s="356">
        <v>5.5238331678252234E-2</v>
      </c>
      <c r="R47" s="25">
        <v>178</v>
      </c>
      <c r="S47" s="25">
        <v>1629</v>
      </c>
      <c r="T47" s="25">
        <v>1807</v>
      </c>
      <c r="U47" s="25">
        <v>173</v>
      </c>
      <c r="V47" s="25">
        <v>283</v>
      </c>
      <c r="W47" s="25">
        <v>456</v>
      </c>
      <c r="X47" s="25">
        <v>1145</v>
      </c>
      <c r="Y47" s="25">
        <v>496</v>
      </c>
      <c r="Z47" s="25">
        <v>1641</v>
      </c>
      <c r="AA47" s="356">
        <v>0.30084077771939044</v>
      </c>
      <c r="AB47" s="356">
        <v>0.11670588235294117</v>
      </c>
      <c r="AC47" s="356">
        <v>0.20369910625620655</v>
      </c>
      <c r="AD47" s="25">
        <v>1175</v>
      </c>
      <c r="AE47" s="25">
        <v>509</v>
      </c>
      <c r="AF47" s="25">
        <v>1684</v>
      </c>
      <c r="AG47" s="356">
        <v>0.30872306883867578</v>
      </c>
      <c r="AH47" s="356">
        <v>0.11976470588235294</v>
      </c>
      <c r="AI47" s="356">
        <v>0.20903674280039722</v>
      </c>
      <c r="AJ47" s="358">
        <v>62.720109476265506</v>
      </c>
      <c r="AK47" s="358">
        <v>63.199412549019627</v>
      </c>
      <c r="AL47" s="358">
        <v>62.97296921549156</v>
      </c>
      <c r="AM47" s="358">
        <v>75.023501872659168</v>
      </c>
      <c r="AN47" s="358">
        <v>74.032183343565293</v>
      </c>
      <c r="AO47" s="358">
        <v>74.12983397897132</v>
      </c>
      <c r="AP47" s="25">
        <v>469</v>
      </c>
      <c r="AQ47" s="25">
        <v>661</v>
      </c>
      <c r="AR47" s="25">
        <v>1130</v>
      </c>
      <c r="AS47" s="308">
        <v>0.1232264844981608</v>
      </c>
      <c r="AT47" s="308">
        <v>0.15552941176470589</v>
      </c>
      <c r="AU47" s="397">
        <v>0.14026812313803377</v>
      </c>
      <c r="AV47" s="26">
        <v>787.00000000000193</v>
      </c>
      <c r="AW47" s="25">
        <v>794.00000000000205</v>
      </c>
      <c r="AX47" s="25">
        <v>1581.0000000000041</v>
      </c>
      <c r="AY47" s="308">
        <v>0.20677877036258591</v>
      </c>
      <c r="AZ47" s="308">
        <v>0.18682352941176519</v>
      </c>
      <c r="BA47" s="308">
        <v>0.19625124131082475</v>
      </c>
      <c r="BB47" s="308">
        <v>0.20546505517603783</v>
      </c>
      <c r="BC47" s="308">
        <v>0.35294117647058826</v>
      </c>
      <c r="BD47" s="308">
        <v>0.28326713008937437</v>
      </c>
      <c r="BE47" s="308">
        <v>0.25667042465238632</v>
      </c>
      <c r="BF47" s="308">
        <v>0.37666489078316462</v>
      </c>
      <c r="BG47" s="308">
        <v>0.3268901013250195</v>
      </c>
      <c r="BH47" s="308">
        <v>8.6462882096069865E-2</v>
      </c>
      <c r="BI47" s="308">
        <v>0.17338709677419356</v>
      </c>
      <c r="BJ47" s="308">
        <v>0.11273613650213285</v>
      </c>
      <c r="BK47" s="356">
        <v>0.31897004729374673</v>
      </c>
      <c r="BL47" s="356">
        <v>0.2141355754072517</v>
      </c>
      <c r="BM47" s="356">
        <v>0.37992643194955333</v>
      </c>
      <c r="BN47" s="356">
        <v>3.415659485023647E-2</v>
      </c>
      <c r="BO47" s="356">
        <v>5.2811350499211769E-2</v>
      </c>
      <c r="BP47" s="356">
        <v>0.14470588235294118</v>
      </c>
      <c r="BQ47" s="356">
        <v>0.54423529411764704</v>
      </c>
      <c r="BR47" s="356">
        <v>0.37411764705882355</v>
      </c>
      <c r="BS47" s="356">
        <v>6.7764705882352935E-2</v>
      </c>
      <c r="BT47" s="356">
        <v>6.0941176470588235E-2</v>
      </c>
      <c r="BU47" s="356">
        <v>0.22703574975173785</v>
      </c>
      <c r="BV47" s="356">
        <v>0.28711519364448856</v>
      </c>
      <c r="BW47" s="356">
        <v>0.3768619662363456</v>
      </c>
      <c r="BX47" s="356">
        <v>5.1886792452830191E-2</v>
      </c>
      <c r="BY47" s="356">
        <v>5.7100297914597815E-2</v>
      </c>
      <c r="BZ47" s="355">
        <f>'[1]Caisse &amp; département résidence'!AO45</f>
        <v>0.42944785276073622</v>
      </c>
      <c r="CA47" s="355">
        <f>'[1]Caisse &amp; département résidence'!AQ45</f>
        <v>0.31108144192256343</v>
      </c>
      <c r="CB47" s="401">
        <f>'[1]Caisse &amp; département résidence'!AS45</f>
        <v>0.35278858625162129</v>
      </c>
      <c r="CC47" s="400">
        <v>67394</v>
      </c>
      <c r="CD47" s="361">
        <v>82335</v>
      </c>
      <c r="CE47" s="361">
        <v>149729</v>
      </c>
      <c r="CF47" s="361">
        <v>65972</v>
      </c>
      <c r="CG47" s="361">
        <v>61611</v>
      </c>
      <c r="CH47" s="361">
        <v>127583</v>
      </c>
      <c r="CI47" s="361">
        <v>146</v>
      </c>
      <c r="CJ47" s="361">
        <v>2547</v>
      </c>
      <c r="CK47" s="361">
        <v>2693</v>
      </c>
      <c r="CL47" s="361">
        <v>1276</v>
      </c>
      <c r="CM47" s="361">
        <v>18177</v>
      </c>
      <c r="CN47" s="361">
        <v>19453</v>
      </c>
      <c r="CO47" s="361">
        <v>67248</v>
      </c>
      <c r="CP47" s="361">
        <v>79788</v>
      </c>
      <c r="CQ47" s="361">
        <v>147036</v>
      </c>
      <c r="CR47" s="361">
        <v>67248</v>
      </c>
      <c r="CS47" s="361">
        <v>79786</v>
      </c>
      <c r="CT47" s="361">
        <v>147034</v>
      </c>
      <c r="CU47" s="361">
        <v>60843</v>
      </c>
      <c r="CV47" s="361">
        <v>69045</v>
      </c>
      <c r="CW47" s="361">
        <v>129888</v>
      </c>
      <c r="CX47" s="361">
        <v>3082</v>
      </c>
      <c r="CY47" s="361">
        <v>4539</v>
      </c>
      <c r="CZ47" s="361">
        <v>7621</v>
      </c>
      <c r="DA47" s="361">
        <v>3323</v>
      </c>
      <c r="DB47" s="361">
        <v>6202</v>
      </c>
      <c r="DC47" s="361">
        <v>9525</v>
      </c>
      <c r="DD47" s="362">
        <v>0.90475553176302637</v>
      </c>
      <c r="DE47" s="362">
        <v>0.86537738450354695</v>
      </c>
      <c r="DF47" s="362">
        <v>0.88338751581266917</v>
      </c>
      <c r="DG47" s="362">
        <v>4.5830359267190104E-2</v>
      </c>
      <c r="DH47" s="362">
        <v>5.688967989371569E-2</v>
      </c>
      <c r="DI47" s="362">
        <v>5.1831549165499133E-2</v>
      </c>
      <c r="DJ47" s="362">
        <v>4.9414108969783488E-2</v>
      </c>
      <c r="DK47" s="362">
        <v>7.7732935602737321E-2</v>
      </c>
      <c r="DL47" s="362">
        <v>6.4780935021831687E-2</v>
      </c>
      <c r="DM47" s="361">
        <v>1631</v>
      </c>
      <c r="DN47" s="361">
        <v>1951</v>
      </c>
      <c r="DO47" s="361">
        <v>3582</v>
      </c>
      <c r="DP47" s="367">
        <v>2.4253509398049013E-2</v>
      </c>
      <c r="DQ47" s="367">
        <v>2.4452298591266856E-2</v>
      </c>
      <c r="DR47" s="367">
        <v>2.4361380886313556E-2</v>
      </c>
      <c r="DS47" s="361">
        <v>15423</v>
      </c>
      <c r="DT47" s="361">
        <v>6199</v>
      </c>
      <c r="DU47" s="361">
        <v>21622</v>
      </c>
      <c r="DV47" s="361">
        <v>155</v>
      </c>
      <c r="DW47" s="361">
        <v>99</v>
      </c>
      <c r="DX47" s="361">
        <v>254</v>
      </c>
      <c r="DY47" s="361">
        <v>50</v>
      </c>
      <c r="DZ47" s="361">
        <v>17</v>
      </c>
      <c r="EA47" s="361">
        <v>67</v>
      </c>
      <c r="EB47" s="361">
        <v>192</v>
      </c>
      <c r="EC47" s="361">
        <v>135</v>
      </c>
      <c r="ED47" s="361">
        <v>327</v>
      </c>
      <c r="EE47" s="361">
        <v>15820</v>
      </c>
      <c r="EF47" s="361">
        <v>6450</v>
      </c>
      <c r="EG47" s="361">
        <v>22270</v>
      </c>
      <c r="EH47" s="362">
        <v>0.23524863192957413</v>
      </c>
      <c r="EI47" s="362">
        <v>8.0839223943450139E-2</v>
      </c>
      <c r="EJ47" s="362">
        <v>0.15145950651541118</v>
      </c>
      <c r="EK47" s="361">
        <v>3914</v>
      </c>
      <c r="EL47" s="361">
        <v>8548</v>
      </c>
      <c r="EM47" s="361">
        <v>12462</v>
      </c>
      <c r="EN47" s="361">
        <v>9780</v>
      </c>
      <c r="EO47" s="361">
        <v>8786</v>
      </c>
      <c r="EP47" s="361">
        <v>18566</v>
      </c>
      <c r="EQ47" s="362">
        <v>5.820247442303117E-2</v>
      </c>
      <c r="ER47" s="362">
        <v>0.10713390484784679</v>
      </c>
      <c r="ES47" s="362">
        <v>8.475475393781115E-2</v>
      </c>
      <c r="ET47" s="362">
        <v>0.14543183440399715</v>
      </c>
      <c r="EU47" s="362">
        <v>0.11011680954529503</v>
      </c>
      <c r="EV47" s="362">
        <v>0.12626839685519192</v>
      </c>
      <c r="EW47" s="361">
        <v>11547</v>
      </c>
      <c r="EX47" s="361">
        <v>32648</v>
      </c>
      <c r="EY47" s="361">
        <v>44195</v>
      </c>
      <c r="EZ47" s="367">
        <v>0.17170770877944325</v>
      </c>
      <c r="FA47" s="367">
        <v>0.40918433849701707</v>
      </c>
      <c r="FB47" s="367">
        <v>0.30057264887510543</v>
      </c>
      <c r="FC47" s="361">
        <v>79</v>
      </c>
      <c r="FD47" s="361">
        <v>211</v>
      </c>
      <c r="FE47" s="361">
        <v>290</v>
      </c>
      <c r="FF47" s="367">
        <v>1.174756126576255E-3</v>
      </c>
      <c r="FG47" s="367">
        <v>2.6445079460570512E-3</v>
      </c>
      <c r="FH47" s="367">
        <v>1.9723061019070159E-3</v>
      </c>
      <c r="FI47" s="361">
        <v>1422</v>
      </c>
      <c r="FJ47" s="361">
        <v>20724</v>
      </c>
      <c r="FK47" s="361">
        <v>22146</v>
      </c>
      <c r="FL47" s="361">
        <v>11</v>
      </c>
      <c r="FM47" s="361">
        <v>1261</v>
      </c>
      <c r="FN47" s="361">
        <v>1272</v>
      </c>
      <c r="FO47" s="369">
        <v>73.569999999999993</v>
      </c>
      <c r="FP47" s="369">
        <v>75.12</v>
      </c>
      <c r="FQ47" s="369">
        <v>74.42</v>
      </c>
      <c r="FR47" s="371">
        <v>969.5</v>
      </c>
      <c r="FS47" s="371">
        <v>737.34</v>
      </c>
      <c r="FT47" s="371">
        <v>841.83</v>
      </c>
      <c r="FU47" s="361">
        <v>16011</v>
      </c>
      <c r="FV47" s="361">
        <v>23247</v>
      </c>
      <c r="FW47" s="361">
        <v>20064</v>
      </c>
      <c r="FX47" s="361">
        <v>4673</v>
      </c>
      <c r="FY47" s="361">
        <v>3253</v>
      </c>
      <c r="FZ47" s="361">
        <v>7010</v>
      </c>
      <c r="GA47" s="361">
        <v>31172</v>
      </c>
      <c r="GB47" s="361">
        <v>21951</v>
      </c>
      <c r="GC47" s="361">
        <v>14508</v>
      </c>
      <c r="GD47" s="361">
        <v>5147</v>
      </c>
      <c r="GE47" s="361">
        <v>23021</v>
      </c>
      <c r="GF47" s="361">
        <v>54419</v>
      </c>
      <c r="GG47" s="361">
        <v>42015</v>
      </c>
      <c r="GH47" s="361">
        <v>19181</v>
      </c>
      <c r="GI47" s="361">
        <v>8400</v>
      </c>
      <c r="GJ47" s="362">
        <v>0.23808886509635974</v>
      </c>
      <c r="GK47" s="362">
        <v>0.34569057815845822</v>
      </c>
      <c r="GL47" s="362">
        <v>0.29835831548893649</v>
      </c>
      <c r="GM47" s="362">
        <v>6.9489055436592909E-2</v>
      </c>
      <c r="GN47" s="362">
        <v>4.837318581965263E-2</v>
      </c>
      <c r="GO47" s="362">
        <v>8.7857823231563645E-2</v>
      </c>
      <c r="GP47" s="362">
        <v>0.39068531608763224</v>
      </c>
      <c r="GQ47" s="362">
        <v>0.27511655888103476</v>
      </c>
      <c r="GR47" s="362">
        <v>0.18183185441419764</v>
      </c>
      <c r="GS47" s="362">
        <v>6.4508447385571765E-2</v>
      </c>
      <c r="GT47" s="362">
        <v>0.15656709921379799</v>
      </c>
      <c r="GU47" s="362">
        <v>0.37010664055061343</v>
      </c>
      <c r="GV47" s="362">
        <v>0.2857463478331837</v>
      </c>
      <c r="GW47" s="362">
        <v>0.13045104600233956</v>
      </c>
      <c r="GX47" s="376">
        <v>5.7128866400065287E-2</v>
      </c>
    </row>
    <row r="48" spans="1:206" s="48" customFormat="1" ht="20.100000000000001" customHeight="1">
      <c r="A48" s="55" t="s">
        <v>119</v>
      </c>
      <c r="B48" s="352" t="s">
        <v>0</v>
      </c>
      <c r="C48" s="41">
        <v>32418</v>
      </c>
      <c r="D48" s="41">
        <v>49433</v>
      </c>
      <c r="E48" s="41">
        <v>81851</v>
      </c>
      <c r="F48" s="41">
        <v>30417</v>
      </c>
      <c r="G48" s="41">
        <v>34761</v>
      </c>
      <c r="H48" s="41">
        <v>65178</v>
      </c>
      <c r="I48" s="355">
        <v>0.7844626360259066</v>
      </c>
      <c r="J48" s="355">
        <v>0.76721037944823223</v>
      </c>
      <c r="K48" s="355">
        <v>0.77526159133449934</v>
      </c>
      <c r="L48" s="355">
        <v>9.5111286451655327E-2</v>
      </c>
      <c r="M48" s="355">
        <v>0.11029602140329679</v>
      </c>
      <c r="N48" s="355">
        <v>0.10320967197520636</v>
      </c>
      <c r="O48" s="355">
        <v>0.12042607752243811</v>
      </c>
      <c r="P48" s="355">
        <v>0.12249359914847099</v>
      </c>
      <c r="Q48" s="355">
        <v>0.12152873669029426</v>
      </c>
      <c r="R48" s="41">
        <v>2001</v>
      </c>
      <c r="S48" s="41">
        <v>14672</v>
      </c>
      <c r="T48" s="41">
        <v>16673</v>
      </c>
      <c r="U48" s="41">
        <v>3914</v>
      </c>
      <c r="V48" s="41">
        <v>4797</v>
      </c>
      <c r="W48" s="41">
        <v>8711</v>
      </c>
      <c r="X48" s="41">
        <v>4931</v>
      </c>
      <c r="Y48" s="41">
        <v>1662</v>
      </c>
      <c r="Z48" s="41">
        <v>6593</v>
      </c>
      <c r="AA48" s="355">
        <v>0.16211329190912976</v>
      </c>
      <c r="AB48" s="355">
        <v>4.781220333131958E-2</v>
      </c>
      <c r="AC48" s="355">
        <v>0.10115376353984473</v>
      </c>
      <c r="AD48" s="41">
        <v>5360</v>
      </c>
      <c r="AE48" s="41">
        <v>1735</v>
      </c>
      <c r="AF48" s="41">
        <v>7095</v>
      </c>
      <c r="AG48" s="355">
        <v>0.17621724693428018</v>
      </c>
      <c r="AH48" s="355">
        <v>4.991225799027646E-2</v>
      </c>
      <c r="AI48" s="355">
        <v>0.10885574887231889</v>
      </c>
      <c r="AJ48" s="357">
        <v>63.205036218781167</v>
      </c>
      <c r="AK48" s="357">
        <v>63.739609332297704</v>
      </c>
      <c r="AL48" s="357">
        <v>63.490136958278363</v>
      </c>
      <c r="AM48" s="357">
        <v>76.432307179743617</v>
      </c>
      <c r="AN48" s="357">
        <v>73.837719465648945</v>
      </c>
      <c r="AO48" s="357">
        <v>74.149107339211213</v>
      </c>
      <c r="AP48" s="41">
        <v>3797</v>
      </c>
      <c r="AQ48" s="41">
        <v>5360</v>
      </c>
      <c r="AR48" s="41">
        <v>9157</v>
      </c>
      <c r="AS48" s="334">
        <v>0.12483150869579511</v>
      </c>
      <c r="AT48" s="334">
        <v>0.15419579413710768</v>
      </c>
      <c r="AU48" s="396">
        <v>0.14049219061646567</v>
      </c>
      <c r="AV48" s="60">
        <v>6155.0000000000091</v>
      </c>
      <c r="AW48" s="41">
        <v>6821.0000000000118</v>
      </c>
      <c r="AX48" s="41">
        <v>12976.000000000022</v>
      </c>
      <c r="AY48" s="334">
        <v>0.2023539468060627</v>
      </c>
      <c r="AZ48" s="334">
        <v>0.19622565518828605</v>
      </c>
      <c r="BA48" s="334">
        <v>0.19908558102427232</v>
      </c>
      <c r="BB48" s="334">
        <v>0.29933918532399645</v>
      </c>
      <c r="BC48" s="334">
        <v>0.44388826558499467</v>
      </c>
      <c r="BD48" s="334">
        <v>0.376430697474608</v>
      </c>
      <c r="BE48" s="334">
        <v>0.33241779800674881</v>
      </c>
      <c r="BF48" s="334">
        <v>0.4559050122360192</v>
      </c>
      <c r="BG48" s="334">
        <v>0.40218485960570111</v>
      </c>
      <c r="BH48" s="334">
        <v>0.1283715270736159</v>
      </c>
      <c r="BI48" s="334">
        <v>0.20457280385078219</v>
      </c>
      <c r="BJ48" s="334">
        <v>0.14758076748066132</v>
      </c>
      <c r="BK48" s="355">
        <v>0.17970214025051781</v>
      </c>
      <c r="BL48" s="355">
        <v>0.30900483282374985</v>
      </c>
      <c r="BM48" s="355">
        <v>0.38406154453101882</v>
      </c>
      <c r="BN48" s="355">
        <v>4.8722753723246866E-2</v>
      </c>
      <c r="BO48" s="355">
        <v>7.8508728671466618E-2</v>
      </c>
      <c r="BP48" s="355">
        <v>6.1505710422600043E-2</v>
      </c>
      <c r="BQ48" s="355">
        <v>0.65185121256580647</v>
      </c>
      <c r="BR48" s="355">
        <v>0.38074278645608584</v>
      </c>
      <c r="BS48" s="355">
        <v>8.8202295676188827E-2</v>
      </c>
      <c r="BT48" s="355">
        <v>8.8087224188026808E-2</v>
      </c>
      <c r="BU48" s="355">
        <v>0.11666513240664028</v>
      </c>
      <c r="BV48" s="355">
        <v>0.34764797937954522</v>
      </c>
      <c r="BW48" s="355">
        <v>0.38229157077541503</v>
      </c>
      <c r="BX48" s="355">
        <v>6.9778146000184116E-2</v>
      </c>
      <c r="BY48" s="355">
        <v>8.3617171438215343E-2</v>
      </c>
      <c r="BZ48" s="355">
        <f>'[1]Caisse &amp; département résidence'!AO46</f>
        <v>0.54378125332482175</v>
      </c>
      <c r="CA48" s="355">
        <f>'[1]Caisse &amp; département résidence'!AQ46</f>
        <v>0.47986425339366517</v>
      </c>
      <c r="CB48" s="401">
        <f>'[1]Caisse &amp; département résidence'!AS46</f>
        <v>0.50637715697956664</v>
      </c>
      <c r="CC48" s="399">
        <v>544362</v>
      </c>
      <c r="CD48" s="359">
        <v>690002</v>
      </c>
      <c r="CE48" s="359">
        <v>1234364</v>
      </c>
      <c r="CF48" s="359">
        <v>528589</v>
      </c>
      <c r="CG48" s="359">
        <v>498653</v>
      </c>
      <c r="CH48" s="359">
        <v>1027242</v>
      </c>
      <c r="CI48" s="359">
        <v>1615</v>
      </c>
      <c r="CJ48" s="359">
        <v>32687</v>
      </c>
      <c r="CK48" s="359">
        <v>34302</v>
      </c>
      <c r="CL48" s="359">
        <v>14158</v>
      </c>
      <c r="CM48" s="359">
        <v>158662</v>
      </c>
      <c r="CN48" s="359">
        <v>172820</v>
      </c>
      <c r="CO48" s="359">
        <v>542747</v>
      </c>
      <c r="CP48" s="359">
        <v>657315</v>
      </c>
      <c r="CQ48" s="359">
        <v>1200062</v>
      </c>
      <c r="CR48" s="359">
        <v>542745</v>
      </c>
      <c r="CS48" s="359">
        <v>657254</v>
      </c>
      <c r="CT48" s="359">
        <v>1199999</v>
      </c>
      <c r="CU48" s="359">
        <v>447393</v>
      </c>
      <c r="CV48" s="359">
        <v>498584</v>
      </c>
      <c r="CW48" s="359">
        <v>945977</v>
      </c>
      <c r="CX48" s="359">
        <v>43269</v>
      </c>
      <c r="CY48" s="359">
        <v>60266</v>
      </c>
      <c r="CZ48" s="359">
        <v>103535</v>
      </c>
      <c r="DA48" s="359">
        <v>52083</v>
      </c>
      <c r="DB48" s="359">
        <v>98404</v>
      </c>
      <c r="DC48" s="359">
        <v>150487</v>
      </c>
      <c r="DD48" s="360">
        <v>0.82431528618411964</v>
      </c>
      <c r="DE48" s="360">
        <v>0.75858648254708227</v>
      </c>
      <c r="DF48" s="360">
        <v>0.78831482359568628</v>
      </c>
      <c r="DG48" s="360">
        <v>7.9722521626178044E-2</v>
      </c>
      <c r="DH48" s="360">
        <v>9.1693622252584234E-2</v>
      </c>
      <c r="DI48" s="360">
        <v>8.6279238566032132E-2</v>
      </c>
      <c r="DJ48" s="360">
        <v>9.5962192189702353E-2</v>
      </c>
      <c r="DK48" s="360">
        <v>0.14971989520033352</v>
      </c>
      <c r="DL48" s="360">
        <v>0.12540593783828152</v>
      </c>
      <c r="DM48" s="359">
        <v>39890</v>
      </c>
      <c r="DN48" s="359">
        <v>43649</v>
      </c>
      <c r="DO48" s="359">
        <v>83539</v>
      </c>
      <c r="DP48" s="366">
        <v>7.3496490998568392E-2</v>
      </c>
      <c r="DQ48" s="366">
        <v>6.6404996082547935E-2</v>
      </c>
      <c r="DR48" s="366">
        <v>6.961223670110378E-2</v>
      </c>
      <c r="DS48" s="359">
        <v>69850</v>
      </c>
      <c r="DT48" s="359">
        <v>24808</v>
      </c>
      <c r="DU48" s="359">
        <v>94658</v>
      </c>
      <c r="DV48" s="359">
        <v>1048</v>
      </c>
      <c r="DW48" s="359">
        <v>431</v>
      </c>
      <c r="DX48" s="359">
        <v>1479</v>
      </c>
      <c r="DY48" s="359">
        <v>5448</v>
      </c>
      <c r="DZ48" s="359">
        <v>267</v>
      </c>
      <c r="EA48" s="359">
        <v>5715</v>
      </c>
      <c r="EB48" s="359">
        <v>1205</v>
      </c>
      <c r="EC48" s="359">
        <v>418</v>
      </c>
      <c r="ED48" s="359">
        <v>1623</v>
      </c>
      <c r="EE48" s="359">
        <v>77551</v>
      </c>
      <c r="EF48" s="359">
        <v>25924</v>
      </c>
      <c r="EG48" s="359">
        <v>103475</v>
      </c>
      <c r="EH48" s="360">
        <v>0.14288609610002451</v>
      </c>
      <c r="EI48" s="360">
        <v>3.9439233852871153E-2</v>
      </c>
      <c r="EJ48" s="360">
        <v>8.622471172322764E-2</v>
      </c>
      <c r="EK48" s="359">
        <v>36559</v>
      </c>
      <c r="EL48" s="359">
        <v>69456</v>
      </c>
      <c r="EM48" s="359">
        <v>106015</v>
      </c>
      <c r="EN48" s="359">
        <v>72607</v>
      </c>
      <c r="EO48" s="359">
        <v>66161</v>
      </c>
      <c r="EP48" s="359">
        <v>138768</v>
      </c>
      <c r="EQ48" s="360">
        <v>6.735919314155582E-2</v>
      </c>
      <c r="ER48" s="360">
        <v>0.10566623308459415</v>
      </c>
      <c r="ES48" s="360">
        <v>8.834126903443322E-2</v>
      </c>
      <c r="ET48" s="360">
        <v>0.13377687946686026</v>
      </c>
      <c r="EU48" s="360">
        <v>0.10065341578999415</v>
      </c>
      <c r="EV48" s="360">
        <v>0.11563402557534527</v>
      </c>
      <c r="EW48" s="359">
        <v>123075</v>
      </c>
      <c r="EX48" s="359">
        <v>302570</v>
      </c>
      <c r="EY48" s="359">
        <v>425645</v>
      </c>
      <c r="EZ48" s="366">
        <v>0.22676311430556043</v>
      </c>
      <c r="FA48" s="366">
        <v>0.46031202695815554</v>
      </c>
      <c r="FB48" s="366">
        <v>0.35468584123153635</v>
      </c>
      <c r="FC48" s="359">
        <v>484</v>
      </c>
      <c r="FD48" s="359">
        <v>902</v>
      </c>
      <c r="FE48" s="359">
        <v>1386</v>
      </c>
      <c r="FF48" s="366">
        <v>8.9175988075475309E-4</v>
      </c>
      <c r="FG48" s="366">
        <v>1.372249226017967E-3</v>
      </c>
      <c r="FH48" s="366">
        <v>1.1549403280830491E-3</v>
      </c>
      <c r="FI48" s="359">
        <v>15773</v>
      </c>
      <c r="FJ48" s="359">
        <v>191349</v>
      </c>
      <c r="FK48" s="359">
        <v>207122</v>
      </c>
      <c r="FL48" s="359">
        <v>255</v>
      </c>
      <c r="FM48" s="359">
        <v>18036</v>
      </c>
      <c r="FN48" s="359">
        <v>18291</v>
      </c>
      <c r="FO48" s="368">
        <v>74.226531921772633</v>
      </c>
      <c r="FP48" s="368">
        <v>75.697323616453289</v>
      </c>
      <c r="FQ48" s="368">
        <v>75.048695571160536</v>
      </c>
      <c r="FR48" s="370">
        <v>918.94537017646348</v>
      </c>
      <c r="FS48" s="370">
        <v>709.79923127759048</v>
      </c>
      <c r="FT48" s="370">
        <v>802.03394523819554</v>
      </c>
      <c r="FU48" s="359">
        <v>77502</v>
      </c>
      <c r="FV48" s="359">
        <v>223806</v>
      </c>
      <c r="FW48" s="359">
        <v>166937</v>
      </c>
      <c r="FX48" s="359">
        <v>37554</v>
      </c>
      <c r="FY48" s="359">
        <v>36948</v>
      </c>
      <c r="FZ48" s="359">
        <v>28123</v>
      </c>
      <c r="GA48" s="359">
        <v>270847</v>
      </c>
      <c r="GB48" s="359">
        <v>175391</v>
      </c>
      <c r="GC48" s="359">
        <v>125988</v>
      </c>
      <c r="GD48" s="359">
        <v>56966</v>
      </c>
      <c r="GE48" s="359">
        <v>105625</v>
      </c>
      <c r="GF48" s="359">
        <v>494653</v>
      </c>
      <c r="GG48" s="359">
        <v>342328</v>
      </c>
      <c r="GH48" s="359">
        <v>163542</v>
      </c>
      <c r="GI48" s="359">
        <v>93914</v>
      </c>
      <c r="GJ48" s="360">
        <v>0.14279581462449356</v>
      </c>
      <c r="GK48" s="360">
        <v>0.41235787576900473</v>
      </c>
      <c r="GL48" s="360">
        <v>0.30757793225941371</v>
      </c>
      <c r="GM48" s="360">
        <v>6.9192459838561982E-2</v>
      </c>
      <c r="GN48" s="360">
        <v>6.8075917508526068E-2</v>
      </c>
      <c r="GO48" s="360">
        <v>4.2784661844016948E-2</v>
      </c>
      <c r="GP48" s="360">
        <v>0.41205053893490945</v>
      </c>
      <c r="GQ48" s="360">
        <v>0.26682945011143822</v>
      </c>
      <c r="GR48" s="360">
        <v>0.19167066018575568</v>
      </c>
      <c r="GS48" s="360">
        <v>8.6664688923879726E-2</v>
      </c>
      <c r="GT48" s="360">
        <v>8.8016285825232368E-2</v>
      </c>
      <c r="GU48" s="360">
        <v>0.41218953687392818</v>
      </c>
      <c r="GV48" s="360">
        <v>0.28525859497259309</v>
      </c>
      <c r="GW48" s="360">
        <v>0.13627795897211978</v>
      </c>
      <c r="GX48" s="375">
        <v>7.8257623356126599E-2</v>
      </c>
    </row>
    <row r="49" spans="1:206" s="2" customFormat="1" ht="20.100000000000001" customHeight="1">
      <c r="A49" s="56" t="s">
        <v>116</v>
      </c>
      <c r="B49" s="353" t="s">
        <v>20</v>
      </c>
      <c r="C49" s="25">
        <v>1129</v>
      </c>
      <c r="D49" s="25">
        <v>1749</v>
      </c>
      <c r="E49" s="25">
        <v>2878</v>
      </c>
      <c r="F49" s="25">
        <v>1051</v>
      </c>
      <c r="G49" s="25">
        <v>1212</v>
      </c>
      <c r="H49" s="25">
        <v>2263</v>
      </c>
      <c r="I49" s="356">
        <v>0.78211227402473837</v>
      </c>
      <c r="J49" s="356">
        <v>0.76072607260726077</v>
      </c>
      <c r="K49" s="356">
        <v>0.77065841802916479</v>
      </c>
      <c r="L49" s="356">
        <v>0.12274024738344434</v>
      </c>
      <c r="M49" s="356">
        <v>0.12128712871287128</v>
      </c>
      <c r="N49" s="356">
        <v>0.12196199734865223</v>
      </c>
      <c r="O49" s="356">
        <v>9.5147478591817311E-2</v>
      </c>
      <c r="P49" s="356">
        <v>0.11798679867986799</v>
      </c>
      <c r="Q49" s="356">
        <v>0.10737958462218294</v>
      </c>
      <c r="R49" s="25">
        <v>78</v>
      </c>
      <c r="S49" s="25">
        <v>537</v>
      </c>
      <c r="T49" s="25">
        <v>615</v>
      </c>
      <c r="U49" s="25">
        <v>107</v>
      </c>
      <c r="V49" s="25">
        <v>127</v>
      </c>
      <c r="W49" s="25">
        <v>234</v>
      </c>
      <c r="X49" s="25">
        <v>225</v>
      </c>
      <c r="Y49" s="25">
        <v>67</v>
      </c>
      <c r="Z49" s="25">
        <v>292</v>
      </c>
      <c r="AA49" s="356">
        <v>0.21408182683158897</v>
      </c>
      <c r="AB49" s="356">
        <v>5.5280528052805283E-2</v>
      </c>
      <c r="AC49" s="356">
        <v>0.12903225806451613</v>
      </c>
      <c r="AD49" s="25">
        <v>253</v>
      </c>
      <c r="AE49" s="25">
        <v>74</v>
      </c>
      <c r="AF49" s="25">
        <v>327</v>
      </c>
      <c r="AG49" s="356">
        <v>0.2407231208372978</v>
      </c>
      <c r="AH49" s="356">
        <v>6.1056105610561059E-2</v>
      </c>
      <c r="AI49" s="356">
        <v>0.14449845338046841</v>
      </c>
      <c r="AJ49" s="358">
        <v>62.82196638122425</v>
      </c>
      <c r="AK49" s="358">
        <v>63.432764026402637</v>
      </c>
      <c r="AL49" s="358">
        <v>63.149092649874795</v>
      </c>
      <c r="AM49" s="358">
        <v>74.660598290598259</v>
      </c>
      <c r="AN49" s="358">
        <v>72.724469273743097</v>
      </c>
      <c r="AO49" s="358">
        <v>72.970027100271068</v>
      </c>
      <c r="AP49" s="25">
        <v>125</v>
      </c>
      <c r="AQ49" s="25">
        <v>156</v>
      </c>
      <c r="AR49" s="25">
        <v>281</v>
      </c>
      <c r="AS49" s="308">
        <v>0.11893434823977164</v>
      </c>
      <c r="AT49" s="308">
        <v>0.12871287128712872</v>
      </c>
      <c r="AU49" s="397">
        <v>0.1241714538223597</v>
      </c>
      <c r="AV49" s="26">
        <v>194.99999999999957</v>
      </c>
      <c r="AW49" s="25">
        <v>205.99999999999997</v>
      </c>
      <c r="AX49" s="25">
        <v>400.99999999999955</v>
      </c>
      <c r="AY49" s="308">
        <v>0.18553758325404338</v>
      </c>
      <c r="AZ49" s="308">
        <v>0.16996699669966994</v>
      </c>
      <c r="BA49" s="308">
        <v>0.17719840919133872</v>
      </c>
      <c r="BB49" s="308">
        <v>0.29400570884871552</v>
      </c>
      <c r="BC49" s="308">
        <v>0.48432343234323433</v>
      </c>
      <c r="BD49" s="308">
        <v>0.39593460008837827</v>
      </c>
      <c r="BE49" s="308">
        <v>0.34382566585956414</v>
      </c>
      <c r="BF49" s="308">
        <v>0.4995633187772926</v>
      </c>
      <c r="BG49" s="308">
        <v>0.43429731100963975</v>
      </c>
      <c r="BH49" s="308">
        <v>0.1111111111111111</v>
      </c>
      <c r="BI49" s="308">
        <v>0.22388059701492538</v>
      </c>
      <c r="BJ49" s="308">
        <v>0.13698630136986301</v>
      </c>
      <c r="BK49" s="356">
        <v>0.24548049476688868</v>
      </c>
      <c r="BL49" s="356">
        <v>0.31969552806850621</v>
      </c>
      <c r="BM49" s="356">
        <v>0.34443387250237867</v>
      </c>
      <c r="BN49" s="356">
        <v>3.4253092293054233E-2</v>
      </c>
      <c r="BO49" s="356">
        <v>5.6137012369172214E-2</v>
      </c>
      <c r="BP49" s="356">
        <v>7.2607260726072612E-2</v>
      </c>
      <c r="BQ49" s="356">
        <v>0.70792079207920788</v>
      </c>
      <c r="BR49" s="356">
        <v>0.33498349834983498</v>
      </c>
      <c r="BS49" s="356">
        <v>9.6534653465346537E-2</v>
      </c>
      <c r="BT49" s="356">
        <v>6.5181518151815179E-2</v>
      </c>
      <c r="BU49" s="356">
        <v>0.1528943879805568</v>
      </c>
      <c r="BV49" s="356">
        <v>0.3791427308882015</v>
      </c>
      <c r="BW49" s="356">
        <v>0.33937251436146709</v>
      </c>
      <c r="BX49" s="356">
        <v>6.7609368095448513E-2</v>
      </c>
      <c r="BY49" s="356">
        <v>6.0980998674326117E-2</v>
      </c>
      <c r="BZ49" s="355">
        <f>'[1]Caisse &amp; département résidence'!AO47</f>
        <v>0.5714285714285714</v>
      </c>
      <c r="CA49" s="355">
        <f>'[1]Caisse &amp; département résidence'!AQ47</f>
        <v>0.47126436781609193</v>
      </c>
      <c r="CB49" s="401">
        <f>'[1]Caisse &amp; département résidence'!AS47</f>
        <v>0.51048951048951052</v>
      </c>
      <c r="CC49" s="400">
        <v>19361</v>
      </c>
      <c r="CD49" s="361">
        <v>23059</v>
      </c>
      <c r="CE49" s="361">
        <v>42420</v>
      </c>
      <c r="CF49" s="361">
        <v>18703</v>
      </c>
      <c r="CG49" s="361">
        <v>16494</v>
      </c>
      <c r="CH49" s="361">
        <v>35197</v>
      </c>
      <c r="CI49" s="361">
        <v>62</v>
      </c>
      <c r="CJ49" s="361">
        <v>1069</v>
      </c>
      <c r="CK49" s="361">
        <v>1131</v>
      </c>
      <c r="CL49" s="361">
        <v>596</v>
      </c>
      <c r="CM49" s="361">
        <v>5496</v>
      </c>
      <c r="CN49" s="361">
        <v>6092</v>
      </c>
      <c r="CO49" s="361">
        <v>19299</v>
      </c>
      <c r="CP49" s="361">
        <v>21990</v>
      </c>
      <c r="CQ49" s="361">
        <v>41289</v>
      </c>
      <c r="CR49" s="361">
        <v>19298</v>
      </c>
      <c r="CS49" s="361">
        <v>21988</v>
      </c>
      <c r="CT49" s="361">
        <v>41286</v>
      </c>
      <c r="CU49" s="361">
        <v>16102</v>
      </c>
      <c r="CV49" s="361">
        <v>16724</v>
      </c>
      <c r="CW49" s="361">
        <v>32826</v>
      </c>
      <c r="CX49" s="361">
        <v>1547</v>
      </c>
      <c r="CY49" s="361">
        <v>1955</v>
      </c>
      <c r="CZ49" s="361">
        <v>3502</v>
      </c>
      <c r="DA49" s="361">
        <v>1649</v>
      </c>
      <c r="DB49" s="361">
        <v>3309</v>
      </c>
      <c r="DC49" s="361">
        <v>4958</v>
      </c>
      <c r="DD49" s="362">
        <v>0.83438698310705772</v>
      </c>
      <c r="DE49" s="362">
        <v>0.76059668910314715</v>
      </c>
      <c r="DF49" s="362">
        <v>0.79508792326696698</v>
      </c>
      <c r="DG49" s="362">
        <v>8.0163747538605043E-2</v>
      </c>
      <c r="DH49" s="362">
        <v>8.8912133891213385E-2</v>
      </c>
      <c r="DI49" s="362">
        <v>8.4822942401782689E-2</v>
      </c>
      <c r="DJ49" s="362">
        <v>8.5449269354337234E-2</v>
      </c>
      <c r="DK49" s="362">
        <v>0.15049117700563944</v>
      </c>
      <c r="DL49" s="362">
        <v>0.12008913433125031</v>
      </c>
      <c r="DM49" s="361">
        <v>916</v>
      </c>
      <c r="DN49" s="361">
        <v>1131</v>
      </c>
      <c r="DO49" s="361">
        <v>2047</v>
      </c>
      <c r="DP49" s="367">
        <v>4.7463599150215037E-2</v>
      </c>
      <c r="DQ49" s="367">
        <v>5.1432469304229192E-2</v>
      </c>
      <c r="DR49" s="367">
        <v>4.9577369275109591E-2</v>
      </c>
      <c r="DS49" s="361">
        <v>3198</v>
      </c>
      <c r="DT49" s="361">
        <v>878</v>
      </c>
      <c r="DU49" s="361">
        <v>4076</v>
      </c>
      <c r="DV49" s="361">
        <v>53</v>
      </c>
      <c r="DW49" s="361">
        <v>29</v>
      </c>
      <c r="DX49" s="361">
        <v>82</v>
      </c>
      <c r="DY49" s="361">
        <v>243</v>
      </c>
      <c r="DZ49" s="361">
        <v>23</v>
      </c>
      <c r="EA49" s="361">
        <v>266</v>
      </c>
      <c r="EB49" s="361">
        <v>48</v>
      </c>
      <c r="EC49" s="361">
        <v>6</v>
      </c>
      <c r="ED49" s="361">
        <v>54</v>
      </c>
      <c r="EE49" s="361">
        <v>3542</v>
      </c>
      <c r="EF49" s="361">
        <v>936</v>
      </c>
      <c r="EG49" s="361">
        <v>4478</v>
      </c>
      <c r="EH49" s="362">
        <v>0.1835328255350018</v>
      </c>
      <c r="EI49" s="362">
        <v>4.256480218281037E-2</v>
      </c>
      <c r="EJ49" s="362">
        <v>0.1084550364503863</v>
      </c>
      <c r="EK49" s="361">
        <v>1282</v>
      </c>
      <c r="EL49" s="361">
        <v>2362</v>
      </c>
      <c r="EM49" s="361">
        <v>3644</v>
      </c>
      <c r="EN49" s="361">
        <v>2115</v>
      </c>
      <c r="EO49" s="361">
        <v>1977</v>
      </c>
      <c r="EP49" s="361">
        <v>4092</v>
      </c>
      <c r="EQ49" s="362">
        <v>6.6428312347790036E-2</v>
      </c>
      <c r="ER49" s="362">
        <v>0.10741246020918599</v>
      </c>
      <c r="ES49" s="362">
        <v>8.8255951948460851E-2</v>
      </c>
      <c r="ET49" s="362">
        <v>0.10959117052697032</v>
      </c>
      <c r="EU49" s="362">
        <v>8.9904502046384727E-2</v>
      </c>
      <c r="EV49" s="362">
        <v>9.910629949865582E-2</v>
      </c>
      <c r="EW49" s="361">
        <v>4288</v>
      </c>
      <c r="EX49" s="361">
        <v>10830</v>
      </c>
      <c r="EY49" s="361">
        <v>15118</v>
      </c>
      <c r="EZ49" s="367">
        <v>0.22218767811803719</v>
      </c>
      <c r="FA49" s="367">
        <v>0.49249658935879947</v>
      </c>
      <c r="FB49" s="367">
        <v>0.36615079076751678</v>
      </c>
      <c r="FC49" s="361">
        <v>16</v>
      </c>
      <c r="FD49" s="361">
        <v>29</v>
      </c>
      <c r="FE49" s="361">
        <v>45</v>
      </c>
      <c r="FF49" s="367">
        <v>8.2905850044043728E-4</v>
      </c>
      <c r="FG49" s="367">
        <v>1.3187812642110051E-3</v>
      </c>
      <c r="FH49" s="367">
        <v>1.0898786601758338E-3</v>
      </c>
      <c r="FI49" s="361">
        <v>658</v>
      </c>
      <c r="FJ49" s="361">
        <v>6565</v>
      </c>
      <c r="FK49" s="361">
        <v>7223</v>
      </c>
      <c r="FL49" s="361">
        <v>6</v>
      </c>
      <c r="FM49" s="361">
        <v>559</v>
      </c>
      <c r="FN49" s="361">
        <v>565</v>
      </c>
      <c r="FO49" s="369">
        <v>73.78</v>
      </c>
      <c r="FP49" s="369">
        <v>75.37</v>
      </c>
      <c r="FQ49" s="369">
        <v>74.64</v>
      </c>
      <c r="FR49" s="371">
        <v>894.83</v>
      </c>
      <c r="FS49" s="371">
        <v>678.68</v>
      </c>
      <c r="FT49" s="371">
        <v>777.33</v>
      </c>
      <c r="FU49" s="361">
        <v>3550</v>
      </c>
      <c r="FV49" s="361">
        <v>8615</v>
      </c>
      <c r="FW49" s="361">
        <v>5161</v>
      </c>
      <c r="FX49" s="361">
        <v>1017</v>
      </c>
      <c r="FY49" s="361">
        <v>956</v>
      </c>
      <c r="FZ49" s="361">
        <v>1023</v>
      </c>
      <c r="GA49" s="361">
        <v>9683</v>
      </c>
      <c r="GB49" s="361">
        <v>5588</v>
      </c>
      <c r="GC49" s="361">
        <v>4184</v>
      </c>
      <c r="GD49" s="361">
        <v>1512</v>
      </c>
      <c r="GE49" s="361">
        <v>4573</v>
      </c>
      <c r="GF49" s="361">
        <v>18298</v>
      </c>
      <c r="GG49" s="361">
        <v>10749</v>
      </c>
      <c r="GH49" s="361">
        <v>5201</v>
      </c>
      <c r="GI49" s="361">
        <v>2468</v>
      </c>
      <c r="GJ49" s="362">
        <v>0.18394735478522203</v>
      </c>
      <c r="GK49" s="362">
        <v>0.44639618633089795</v>
      </c>
      <c r="GL49" s="362">
        <v>0.26742318254831854</v>
      </c>
      <c r="GM49" s="362">
        <v>5.2697030934245298E-2</v>
      </c>
      <c r="GN49" s="362">
        <v>4.9536245401316133E-2</v>
      </c>
      <c r="GO49" s="362">
        <v>4.6521145975443386E-2</v>
      </c>
      <c r="GP49" s="362">
        <v>0.44033651659845385</v>
      </c>
      <c r="GQ49" s="362">
        <v>0.25411550704865848</v>
      </c>
      <c r="GR49" s="362">
        <v>0.19026830377444293</v>
      </c>
      <c r="GS49" s="362">
        <v>6.8758526603001358E-2</v>
      </c>
      <c r="GT49" s="362">
        <v>0.11075589139964639</v>
      </c>
      <c r="GU49" s="362">
        <v>0.44316888275327571</v>
      </c>
      <c r="GV49" s="362">
        <v>0.26033568262733414</v>
      </c>
      <c r="GW49" s="362">
        <v>0.12596575359054471</v>
      </c>
      <c r="GX49" s="376">
        <v>5.9773789629199062E-2</v>
      </c>
    </row>
    <row r="50" spans="1:206" s="2" customFormat="1" ht="20.100000000000001" customHeight="1">
      <c r="A50" s="56" t="s">
        <v>117</v>
      </c>
      <c r="B50" s="353" t="s">
        <v>35</v>
      </c>
      <c r="C50" s="25">
        <v>957</v>
      </c>
      <c r="D50" s="25">
        <v>1487</v>
      </c>
      <c r="E50" s="25">
        <v>2444</v>
      </c>
      <c r="F50" s="25">
        <v>899</v>
      </c>
      <c r="G50" s="25">
        <v>1077</v>
      </c>
      <c r="H50" s="25">
        <v>1976</v>
      </c>
      <c r="I50" s="356">
        <v>0.83092324805339268</v>
      </c>
      <c r="J50" s="356">
        <v>0.80501392757660162</v>
      </c>
      <c r="K50" s="356">
        <v>0.8168016194331984</v>
      </c>
      <c r="L50" s="356">
        <v>8.5650723025583977E-2</v>
      </c>
      <c r="M50" s="356">
        <v>0.10492107706592387</v>
      </c>
      <c r="N50" s="356">
        <v>9.6153846153846159E-2</v>
      </c>
      <c r="O50" s="356">
        <v>8.3426028921023354E-2</v>
      </c>
      <c r="P50" s="356">
        <v>9.0064995357474462E-2</v>
      </c>
      <c r="Q50" s="356">
        <v>8.7044534412955468E-2</v>
      </c>
      <c r="R50" s="25">
        <v>58</v>
      </c>
      <c r="S50" s="25">
        <v>410</v>
      </c>
      <c r="T50" s="25">
        <v>468</v>
      </c>
      <c r="U50" s="25">
        <v>53</v>
      </c>
      <c r="V50" s="25">
        <v>96</v>
      </c>
      <c r="W50" s="25">
        <v>149</v>
      </c>
      <c r="X50" s="25">
        <v>229</v>
      </c>
      <c r="Y50" s="25">
        <v>80</v>
      </c>
      <c r="Z50" s="25">
        <v>309</v>
      </c>
      <c r="AA50" s="356">
        <v>0.25472747497219134</v>
      </c>
      <c r="AB50" s="356">
        <v>7.4280408542246976E-2</v>
      </c>
      <c r="AC50" s="356">
        <v>0.15637651821862347</v>
      </c>
      <c r="AD50" s="25">
        <v>235</v>
      </c>
      <c r="AE50" s="25">
        <v>83</v>
      </c>
      <c r="AF50" s="25">
        <v>318</v>
      </c>
      <c r="AG50" s="356">
        <v>0.26140155728587317</v>
      </c>
      <c r="AH50" s="356">
        <v>7.7065923862581251E-2</v>
      </c>
      <c r="AI50" s="356">
        <v>0.16093117408906882</v>
      </c>
      <c r="AJ50" s="358">
        <v>62.68973303670748</v>
      </c>
      <c r="AK50" s="358">
        <v>63.205506035283157</v>
      </c>
      <c r="AL50" s="358">
        <v>62.970850202429141</v>
      </c>
      <c r="AM50" s="358">
        <v>75.41396551724138</v>
      </c>
      <c r="AN50" s="358">
        <v>74.580601626016247</v>
      </c>
      <c r="AO50" s="358">
        <v>74.683881766381745</v>
      </c>
      <c r="AP50" s="25">
        <v>109</v>
      </c>
      <c r="AQ50" s="25">
        <v>149</v>
      </c>
      <c r="AR50" s="25">
        <v>258</v>
      </c>
      <c r="AS50" s="308">
        <v>0.12124582869855395</v>
      </c>
      <c r="AT50" s="308">
        <v>0.13834726090993502</v>
      </c>
      <c r="AU50" s="397">
        <v>0.13056680161943321</v>
      </c>
      <c r="AV50" s="26">
        <v>139.00000000000037</v>
      </c>
      <c r="AW50" s="25">
        <v>181.99999999999994</v>
      </c>
      <c r="AX50" s="25">
        <v>321.00000000000034</v>
      </c>
      <c r="AY50" s="308">
        <v>0.15461624026696372</v>
      </c>
      <c r="AZ50" s="308">
        <v>0.16898792943361182</v>
      </c>
      <c r="BA50" s="308">
        <v>0.16244939271255077</v>
      </c>
      <c r="BB50" s="308">
        <v>0.3092324805339266</v>
      </c>
      <c r="BC50" s="308">
        <v>0.43082636954503251</v>
      </c>
      <c r="BD50" s="308">
        <v>0.37550607287449395</v>
      </c>
      <c r="BE50" s="308">
        <v>0.36119402985074628</v>
      </c>
      <c r="BF50" s="308">
        <v>0.44934804413239721</v>
      </c>
      <c r="BG50" s="308">
        <v>0.41391721655668867</v>
      </c>
      <c r="BH50" s="308">
        <v>0.15720524017467249</v>
      </c>
      <c r="BI50" s="308">
        <v>0.2</v>
      </c>
      <c r="BJ50" s="308">
        <v>0.16828478964401294</v>
      </c>
      <c r="BK50" s="356">
        <v>0.26918798665183535</v>
      </c>
      <c r="BL50" s="356">
        <v>0.31034482758620691</v>
      </c>
      <c r="BM50" s="356">
        <v>0.3292547274749722</v>
      </c>
      <c r="BN50" s="356">
        <v>3.114571746384872E-2</v>
      </c>
      <c r="BO50" s="356">
        <v>6.0066740823136816E-2</v>
      </c>
      <c r="BP50" s="356">
        <v>9.7493036211699163E-2</v>
      </c>
      <c r="BQ50" s="356">
        <v>0.68152274837511606</v>
      </c>
      <c r="BR50" s="356">
        <v>0.35004642525533891</v>
      </c>
      <c r="BS50" s="356">
        <v>7.6137418755803155E-2</v>
      </c>
      <c r="BT50" s="356">
        <v>5.3853296193129063E-2</v>
      </c>
      <c r="BU50" s="356">
        <v>0.17560728744939272</v>
      </c>
      <c r="BV50" s="356">
        <v>0.37145748987854249</v>
      </c>
      <c r="BW50" s="356">
        <v>0.34058704453441296</v>
      </c>
      <c r="BX50" s="356">
        <v>5.5668016194331982E-2</v>
      </c>
      <c r="BY50" s="356">
        <v>5.6680161943319839E-2</v>
      </c>
      <c r="BZ50" s="355">
        <f>'[1]Caisse &amp; département résidence'!AO48</f>
        <v>0.44086021505376344</v>
      </c>
      <c r="CA50" s="355">
        <f>'[1]Caisse &amp; département résidence'!AQ48</f>
        <v>0.38681318681318683</v>
      </c>
      <c r="CB50" s="401">
        <f>'[1]Caisse &amp; département résidence'!AS48</f>
        <v>0.40735694822888285</v>
      </c>
      <c r="CC50" s="400">
        <v>15979</v>
      </c>
      <c r="CD50" s="361">
        <v>19183</v>
      </c>
      <c r="CE50" s="361">
        <v>35162</v>
      </c>
      <c r="CF50" s="361">
        <v>15476</v>
      </c>
      <c r="CG50" s="361">
        <v>14281</v>
      </c>
      <c r="CH50" s="361">
        <v>29757</v>
      </c>
      <c r="CI50" s="361">
        <v>65</v>
      </c>
      <c r="CJ50" s="361">
        <v>739</v>
      </c>
      <c r="CK50" s="361">
        <v>804</v>
      </c>
      <c r="CL50" s="361">
        <v>438</v>
      </c>
      <c r="CM50" s="361">
        <v>4163</v>
      </c>
      <c r="CN50" s="361">
        <v>4601</v>
      </c>
      <c r="CO50" s="361">
        <v>15914</v>
      </c>
      <c r="CP50" s="361">
        <v>18444</v>
      </c>
      <c r="CQ50" s="361">
        <v>34358</v>
      </c>
      <c r="CR50" s="361">
        <v>15914</v>
      </c>
      <c r="CS50" s="361">
        <v>18444</v>
      </c>
      <c r="CT50" s="361">
        <v>34358</v>
      </c>
      <c r="CU50" s="361">
        <v>13436</v>
      </c>
      <c r="CV50" s="361">
        <v>14078</v>
      </c>
      <c r="CW50" s="361">
        <v>27514</v>
      </c>
      <c r="CX50" s="361">
        <v>1228</v>
      </c>
      <c r="CY50" s="361">
        <v>1692</v>
      </c>
      <c r="CZ50" s="361">
        <v>2920</v>
      </c>
      <c r="DA50" s="361">
        <v>1250</v>
      </c>
      <c r="DB50" s="361">
        <v>2674</v>
      </c>
      <c r="DC50" s="361">
        <v>3924</v>
      </c>
      <c r="DD50" s="362">
        <v>0.8442880482593943</v>
      </c>
      <c r="DE50" s="362">
        <v>0.76328345261331598</v>
      </c>
      <c r="DF50" s="362">
        <v>0.80080330636241925</v>
      </c>
      <c r="DG50" s="362">
        <v>7.7164760588161366E-2</v>
      </c>
      <c r="DH50" s="362">
        <v>9.1737150292778138E-2</v>
      </c>
      <c r="DI50" s="362">
        <v>8.4987484719715928E-2</v>
      </c>
      <c r="DJ50" s="362">
        <v>7.8547191152444393E-2</v>
      </c>
      <c r="DK50" s="362">
        <v>0.14497939709390587</v>
      </c>
      <c r="DL50" s="362">
        <v>0.11420920891786483</v>
      </c>
      <c r="DM50" s="361">
        <v>521</v>
      </c>
      <c r="DN50" s="361">
        <v>735</v>
      </c>
      <c r="DO50" s="361">
        <v>1256</v>
      </c>
      <c r="DP50" s="367">
        <v>3.2738469272338824E-2</v>
      </c>
      <c r="DQ50" s="367">
        <v>3.9850357839947947E-2</v>
      </c>
      <c r="DR50" s="367">
        <v>3.6556260550672334E-2</v>
      </c>
      <c r="DS50" s="361">
        <v>3137</v>
      </c>
      <c r="DT50" s="361">
        <v>1051</v>
      </c>
      <c r="DU50" s="361">
        <v>4188</v>
      </c>
      <c r="DV50" s="361">
        <v>53</v>
      </c>
      <c r="DW50" s="361">
        <v>19</v>
      </c>
      <c r="DX50" s="361">
        <v>72</v>
      </c>
      <c r="DY50" s="361">
        <v>49</v>
      </c>
      <c r="DZ50" s="361">
        <v>3</v>
      </c>
      <c r="EA50" s="361">
        <v>52</v>
      </c>
      <c r="EB50" s="361">
        <v>41</v>
      </c>
      <c r="EC50" s="361">
        <v>19</v>
      </c>
      <c r="ED50" s="361">
        <v>60</v>
      </c>
      <c r="EE50" s="361">
        <v>3280</v>
      </c>
      <c r="EF50" s="361">
        <v>1092</v>
      </c>
      <c r="EG50" s="361">
        <v>4372</v>
      </c>
      <c r="EH50" s="362">
        <v>0.20610782958401408</v>
      </c>
      <c r="EI50" s="362">
        <v>5.9206245933636957E-2</v>
      </c>
      <c r="EJ50" s="362">
        <v>0.12724838465568428</v>
      </c>
      <c r="EK50" s="361">
        <v>1160</v>
      </c>
      <c r="EL50" s="361">
        <v>1759</v>
      </c>
      <c r="EM50" s="361">
        <v>2919</v>
      </c>
      <c r="EN50" s="361">
        <v>1875</v>
      </c>
      <c r="EO50" s="361">
        <v>1762</v>
      </c>
      <c r="EP50" s="361">
        <v>3637</v>
      </c>
      <c r="EQ50" s="362">
        <v>7.2891793389468398E-2</v>
      </c>
      <c r="ER50" s="362">
        <v>9.5369767946215572E-2</v>
      </c>
      <c r="ES50" s="362">
        <v>8.4958379416729735E-2</v>
      </c>
      <c r="ET50" s="362">
        <v>0.11782078672866658</v>
      </c>
      <c r="EU50" s="362">
        <v>9.5532422468011274E-2</v>
      </c>
      <c r="EV50" s="362">
        <v>0.10585598696082427</v>
      </c>
      <c r="EW50" s="361">
        <v>3654</v>
      </c>
      <c r="EX50" s="361">
        <v>8875</v>
      </c>
      <c r="EY50" s="361">
        <v>12529</v>
      </c>
      <c r="EZ50" s="367">
        <v>0.22960914917682543</v>
      </c>
      <c r="FA50" s="367">
        <v>0.48118629364563004</v>
      </c>
      <c r="FB50" s="367">
        <v>0.36466034111415102</v>
      </c>
      <c r="FC50" s="361">
        <v>17</v>
      </c>
      <c r="FD50" s="361">
        <v>49</v>
      </c>
      <c r="FE50" s="361">
        <v>66</v>
      </c>
      <c r="FF50" s="367">
        <v>1.0682417996732436E-3</v>
      </c>
      <c r="FG50" s="367">
        <v>2.6566905226631968E-3</v>
      </c>
      <c r="FH50" s="367">
        <v>1.9209499970894697E-3</v>
      </c>
      <c r="FI50" s="361">
        <v>503</v>
      </c>
      <c r="FJ50" s="361">
        <v>4902</v>
      </c>
      <c r="FK50" s="361">
        <v>5405</v>
      </c>
      <c r="FL50" s="361">
        <v>3</v>
      </c>
      <c r="FM50" s="361">
        <v>375</v>
      </c>
      <c r="FN50" s="361">
        <v>378</v>
      </c>
      <c r="FO50" s="369">
        <v>73.56</v>
      </c>
      <c r="FP50" s="369">
        <v>75.150000000000006</v>
      </c>
      <c r="FQ50" s="369">
        <v>74.430000000000007</v>
      </c>
      <c r="FR50" s="371">
        <v>856.37</v>
      </c>
      <c r="FS50" s="371">
        <v>673.26</v>
      </c>
      <c r="FT50" s="371">
        <v>756.47</v>
      </c>
      <c r="FU50" s="361">
        <v>3310</v>
      </c>
      <c r="FV50" s="361">
        <v>6707</v>
      </c>
      <c r="FW50" s="361">
        <v>4391</v>
      </c>
      <c r="FX50" s="361">
        <v>752</v>
      </c>
      <c r="FY50" s="361">
        <v>754</v>
      </c>
      <c r="FZ50" s="361">
        <v>1205</v>
      </c>
      <c r="GA50" s="361">
        <v>8307</v>
      </c>
      <c r="GB50" s="361">
        <v>4808</v>
      </c>
      <c r="GC50" s="361">
        <v>3052</v>
      </c>
      <c r="GD50" s="361">
        <v>1072</v>
      </c>
      <c r="GE50" s="361">
        <v>4515</v>
      </c>
      <c r="GF50" s="361">
        <v>15014</v>
      </c>
      <c r="GG50" s="361">
        <v>9199</v>
      </c>
      <c r="GH50" s="361">
        <v>3804</v>
      </c>
      <c r="GI50" s="361">
        <v>1826</v>
      </c>
      <c r="GJ50" s="362">
        <v>0.20799296217167274</v>
      </c>
      <c r="GK50" s="362">
        <v>0.42145280884755559</v>
      </c>
      <c r="GL50" s="362">
        <v>0.27592057308030665</v>
      </c>
      <c r="GM50" s="362">
        <v>4.7253990197310546E-2</v>
      </c>
      <c r="GN50" s="362">
        <v>4.7379665703154453E-2</v>
      </c>
      <c r="GO50" s="362">
        <v>6.5332899587941876E-2</v>
      </c>
      <c r="GP50" s="362">
        <v>0.45039037085230971</v>
      </c>
      <c r="GQ50" s="362">
        <v>0.26068098026458469</v>
      </c>
      <c r="GR50" s="362">
        <v>0.16547386684016482</v>
      </c>
      <c r="GS50" s="362">
        <v>5.8121882454998913E-2</v>
      </c>
      <c r="GT50" s="362">
        <v>0.13141044298271146</v>
      </c>
      <c r="GU50" s="362">
        <v>0.43698701903486814</v>
      </c>
      <c r="GV50" s="362">
        <v>0.26773968217009136</v>
      </c>
      <c r="GW50" s="362">
        <v>0.11071657255952035</v>
      </c>
      <c r="GX50" s="376">
        <v>5.3146283252808658E-2</v>
      </c>
    </row>
    <row r="51" spans="1:206" s="2" customFormat="1" ht="20.100000000000001" customHeight="1">
      <c r="A51" s="56" t="s">
        <v>118</v>
      </c>
      <c r="B51" s="353" t="s">
        <v>49</v>
      </c>
      <c r="C51" s="25">
        <v>6841</v>
      </c>
      <c r="D51" s="25">
        <v>10069</v>
      </c>
      <c r="E51" s="25">
        <v>16910</v>
      </c>
      <c r="F51" s="25">
        <v>6418</v>
      </c>
      <c r="G51" s="25">
        <v>7063</v>
      </c>
      <c r="H51" s="25">
        <v>13481</v>
      </c>
      <c r="I51" s="356">
        <v>0.81816765347460263</v>
      </c>
      <c r="J51" s="356">
        <v>0.80999575251309641</v>
      </c>
      <c r="K51" s="356">
        <v>0.81388621022179364</v>
      </c>
      <c r="L51" s="356">
        <v>5.6248052352757871E-2</v>
      </c>
      <c r="M51" s="356">
        <v>7.2632026051253004E-2</v>
      </c>
      <c r="N51" s="356">
        <v>6.4831985757733107E-2</v>
      </c>
      <c r="O51" s="356">
        <v>0.12558429417263944</v>
      </c>
      <c r="P51" s="356">
        <v>0.11737222143565057</v>
      </c>
      <c r="Q51" s="356">
        <v>0.12128180402047326</v>
      </c>
      <c r="R51" s="25">
        <v>423</v>
      </c>
      <c r="S51" s="25">
        <v>3006</v>
      </c>
      <c r="T51" s="25">
        <v>3429</v>
      </c>
      <c r="U51" s="25">
        <v>865</v>
      </c>
      <c r="V51" s="25">
        <v>968</v>
      </c>
      <c r="W51" s="25">
        <v>1833</v>
      </c>
      <c r="X51" s="25">
        <v>1037</v>
      </c>
      <c r="Y51" s="25">
        <v>385</v>
      </c>
      <c r="Z51" s="25">
        <v>1422</v>
      </c>
      <c r="AA51" s="356">
        <v>0.16157681520722966</v>
      </c>
      <c r="AB51" s="356">
        <v>5.4509415262636272E-2</v>
      </c>
      <c r="AC51" s="356">
        <v>0.10548178918477857</v>
      </c>
      <c r="AD51" s="25">
        <v>1069</v>
      </c>
      <c r="AE51" s="25">
        <v>395</v>
      </c>
      <c r="AF51" s="25">
        <v>1464</v>
      </c>
      <c r="AG51" s="356">
        <v>0.16656279214708633</v>
      </c>
      <c r="AH51" s="356">
        <v>5.5925244230496954E-2</v>
      </c>
      <c r="AI51" s="356">
        <v>0.10859728506787331</v>
      </c>
      <c r="AJ51" s="358">
        <v>63.301661992313285</v>
      </c>
      <c r="AK51" s="358">
        <v>63.935577422247377</v>
      </c>
      <c r="AL51" s="358">
        <v>63.633784585713215</v>
      </c>
      <c r="AM51" s="358">
        <v>77.729188337273527</v>
      </c>
      <c r="AN51" s="358">
        <v>74.72316034597533</v>
      </c>
      <c r="AO51" s="358">
        <v>75.093982696607924</v>
      </c>
      <c r="AP51" s="25">
        <v>937</v>
      </c>
      <c r="AQ51" s="25">
        <v>1140</v>
      </c>
      <c r="AR51" s="25">
        <v>2077</v>
      </c>
      <c r="AS51" s="308">
        <v>0.14599563727017761</v>
      </c>
      <c r="AT51" s="308">
        <v>0.16140450233611781</v>
      </c>
      <c r="AU51" s="397">
        <v>0.1540686892663749</v>
      </c>
      <c r="AV51" s="26">
        <v>1322.0000000000018</v>
      </c>
      <c r="AW51" s="25">
        <v>1441</v>
      </c>
      <c r="AX51" s="25">
        <v>2763.0000000000018</v>
      </c>
      <c r="AY51" s="308">
        <v>0.20598317232782826</v>
      </c>
      <c r="AZ51" s="308">
        <v>0.20402095426872432</v>
      </c>
      <c r="BA51" s="308">
        <v>0.2049551220235889</v>
      </c>
      <c r="BB51" s="308">
        <v>0.28139607354315987</v>
      </c>
      <c r="BC51" s="308">
        <v>0.40634291377601583</v>
      </c>
      <c r="BD51" s="308">
        <v>0.34685854165121283</v>
      </c>
      <c r="BE51" s="308">
        <v>0.3120237874001115</v>
      </c>
      <c r="BF51" s="308">
        <v>0.42033542976939203</v>
      </c>
      <c r="BG51" s="308">
        <v>0.37200431213201757</v>
      </c>
      <c r="BH51" s="308">
        <v>0.12246865959498554</v>
      </c>
      <c r="BI51" s="308">
        <v>0.16363636363636364</v>
      </c>
      <c r="BJ51" s="308">
        <v>0.13361462728551335</v>
      </c>
      <c r="BK51" s="356">
        <v>0.17279526332190714</v>
      </c>
      <c r="BL51" s="356">
        <v>0.26924275475225928</v>
      </c>
      <c r="BM51" s="356">
        <v>0.41040822686195078</v>
      </c>
      <c r="BN51" s="356">
        <v>5.7182923028980988E-2</v>
      </c>
      <c r="BO51" s="356">
        <v>9.0370832034901843E-2</v>
      </c>
      <c r="BP51" s="356">
        <v>6.852612204445703E-2</v>
      </c>
      <c r="BQ51" s="356">
        <v>0.59252442304969555</v>
      </c>
      <c r="BR51" s="356">
        <v>0.39091037802633444</v>
      </c>
      <c r="BS51" s="356">
        <v>8.9480390768795132E-2</v>
      </c>
      <c r="BT51" s="356">
        <v>0.10321393175704376</v>
      </c>
      <c r="BU51" s="356">
        <v>0.11816630813737854</v>
      </c>
      <c r="BV51" s="356">
        <v>0.31043691120836731</v>
      </c>
      <c r="BW51" s="356">
        <v>0.40019286403085824</v>
      </c>
      <c r="BX51" s="356">
        <v>7.410429493361026E-2</v>
      </c>
      <c r="BY51" s="356">
        <v>9.7099621689785628E-2</v>
      </c>
      <c r="BZ51" s="355">
        <f>'[1]Caisse &amp; département résidence'!AO49</f>
        <v>0.48784722222222221</v>
      </c>
      <c r="CA51" s="355">
        <f>'[1]Caisse &amp; département résidence'!AQ49</f>
        <v>0.42043142043142046</v>
      </c>
      <c r="CB51" s="401">
        <f>'[1]Caisse &amp; département résidence'!AS49</f>
        <v>0.44826762246117086</v>
      </c>
      <c r="CC51" s="400">
        <v>116551</v>
      </c>
      <c r="CD51" s="361">
        <v>151527</v>
      </c>
      <c r="CE51" s="361">
        <v>268078</v>
      </c>
      <c r="CF51" s="361">
        <v>113228</v>
      </c>
      <c r="CG51" s="361">
        <v>110379</v>
      </c>
      <c r="CH51" s="361">
        <v>223607</v>
      </c>
      <c r="CI51" s="361">
        <v>281</v>
      </c>
      <c r="CJ51" s="361">
        <v>6645</v>
      </c>
      <c r="CK51" s="361">
        <v>6926</v>
      </c>
      <c r="CL51" s="361">
        <v>3042</v>
      </c>
      <c r="CM51" s="361">
        <v>34503</v>
      </c>
      <c r="CN51" s="361">
        <v>37545</v>
      </c>
      <c r="CO51" s="361">
        <v>116270</v>
      </c>
      <c r="CP51" s="361">
        <v>144882</v>
      </c>
      <c r="CQ51" s="361">
        <v>261152</v>
      </c>
      <c r="CR51" s="361">
        <v>116270</v>
      </c>
      <c r="CS51" s="361">
        <v>144875</v>
      </c>
      <c r="CT51" s="361">
        <v>261145</v>
      </c>
      <c r="CU51" s="361">
        <v>99168</v>
      </c>
      <c r="CV51" s="361">
        <v>118985</v>
      </c>
      <c r="CW51" s="361">
        <v>218153</v>
      </c>
      <c r="CX51" s="361">
        <v>6162</v>
      </c>
      <c r="CY51" s="361">
        <v>9657</v>
      </c>
      <c r="CZ51" s="361">
        <v>15819</v>
      </c>
      <c r="DA51" s="361">
        <v>10940</v>
      </c>
      <c r="DB51" s="361">
        <v>16233</v>
      </c>
      <c r="DC51" s="361">
        <v>27173</v>
      </c>
      <c r="DD51" s="362">
        <v>0.85291132708351247</v>
      </c>
      <c r="DE51" s="362">
        <v>0.82129421915444345</v>
      </c>
      <c r="DF51" s="362">
        <v>0.8353711539566141</v>
      </c>
      <c r="DG51" s="362">
        <v>5.2997333792035778E-2</v>
      </c>
      <c r="DH51" s="362">
        <v>6.6657463330457287E-2</v>
      </c>
      <c r="DI51" s="362">
        <v>6.057554232323039E-2</v>
      </c>
      <c r="DJ51" s="362">
        <v>9.4091339124451709E-2</v>
      </c>
      <c r="DK51" s="362">
        <v>0.11204831751509922</v>
      </c>
      <c r="DL51" s="362">
        <v>0.10405330372015546</v>
      </c>
      <c r="DM51" s="361">
        <v>9597</v>
      </c>
      <c r="DN51" s="361">
        <v>8926</v>
      </c>
      <c r="DO51" s="361">
        <v>18523</v>
      </c>
      <c r="DP51" s="367">
        <v>8.2540638169777247E-2</v>
      </c>
      <c r="DQ51" s="367">
        <v>6.1608757471597574E-2</v>
      </c>
      <c r="DR51" s="367">
        <v>7.0928041906629088E-2</v>
      </c>
      <c r="DS51" s="361">
        <v>14364</v>
      </c>
      <c r="DT51" s="361">
        <v>5971</v>
      </c>
      <c r="DU51" s="361">
        <v>20335</v>
      </c>
      <c r="DV51" s="361">
        <v>177</v>
      </c>
      <c r="DW51" s="361">
        <v>106</v>
      </c>
      <c r="DX51" s="361">
        <v>283</v>
      </c>
      <c r="DY51" s="361">
        <v>94</v>
      </c>
      <c r="DZ51" s="361">
        <v>20</v>
      </c>
      <c r="EA51" s="361">
        <v>114</v>
      </c>
      <c r="EB51" s="361">
        <v>190</v>
      </c>
      <c r="EC51" s="361">
        <v>67</v>
      </c>
      <c r="ED51" s="361">
        <v>257</v>
      </c>
      <c r="EE51" s="361">
        <v>14825</v>
      </c>
      <c r="EF51" s="361">
        <v>6164</v>
      </c>
      <c r="EG51" s="361">
        <v>20989</v>
      </c>
      <c r="EH51" s="362">
        <v>0.12750494538574009</v>
      </c>
      <c r="EI51" s="362">
        <v>4.2544967628828978E-2</v>
      </c>
      <c r="EJ51" s="362">
        <v>8.0370818527141286E-2</v>
      </c>
      <c r="EK51" s="361">
        <v>8788</v>
      </c>
      <c r="EL51" s="361">
        <v>15281</v>
      </c>
      <c r="EM51" s="361">
        <v>24069</v>
      </c>
      <c r="EN51" s="361">
        <v>16724</v>
      </c>
      <c r="EO51" s="361">
        <v>15560</v>
      </c>
      <c r="EP51" s="361">
        <v>32284</v>
      </c>
      <c r="EQ51" s="362">
        <v>7.5582695450245124E-2</v>
      </c>
      <c r="ER51" s="362">
        <v>0.1054720393147527</v>
      </c>
      <c r="ES51" s="362">
        <v>9.216471633378262E-2</v>
      </c>
      <c r="ET51" s="362">
        <v>0.14383761933430808</v>
      </c>
      <c r="EU51" s="362">
        <v>0.10739774437128145</v>
      </c>
      <c r="EV51" s="362">
        <v>0.12362149246415881</v>
      </c>
      <c r="EW51" s="361">
        <v>27288</v>
      </c>
      <c r="EX51" s="361">
        <v>61238</v>
      </c>
      <c r="EY51" s="361">
        <v>88526</v>
      </c>
      <c r="EZ51" s="367">
        <v>0.23469510621828502</v>
      </c>
      <c r="FA51" s="367">
        <v>0.42267500448640966</v>
      </c>
      <c r="FB51" s="367">
        <v>0.33898266143854922</v>
      </c>
      <c r="FC51" s="361">
        <v>109</v>
      </c>
      <c r="FD51" s="361">
        <v>192</v>
      </c>
      <c r="FE51" s="361">
        <v>301</v>
      </c>
      <c r="FF51" s="367">
        <v>9.3747312290358648E-4</v>
      </c>
      <c r="FG51" s="367">
        <v>1.3252163829875346E-3</v>
      </c>
      <c r="FH51" s="367">
        <v>1.1525854674672221E-3</v>
      </c>
      <c r="FI51" s="361">
        <v>3323</v>
      </c>
      <c r="FJ51" s="361">
        <v>41148</v>
      </c>
      <c r="FK51" s="361">
        <v>44471</v>
      </c>
      <c r="FL51" s="361">
        <v>62</v>
      </c>
      <c r="FM51" s="361">
        <v>3693</v>
      </c>
      <c r="FN51" s="361">
        <v>3755</v>
      </c>
      <c r="FO51" s="369">
        <v>74.709999999999994</v>
      </c>
      <c r="FP51" s="369">
        <v>76.36</v>
      </c>
      <c r="FQ51" s="369">
        <v>75.64</v>
      </c>
      <c r="FR51" s="371">
        <v>928.37</v>
      </c>
      <c r="FS51" s="371">
        <v>737.71</v>
      </c>
      <c r="FT51" s="371">
        <v>820.6</v>
      </c>
      <c r="FU51" s="361">
        <v>15019</v>
      </c>
      <c r="FV51" s="361">
        <v>42989</v>
      </c>
      <c r="FW51" s="361">
        <v>38674</v>
      </c>
      <c r="FX51" s="361">
        <v>9831</v>
      </c>
      <c r="FY51" s="361">
        <v>9757</v>
      </c>
      <c r="FZ51" s="361">
        <v>6653</v>
      </c>
      <c r="GA51" s="361">
        <v>54330</v>
      </c>
      <c r="GB51" s="361">
        <v>39070</v>
      </c>
      <c r="GC51" s="361">
        <v>29939</v>
      </c>
      <c r="GD51" s="361">
        <v>14890</v>
      </c>
      <c r="GE51" s="361">
        <v>21672</v>
      </c>
      <c r="GF51" s="361">
        <v>97319</v>
      </c>
      <c r="GG51" s="361">
        <v>77744</v>
      </c>
      <c r="GH51" s="361">
        <v>39770</v>
      </c>
      <c r="GI51" s="361">
        <v>24647</v>
      </c>
      <c r="GJ51" s="362">
        <v>0.12917347553109143</v>
      </c>
      <c r="GK51" s="362">
        <v>0.36973423927066312</v>
      </c>
      <c r="GL51" s="362">
        <v>0.33262234454287437</v>
      </c>
      <c r="GM51" s="362">
        <v>8.4553195149221633E-2</v>
      </c>
      <c r="GN51" s="362">
        <v>8.3916745506149484E-2</v>
      </c>
      <c r="GO51" s="362">
        <v>4.5920128104250356E-2</v>
      </c>
      <c r="GP51" s="362">
        <v>0.37499482337350398</v>
      </c>
      <c r="GQ51" s="362">
        <v>0.2696677296006405</v>
      </c>
      <c r="GR51" s="362">
        <v>0.20664402755345729</v>
      </c>
      <c r="GS51" s="362">
        <v>0.10277329136814788</v>
      </c>
      <c r="GT51" s="362">
        <v>8.2986153657639991E-2</v>
      </c>
      <c r="GU51" s="362">
        <v>0.37265270800147043</v>
      </c>
      <c r="GV51" s="362">
        <v>0.29769636074010536</v>
      </c>
      <c r="GW51" s="362">
        <v>0.15228679083445656</v>
      </c>
      <c r="GX51" s="376">
        <v>9.4377986766327651E-2</v>
      </c>
    </row>
    <row r="52" spans="1:206" s="2" customFormat="1" ht="20.100000000000001" customHeight="1">
      <c r="A52" s="56" t="s">
        <v>125</v>
      </c>
      <c r="B52" s="353" t="s">
        <v>80</v>
      </c>
      <c r="C52" s="25">
        <v>11419</v>
      </c>
      <c r="D52" s="25">
        <v>17387</v>
      </c>
      <c r="E52" s="25">
        <v>28806</v>
      </c>
      <c r="F52" s="25">
        <v>10776</v>
      </c>
      <c r="G52" s="25">
        <v>12370</v>
      </c>
      <c r="H52" s="25">
        <v>23146</v>
      </c>
      <c r="I52" s="356">
        <v>0.75436154417223455</v>
      </c>
      <c r="J52" s="356">
        <v>0.73451899757477768</v>
      </c>
      <c r="K52" s="356">
        <v>0.7437570206515165</v>
      </c>
      <c r="L52" s="356">
        <v>0.11284335560504825</v>
      </c>
      <c r="M52" s="356">
        <v>0.12829426030719482</v>
      </c>
      <c r="N52" s="356">
        <v>0.12110083815778104</v>
      </c>
      <c r="O52" s="356">
        <v>0.13279510022271715</v>
      </c>
      <c r="P52" s="356">
        <v>0.13718674211802748</v>
      </c>
      <c r="Q52" s="356">
        <v>0.1351421411907025</v>
      </c>
      <c r="R52" s="25">
        <v>643</v>
      </c>
      <c r="S52" s="25">
        <v>5017</v>
      </c>
      <c r="T52" s="25">
        <v>5660</v>
      </c>
      <c r="U52" s="25">
        <v>1678</v>
      </c>
      <c r="V52" s="25">
        <v>2070</v>
      </c>
      <c r="W52" s="25">
        <v>3748</v>
      </c>
      <c r="X52" s="25">
        <v>1552</v>
      </c>
      <c r="Y52" s="25">
        <v>517</v>
      </c>
      <c r="Z52" s="25">
        <v>2069</v>
      </c>
      <c r="AA52" s="356">
        <v>0.14402375649591687</v>
      </c>
      <c r="AB52" s="356">
        <v>4.1794664510913501E-2</v>
      </c>
      <c r="AC52" s="356">
        <v>8.9389095308044592E-2</v>
      </c>
      <c r="AD52" s="25">
        <v>1733</v>
      </c>
      <c r="AE52" s="25">
        <v>533</v>
      </c>
      <c r="AF52" s="25">
        <v>2266</v>
      </c>
      <c r="AG52" s="356">
        <v>0.16082034149962882</v>
      </c>
      <c r="AH52" s="356">
        <v>4.3088116410670979E-2</v>
      </c>
      <c r="AI52" s="356">
        <v>9.7900285146461596E-2</v>
      </c>
      <c r="AJ52" s="358">
        <v>63.247273880227695</v>
      </c>
      <c r="AK52" s="358">
        <v>63.68804607922393</v>
      </c>
      <c r="AL52" s="358">
        <v>63.482837351306216</v>
      </c>
      <c r="AM52" s="358">
        <v>76.089294971488215</v>
      </c>
      <c r="AN52" s="358">
        <v>73.998173543285716</v>
      </c>
      <c r="AO52" s="358">
        <v>74.235733804475515</v>
      </c>
      <c r="AP52" s="25">
        <v>1238</v>
      </c>
      <c r="AQ52" s="25">
        <v>1811</v>
      </c>
      <c r="AR52" s="25">
        <v>3049</v>
      </c>
      <c r="AS52" s="308">
        <v>0.11488492947290274</v>
      </c>
      <c r="AT52" s="308">
        <v>0.14640258690379951</v>
      </c>
      <c r="AU52" s="397">
        <v>0.13172902445346929</v>
      </c>
      <c r="AV52" s="26">
        <v>2272.0000000000014</v>
      </c>
      <c r="AW52" s="25">
        <v>2530.9999999999977</v>
      </c>
      <c r="AX52" s="25">
        <v>4802.9999999999991</v>
      </c>
      <c r="AY52" s="308">
        <v>0.21083890126206398</v>
      </c>
      <c r="AZ52" s="308">
        <v>0.20460792239288583</v>
      </c>
      <c r="BA52" s="308">
        <v>0.20750885682191303</v>
      </c>
      <c r="BB52" s="308">
        <v>0.31319599109131402</v>
      </c>
      <c r="BC52" s="308">
        <v>0.45028294260307195</v>
      </c>
      <c r="BD52" s="308">
        <v>0.38645986347533051</v>
      </c>
      <c r="BE52" s="308">
        <v>0.34681266261925414</v>
      </c>
      <c r="BF52" s="308">
        <v>0.46022104108664474</v>
      </c>
      <c r="BG52" s="308">
        <v>0.410589742373203</v>
      </c>
      <c r="BH52" s="308">
        <v>0.1134020618556701</v>
      </c>
      <c r="BI52" s="308">
        <v>0.22243713733075435</v>
      </c>
      <c r="BJ52" s="308">
        <v>0.14064765587240213</v>
      </c>
      <c r="BK52" s="356">
        <v>0.16453229398663696</v>
      </c>
      <c r="BL52" s="356">
        <v>0.32136228656273202</v>
      </c>
      <c r="BM52" s="356">
        <v>0.39123979213066074</v>
      </c>
      <c r="BN52" s="356">
        <v>4.844097995545657E-2</v>
      </c>
      <c r="BO52" s="356">
        <v>7.4424647364513735E-2</v>
      </c>
      <c r="BP52" s="356">
        <v>5.6265157639450281E-2</v>
      </c>
      <c r="BQ52" s="356">
        <v>0.66426839126919968</v>
      </c>
      <c r="BR52" s="356">
        <v>0.39741309620048504</v>
      </c>
      <c r="BS52" s="356">
        <v>8.1568310428455942E-2</v>
      </c>
      <c r="BT52" s="356">
        <v>8.0436540016168151E-2</v>
      </c>
      <c r="BU52" s="356">
        <v>0.10667069904087099</v>
      </c>
      <c r="BV52" s="356">
        <v>0.35500734468158646</v>
      </c>
      <c r="BW52" s="356">
        <v>0.39453901322042684</v>
      </c>
      <c r="BX52" s="356">
        <v>6.6145338287393066E-2</v>
      </c>
      <c r="BY52" s="356">
        <v>7.7637604769722632E-2</v>
      </c>
      <c r="BZ52" s="355">
        <f>'[1]Caisse &amp; département résidence'!AO50</f>
        <v>0.59428241409182792</v>
      </c>
      <c r="CA52" s="355">
        <f>'[1]Caisse &amp; département résidence'!AQ50</f>
        <v>0.53071098022717711</v>
      </c>
      <c r="CB52" s="401">
        <f>'[1]Caisse &amp; département résidence'!AS50</f>
        <v>0.55750273822562979</v>
      </c>
      <c r="CC52" s="400">
        <v>184299</v>
      </c>
      <c r="CD52" s="361">
        <v>234603</v>
      </c>
      <c r="CE52" s="361">
        <v>418902</v>
      </c>
      <c r="CF52" s="361">
        <v>179202</v>
      </c>
      <c r="CG52" s="361">
        <v>167118</v>
      </c>
      <c r="CH52" s="361">
        <v>346320</v>
      </c>
      <c r="CI52" s="361">
        <v>471</v>
      </c>
      <c r="CJ52" s="361">
        <v>11707</v>
      </c>
      <c r="CK52" s="361">
        <v>12178</v>
      </c>
      <c r="CL52" s="361">
        <v>4626</v>
      </c>
      <c r="CM52" s="361">
        <v>55778</v>
      </c>
      <c r="CN52" s="361">
        <v>60404</v>
      </c>
      <c r="CO52" s="361">
        <v>183828</v>
      </c>
      <c r="CP52" s="361">
        <v>222896</v>
      </c>
      <c r="CQ52" s="361">
        <v>406724</v>
      </c>
      <c r="CR52" s="361">
        <v>183827</v>
      </c>
      <c r="CS52" s="361">
        <v>222876</v>
      </c>
      <c r="CT52" s="361">
        <v>406703</v>
      </c>
      <c r="CU52" s="361">
        <v>148671</v>
      </c>
      <c r="CV52" s="361">
        <v>159906</v>
      </c>
      <c r="CW52" s="361">
        <v>308577</v>
      </c>
      <c r="CX52" s="361">
        <v>17732</v>
      </c>
      <c r="CY52" s="361">
        <v>25036</v>
      </c>
      <c r="CZ52" s="361">
        <v>42768</v>
      </c>
      <c r="DA52" s="361">
        <v>17424</v>
      </c>
      <c r="DB52" s="361">
        <v>37934</v>
      </c>
      <c r="DC52" s="361">
        <v>55358</v>
      </c>
      <c r="DD52" s="362">
        <v>0.8087549707061531</v>
      </c>
      <c r="DE52" s="362">
        <v>0.71746621439724334</v>
      </c>
      <c r="DF52" s="362">
        <v>0.75872811363574899</v>
      </c>
      <c r="DG52" s="362">
        <v>9.6460258830313284E-2</v>
      </c>
      <c r="DH52" s="362">
        <v>0.11233152066620004</v>
      </c>
      <c r="DI52" s="362">
        <v>0.1051578178670922</v>
      </c>
      <c r="DJ52" s="362">
        <v>9.4784770463533646E-2</v>
      </c>
      <c r="DK52" s="362">
        <v>0.17020226493655666</v>
      </c>
      <c r="DL52" s="362">
        <v>0.13611406849715885</v>
      </c>
      <c r="DM52" s="361">
        <v>15345</v>
      </c>
      <c r="DN52" s="361">
        <v>17382</v>
      </c>
      <c r="DO52" s="361">
        <v>32727</v>
      </c>
      <c r="DP52" s="367">
        <v>8.3474769893596187E-2</v>
      </c>
      <c r="DQ52" s="367">
        <v>7.7982556887517054E-2</v>
      </c>
      <c r="DR52" s="367">
        <v>8.0464885278468942E-2</v>
      </c>
      <c r="DS52" s="361">
        <v>21904</v>
      </c>
      <c r="DT52" s="361">
        <v>7385</v>
      </c>
      <c r="DU52" s="361">
        <v>29289</v>
      </c>
      <c r="DV52" s="361">
        <v>387</v>
      </c>
      <c r="DW52" s="361">
        <v>137</v>
      </c>
      <c r="DX52" s="361">
        <v>524</v>
      </c>
      <c r="DY52" s="361">
        <v>2903</v>
      </c>
      <c r="DZ52" s="361">
        <v>107</v>
      </c>
      <c r="EA52" s="361">
        <v>3010</v>
      </c>
      <c r="EB52" s="361">
        <v>349</v>
      </c>
      <c r="EC52" s="361">
        <v>95</v>
      </c>
      <c r="ED52" s="361">
        <v>444</v>
      </c>
      <c r="EE52" s="361">
        <v>25543</v>
      </c>
      <c r="EF52" s="361">
        <v>7724</v>
      </c>
      <c r="EG52" s="361">
        <v>33267</v>
      </c>
      <c r="EH52" s="362">
        <v>0.13895054072284962</v>
      </c>
      <c r="EI52" s="362">
        <v>3.4652932309238389E-2</v>
      </c>
      <c r="EJ52" s="362">
        <v>8.1792566949577594E-2</v>
      </c>
      <c r="EK52" s="361">
        <v>11125</v>
      </c>
      <c r="EL52" s="361">
        <v>22183</v>
      </c>
      <c r="EM52" s="361">
        <v>33308</v>
      </c>
      <c r="EN52" s="361">
        <v>25175</v>
      </c>
      <c r="EO52" s="361">
        <v>23620</v>
      </c>
      <c r="EP52" s="361">
        <v>48795</v>
      </c>
      <c r="EQ52" s="362">
        <v>6.0518528189394433E-2</v>
      </c>
      <c r="ER52" s="362">
        <v>9.9521750053836761E-2</v>
      </c>
      <c r="ES52" s="362">
        <v>8.1893372409791401E-2</v>
      </c>
      <c r="ET52" s="362">
        <v>0.13694866940835998</v>
      </c>
      <c r="EU52" s="362">
        <v>0.10596870289282895</v>
      </c>
      <c r="EV52" s="362">
        <v>0.11997079100323561</v>
      </c>
      <c r="EW52" s="361">
        <v>38861</v>
      </c>
      <c r="EX52" s="361">
        <v>104703</v>
      </c>
      <c r="EY52" s="361">
        <v>143564</v>
      </c>
      <c r="EZ52" s="367">
        <v>0.21139869878364559</v>
      </c>
      <c r="FA52" s="367">
        <v>0.46973925059220445</v>
      </c>
      <c r="FB52" s="367">
        <v>0.35297646561304474</v>
      </c>
      <c r="FC52" s="361">
        <v>207</v>
      </c>
      <c r="FD52" s="361">
        <v>350</v>
      </c>
      <c r="FE52" s="361">
        <v>557</v>
      </c>
      <c r="FF52" s="367">
        <v>1.1260526144004177E-3</v>
      </c>
      <c r="FG52" s="367">
        <v>1.5702390352451369E-3</v>
      </c>
      <c r="FH52" s="367">
        <v>1.3694790570509732E-3</v>
      </c>
      <c r="FI52" s="361">
        <v>5097</v>
      </c>
      <c r="FJ52" s="361">
        <v>67485</v>
      </c>
      <c r="FK52" s="361">
        <v>72582</v>
      </c>
      <c r="FL52" s="361">
        <v>90</v>
      </c>
      <c r="FM52" s="361">
        <v>6630</v>
      </c>
      <c r="FN52" s="361">
        <v>6720</v>
      </c>
      <c r="FO52" s="369">
        <v>74.12</v>
      </c>
      <c r="FP52" s="369">
        <v>75.55</v>
      </c>
      <c r="FQ52" s="369">
        <v>74.92</v>
      </c>
      <c r="FR52" s="371">
        <v>960.21</v>
      </c>
      <c r="FS52" s="371">
        <v>721.88</v>
      </c>
      <c r="FT52" s="371">
        <v>826.73</v>
      </c>
      <c r="FU52" s="361">
        <v>25458</v>
      </c>
      <c r="FV52" s="361">
        <v>78255</v>
      </c>
      <c r="FW52" s="361">
        <v>56234</v>
      </c>
      <c r="FX52" s="361">
        <v>12222</v>
      </c>
      <c r="FY52" s="361">
        <v>11659</v>
      </c>
      <c r="FZ52" s="361">
        <v>8578</v>
      </c>
      <c r="GA52" s="361">
        <v>94173</v>
      </c>
      <c r="GB52" s="361">
        <v>61190</v>
      </c>
      <c r="GC52" s="361">
        <v>40620</v>
      </c>
      <c r="GD52" s="361">
        <v>18335</v>
      </c>
      <c r="GE52" s="361">
        <v>34036</v>
      </c>
      <c r="GF52" s="361">
        <v>172428</v>
      </c>
      <c r="GG52" s="361">
        <v>117424</v>
      </c>
      <c r="GH52" s="361">
        <v>52842</v>
      </c>
      <c r="GI52" s="361">
        <v>29994</v>
      </c>
      <c r="GJ52" s="362">
        <v>0.13848815196814412</v>
      </c>
      <c r="GK52" s="362">
        <v>0.42569684705267968</v>
      </c>
      <c r="GL52" s="362">
        <v>0.30590552037774443</v>
      </c>
      <c r="GM52" s="362">
        <v>6.6486063058946401E-2</v>
      </c>
      <c r="GN52" s="362">
        <v>6.3423417542485372E-2</v>
      </c>
      <c r="GO52" s="362">
        <v>3.8484315555236522E-2</v>
      </c>
      <c r="GP52" s="362">
        <v>0.42249748761754363</v>
      </c>
      <c r="GQ52" s="362">
        <v>0.27452264733328546</v>
      </c>
      <c r="GR52" s="362">
        <v>0.18223745603330702</v>
      </c>
      <c r="GS52" s="362">
        <v>8.2258093460627374E-2</v>
      </c>
      <c r="GT52" s="362">
        <v>8.3683283996026786E-2</v>
      </c>
      <c r="GU52" s="362">
        <v>0.42394350960356408</v>
      </c>
      <c r="GV52" s="362">
        <v>0.28870683805234015</v>
      </c>
      <c r="GW52" s="362">
        <v>0.12992102752726664</v>
      </c>
      <c r="GX52" s="376">
        <v>7.3745340820802308E-2</v>
      </c>
    </row>
    <row r="53" spans="1:206" s="2" customFormat="1" ht="20.100000000000001" customHeight="1">
      <c r="A53" s="56" t="s">
        <v>133</v>
      </c>
      <c r="B53" s="353" t="s">
        <v>92</v>
      </c>
      <c r="C53" s="25">
        <v>942</v>
      </c>
      <c r="D53" s="25">
        <v>1246</v>
      </c>
      <c r="E53" s="25">
        <v>2188</v>
      </c>
      <c r="F53" s="25">
        <v>897</v>
      </c>
      <c r="G53" s="25">
        <v>904</v>
      </c>
      <c r="H53" s="25">
        <v>1801</v>
      </c>
      <c r="I53" s="356">
        <v>0.73244147157190631</v>
      </c>
      <c r="J53" s="356">
        <v>0.72676991150442483</v>
      </c>
      <c r="K53" s="356">
        <v>0.72959466962798447</v>
      </c>
      <c r="L53" s="356">
        <v>0.13600891861761427</v>
      </c>
      <c r="M53" s="356">
        <v>0.15265486725663716</v>
      </c>
      <c r="N53" s="356">
        <v>0.14436424208772905</v>
      </c>
      <c r="O53" s="356">
        <v>0.13154960981047936</v>
      </c>
      <c r="P53" s="356">
        <v>0.12057522123893805</v>
      </c>
      <c r="Q53" s="356">
        <v>0.12604108828428651</v>
      </c>
      <c r="R53" s="25">
        <v>45</v>
      </c>
      <c r="S53" s="25">
        <v>342</v>
      </c>
      <c r="T53" s="25">
        <v>387</v>
      </c>
      <c r="U53" s="25">
        <v>86</v>
      </c>
      <c r="V53" s="25">
        <v>98</v>
      </c>
      <c r="W53" s="25">
        <v>184</v>
      </c>
      <c r="X53" s="25">
        <v>81</v>
      </c>
      <c r="Y53" s="25">
        <v>25</v>
      </c>
      <c r="Z53" s="25">
        <v>106</v>
      </c>
      <c r="AA53" s="356">
        <v>9.0301003344481601E-2</v>
      </c>
      <c r="AB53" s="356">
        <v>2.7654867256637169E-2</v>
      </c>
      <c r="AC53" s="356">
        <v>5.8856191004997227E-2</v>
      </c>
      <c r="AD53" s="25">
        <v>85</v>
      </c>
      <c r="AE53" s="25">
        <v>25</v>
      </c>
      <c r="AF53" s="25">
        <v>110</v>
      </c>
      <c r="AG53" s="356">
        <v>9.4760312151616496E-2</v>
      </c>
      <c r="AH53" s="356">
        <v>2.7654867256637169E-2</v>
      </c>
      <c r="AI53" s="356">
        <v>6.1077179344808441E-2</v>
      </c>
      <c r="AJ53" s="358">
        <v>64.12767001114824</v>
      </c>
      <c r="AK53" s="358">
        <v>64.389546460176987</v>
      </c>
      <c r="AL53" s="358">
        <v>64.259117157134909</v>
      </c>
      <c r="AM53" s="358">
        <v>75.049629629629621</v>
      </c>
      <c r="AN53" s="358">
        <v>72.526403508771907</v>
      </c>
      <c r="AO53" s="358">
        <v>72.819801894918157</v>
      </c>
      <c r="AP53" s="25">
        <v>94</v>
      </c>
      <c r="AQ53" s="25">
        <v>98</v>
      </c>
      <c r="AR53" s="25">
        <v>192</v>
      </c>
      <c r="AS53" s="308">
        <v>0.10479375696767002</v>
      </c>
      <c r="AT53" s="308">
        <v>0.1084070796460177</v>
      </c>
      <c r="AU53" s="397">
        <v>0.10660744031093837</v>
      </c>
      <c r="AV53" s="26">
        <v>238.00000000000011</v>
      </c>
      <c r="AW53" s="25">
        <v>201.00000000000023</v>
      </c>
      <c r="AX53" s="25">
        <v>439.00000000000034</v>
      </c>
      <c r="AY53" s="308">
        <v>0.26532887402452632</v>
      </c>
      <c r="AZ53" s="308">
        <v>0.22234513274336309</v>
      </c>
      <c r="BA53" s="308">
        <v>0.24375347029428115</v>
      </c>
      <c r="BB53" s="308">
        <v>0.33667781493868448</v>
      </c>
      <c r="BC53" s="308">
        <v>0.4834070796460177</v>
      </c>
      <c r="BD53" s="308">
        <v>0.41032759578012218</v>
      </c>
      <c r="BE53" s="308">
        <v>0.35539215686274511</v>
      </c>
      <c r="BF53" s="308">
        <v>0.49374288964732649</v>
      </c>
      <c r="BG53" s="308">
        <v>0.4271386430678466</v>
      </c>
      <c r="BH53" s="308">
        <v>0.14814814814814814</v>
      </c>
      <c r="BI53" s="308">
        <v>0.12</v>
      </c>
      <c r="BJ53" s="308">
        <v>0.14150943396226415</v>
      </c>
      <c r="BK53" s="356">
        <v>9.4760312151616496E-2</v>
      </c>
      <c r="BL53" s="356">
        <v>0.31215161649944256</v>
      </c>
      <c r="BM53" s="356">
        <v>0.38907469342251949</v>
      </c>
      <c r="BN53" s="356">
        <v>6.243032329988852E-2</v>
      </c>
      <c r="BO53" s="356">
        <v>0.14158305462653289</v>
      </c>
      <c r="BP53" s="356">
        <v>3.0973451327433628E-2</v>
      </c>
      <c r="BQ53" s="356">
        <v>0.6747787610619469</v>
      </c>
      <c r="BR53" s="356">
        <v>0.33849557522123896</v>
      </c>
      <c r="BS53" s="356">
        <v>9.6238938053097342E-2</v>
      </c>
      <c r="BT53" s="356">
        <v>0.16924778761061948</v>
      </c>
      <c r="BU53" s="356">
        <v>6.2742920599666852E-2</v>
      </c>
      <c r="BV53" s="356">
        <v>0.33870072182121042</v>
      </c>
      <c r="BW53" s="356">
        <v>0.36368684064408663</v>
      </c>
      <c r="BX53" s="356">
        <v>7.9400333148250971E-2</v>
      </c>
      <c r="BY53" s="356">
        <v>0.15546918378678512</v>
      </c>
      <c r="BZ53" s="355">
        <f>'[1]Caisse &amp; département résidence'!AO51</f>
        <v>0.6607142857142857</v>
      </c>
      <c r="CA53" s="355">
        <f>'[1]Caisse &amp; département résidence'!AQ51</f>
        <v>0.60606060606060608</v>
      </c>
      <c r="CB53" s="401">
        <f>'[1]Caisse &amp; département résidence'!AS51</f>
        <v>0.63114754098360659</v>
      </c>
      <c r="CC53" s="400">
        <v>13751</v>
      </c>
      <c r="CD53" s="361">
        <v>16521</v>
      </c>
      <c r="CE53" s="361">
        <v>30272</v>
      </c>
      <c r="CF53" s="361">
        <v>13362</v>
      </c>
      <c r="CG53" s="361">
        <v>12042</v>
      </c>
      <c r="CH53" s="361">
        <v>25404</v>
      </c>
      <c r="CI53" s="361">
        <v>42</v>
      </c>
      <c r="CJ53" s="361">
        <v>1103</v>
      </c>
      <c r="CK53" s="361">
        <v>1145</v>
      </c>
      <c r="CL53" s="361">
        <v>347</v>
      </c>
      <c r="CM53" s="361">
        <v>3376</v>
      </c>
      <c r="CN53" s="361">
        <v>3723</v>
      </c>
      <c r="CO53" s="361">
        <v>13709</v>
      </c>
      <c r="CP53" s="361">
        <v>15418</v>
      </c>
      <c r="CQ53" s="361">
        <v>29127</v>
      </c>
      <c r="CR53" s="361">
        <v>13709</v>
      </c>
      <c r="CS53" s="361">
        <v>15412</v>
      </c>
      <c r="CT53" s="361">
        <v>29121</v>
      </c>
      <c r="CU53" s="361">
        <v>9630</v>
      </c>
      <c r="CV53" s="361">
        <v>10133</v>
      </c>
      <c r="CW53" s="361">
        <v>19763</v>
      </c>
      <c r="CX53" s="361">
        <v>1668</v>
      </c>
      <c r="CY53" s="361">
        <v>1877</v>
      </c>
      <c r="CZ53" s="361">
        <v>3545</v>
      </c>
      <c r="DA53" s="361">
        <v>2411</v>
      </c>
      <c r="DB53" s="361">
        <v>3402</v>
      </c>
      <c r="DC53" s="361">
        <v>5813</v>
      </c>
      <c r="DD53" s="362">
        <v>0.70245823911299143</v>
      </c>
      <c r="DE53" s="362">
        <v>0.65747469504282374</v>
      </c>
      <c r="DF53" s="362">
        <v>0.67865114522166137</v>
      </c>
      <c r="DG53" s="362">
        <v>0.12167189437595741</v>
      </c>
      <c r="DH53" s="362">
        <v>0.12178821697378665</v>
      </c>
      <c r="DI53" s="362">
        <v>0.1217334569554617</v>
      </c>
      <c r="DJ53" s="362">
        <v>0.17586986651105113</v>
      </c>
      <c r="DK53" s="362">
        <v>0.22073708798338956</v>
      </c>
      <c r="DL53" s="362">
        <v>0.19961539782287696</v>
      </c>
      <c r="DM53" s="361">
        <v>1445</v>
      </c>
      <c r="DN53" s="361">
        <v>1495</v>
      </c>
      <c r="DO53" s="361">
        <v>2940</v>
      </c>
      <c r="DP53" s="367">
        <v>0.10540520825734918</v>
      </c>
      <c r="DQ53" s="367">
        <v>9.6964586846543008E-2</v>
      </c>
      <c r="DR53" s="367">
        <v>0.10093727469358327</v>
      </c>
      <c r="DS53" s="361">
        <v>863</v>
      </c>
      <c r="DT53" s="361">
        <v>362</v>
      </c>
      <c r="DU53" s="361">
        <v>1225</v>
      </c>
      <c r="DV53" s="361">
        <v>11</v>
      </c>
      <c r="DW53" s="361">
        <v>1</v>
      </c>
      <c r="DX53" s="361">
        <v>12</v>
      </c>
      <c r="DY53" s="361">
        <v>20</v>
      </c>
      <c r="DZ53" s="361">
        <v>1</v>
      </c>
      <c r="EA53" s="361">
        <v>21</v>
      </c>
      <c r="EB53" s="361">
        <v>30</v>
      </c>
      <c r="EC53" s="361">
        <v>9</v>
      </c>
      <c r="ED53" s="361">
        <v>39</v>
      </c>
      <c r="EE53" s="361">
        <v>924</v>
      </c>
      <c r="EF53" s="361">
        <v>373</v>
      </c>
      <c r="EG53" s="361">
        <v>1297</v>
      </c>
      <c r="EH53" s="362">
        <v>6.7400977460062739E-2</v>
      </c>
      <c r="EI53" s="362">
        <v>2.419250227007394E-2</v>
      </c>
      <c r="EJ53" s="362">
        <v>4.4529131046795067E-2</v>
      </c>
      <c r="EK53" s="361">
        <v>899</v>
      </c>
      <c r="EL53" s="361">
        <v>1308</v>
      </c>
      <c r="EM53" s="361">
        <v>2207</v>
      </c>
      <c r="EN53" s="361">
        <v>2382</v>
      </c>
      <c r="EO53" s="361">
        <v>1849</v>
      </c>
      <c r="EP53" s="361">
        <v>4231</v>
      </c>
      <c r="EQ53" s="362">
        <v>6.5577357940039396E-2</v>
      </c>
      <c r="ER53" s="362">
        <v>8.4835906083798152E-2</v>
      </c>
      <c r="ES53" s="362">
        <v>7.5771620832904174E-2</v>
      </c>
      <c r="ET53" s="362">
        <v>0.17375446786782406</v>
      </c>
      <c r="EU53" s="362">
        <v>0.11992476326371773</v>
      </c>
      <c r="EV53" s="362">
        <v>0.14526041130222817</v>
      </c>
      <c r="EW53" s="361">
        <v>4272</v>
      </c>
      <c r="EX53" s="361">
        <v>7433</v>
      </c>
      <c r="EY53" s="361">
        <v>11705</v>
      </c>
      <c r="EZ53" s="367">
        <v>0.31162010358158876</v>
      </c>
      <c r="FA53" s="367">
        <v>0.48209884550525361</v>
      </c>
      <c r="FB53" s="367">
        <v>0.40186081642462318</v>
      </c>
      <c r="FC53" s="361">
        <v>3</v>
      </c>
      <c r="FD53" s="361">
        <v>5</v>
      </c>
      <c r="FE53" s="361">
        <v>8</v>
      </c>
      <c r="FF53" s="367">
        <v>2.1883434240280107E-4</v>
      </c>
      <c r="FG53" s="367">
        <v>3.2429627707873914E-4</v>
      </c>
      <c r="FH53" s="367">
        <v>2.7465925086689325E-4</v>
      </c>
      <c r="FI53" s="361">
        <v>389</v>
      </c>
      <c r="FJ53" s="361">
        <v>4479</v>
      </c>
      <c r="FK53" s="361">
        <v>4868</v>
      </c>
      <c r="FL53" s="361">
        <v>10</v>
      </c>
      <c r="FM53" s="361">
        <v>555</v>
      </c>
      <c r="FN53" s="361">
        <v>565</v>
      </c>
      <c r="FO53" s="369">
        <v>74.11</v>
      </c>
      <c r="FP53" s="369">
        <v>75.33</v>
      </c>
      <c r="FQ53" s="369">
        <v>74.78</v>
      </c>
      <c r="FR53" s="371">
        <v>827.86</v>
      </c>
      <c r="FS53" s="371">
        <v>671.39</v>
      </c>
      <c r="FT53" s="371">
        <v>742.46</v>
      </c>
      <c r="FU53" s="361">
        <v>925</v>
      </c>
      <c r="FV53" s="361">
        <v>5138</v>
      </c>
      <c r="FW53" s="361">
        <v>4700</v>
      </c>
      <c r="FX53" s="361">
        <v>1226</v>
      </c>
      <c r="FY53" s="361">
        <v>1720</v>
      </c>
      <c r="FZ53" s="361">
        <v>392</v>
      </c>
      <c r="GA53" s="361">
        <v>6289</v>
      </c>
      <c r="GB53" s="361">
        <v>4413</v>
      </c>
      <c r="GC53" s="361">
        <v>2349</v>
      </c>
      <c r="GD53" s="361">
        <v>1975</v>
      </c>
      <c r="GE53" s="361">
        <v>1317</v>
      </c>
      <c r="GF53" s="361">
        <v>11427</v>
      </c>
      <c r="GG53" s="361">
        <v>9113</v>
      </c>
      <c r="GH53" s="361">
        <v>3575</v>
      </c>
      <c r="GI53" s="361">
        <v>3695</v>
      </c>
      <c r="GJ53" s="362">
        <v>6.7473922240863668E-2</v>
      </c>
      <c r="GK53" s="362">
        <v>0.3747902837551973</v>
      </c>
      <c r="GL53" s="362">
        <v>0.34284046976438837</v>
      </c>
      <c r="GM53" s="362">
        <v>8.9430301261944706E-2</v>
      </c>
      <c r="GN53" s="362">
        <v>0.12546502297760595</v>
      </c>
      <c r="GO53" s="362">
        <v>2.5424828122973149E-2</v>
      </c>
      <c r="GP53" s="362">
        <v>0.40789985730963807</v>
      </c>
      <c r="GQ53" s="362">
        <v>0.28622389414969518</v>
      </c>
      <c r="GR53" s="362">
        <v>0.15235439097159165</v>
      </c>
      <c r="GS53" s="362">
        <v>0.12809702944610196</v>
      </c>
      <c r="GT53" s="362">
        <v>4.5215779173962301E-2</v>
      </c>
      <c r="GU53" s="362">
        <v>0.39231640745699864</v>
      </c>
      <c r="GV53" s="362">
        <v>0.31287121914374977</v>
      </c>
      <c r="GW53" s="362">
        <v>0.12273835273114292</v>
      </c>
      <c r="GX53" s="376">
        <v>0.12685824149414632</v>
      </c>
    </row>
    <row r="54" spans="1:206" s="2" customFormat="1" ht="20.100000000000001" customHeight="1">
      <c r="A54" s="56" t="s">
        <v>134</v>
      </c>
      <c r="B54" s="353" t="s">
        <v>99</v>
      </c>
      <c r="C54" s="25">
        <v>1010</v>
      </c>
      <c r="D54" s="25">
        <v>1430</v>
      </c>
      <c r="E54" s="25">
        <v>2440</v>
      </c>
      <c r="F54" s="25">
        <v>943</v>
      </c>
      <c r="G54" s="25">
        <v>1011</v>
      </c>
      <c r="H54" s="25">
        <v>1954</v>
      </c>
      <c r="I54" s="356">
        <v>0.69883351007423122</v>
      </c>
      <c r="J54" s="356">
        <v>0.67952522255192882</v>
      </c>
      <c r="K54" s="356">
        <v>0.68884339815762541</v>
      </c>
      <c r="L54" s="356">
        <v>0.13361611876988336</v>
      </c>
      <c r="M54" s="356">
        <v>0.16122650840751732</v>
      </c>
      <c r="N54" s="356">
        <v>0.14790174002047082</v>
      </c>
      <c r="O54" s="356">
        <v>0.16755037115588547</v>
      </c>
      <c r="P54" s="356">
        <v>0.15924826904055392</v>
      </c>
      <c r="Q54" s="356">
        <v>0.1632548618219038</v>
      </c>
      <c r="R54" s="25">
        <v>67</v>
      </c>
      <c r="S54" s="25">
        <v>419</v>
      </c>
      <c r="T54" s="25">
        <v>486</v>
      </c>
      <c r="U54" s="25">
        <v>149</v>
      </c>
      <c r="V54" s="25">
        <v>145</v>
      </c>
      <c r="W54" s="25">
        <v>294</v>
      </c>
      <c r="X54" s="25">
        <v>46</v>
      </c>
      <c r="Y54" s="25">
        <v>16</v>
      </c>
      <c r="Z54" s="25">
        <v>62</v>
      </c>
      <c r="AA54" s="356">
        <v>4.878048780487805E-2</v>
      </c>
      <c r="AB54" s="356">
        <v>1.582591493570722E-2</v>
      </c>
      <c r="AC54" s="356">
        <v>3.1729785056294778E-2</v>
      </c>
      <c r="AD54" s="25">
        <v>48</v>
      </c>
      <c r="AE54" s="25">
        <v>17</v>
      </c>
      <c r="AF54" s="25">
        <v>65</v>
      </c>
      <c r="AG54" s="356">
        <v>5.0901378579003183E-2</v>
      </c>
      <c r="AH54" s="356">
        <v>1.6815034619188922E-2</v>
      </c>
      <c r="AI54" s="356">
        <v>3.3265097236438078E-2</v>
      </c>
      <c r="AJ54" s="358">
        <v>63.967578649699568</v>
      </c>
      <c r="AK54" s="358">
        <v>64.149884602703622</v>
      </c>
      <c r="AL54" s="358">
        <v>64.061903787103404</v>
      </c>
      <c r="AM54" s="358">
        <v>74.557064676616903</v>
      </c>
      <c r="AN54" s="358">
        <v>73.185298329355604</v>
      </c>
      <c r="AO54" s="358">
        <v>73.374410150891634</v>
      </c>
      <c r="AP54" s="25">
        <v>115</v>
      </c>
      <c r="AQ54" s="25">
        <v>155</v>
      </c>
      <c r="AR54" s="25">
        <v>270</v>
      </c>
      <c r="AS54" s="308">
        <v>0.12195121951219512</v>
      </c>
      <c r="AT54" s="308">
        <v>0.1533135509396637</v>
      </c>
      <c r="AU54" s="397">
        <v>0.13817809621289662</v>
      </c>
      <c r="AV54" s="26">
        <v>237.00000000000011</v>
      </c>
      <c r="AW54" s="25">
        <v>216.00000000000023</v>
      </c>
      <c r="AX54" s="25">
        <v>453.00000000000034</v>
      </c>
      <c r="AY54" s="308">
        <v>0.25132555673382834</v>
      </c>
      <c r="AZ54" s="308">
        <v>0.21364985163204769</v>
      </c>
      <c r="BA54" s="308">
        <v>0.23183213920163784</v>
      </c>
      <c r="BB54" s="308">
        <v>0.35843054082714743</v>
      </c>
      <c r="BC54" s="308">
        <v>0.48071216617210683</v>
      </c>
      <c r="BD54" s="308">
        <v>0.42169907881269192</v>
      </c>
      <c r="BE54" s="308">
        <v>0.37012263099219622</v>
      </c>
      <c r="BF54" s="308">
        <v>0.48643216080402008</v>
      </c>
      <c r="BG54" s="308">
        <v>0.43128964059196617</v>
      </c>
      <c r="BH54" s="308">
        <v>0.13043478260869565</v>
      </c>
      <c r="BI54" s="308">
        <v>0.125</v>
      </c>
      <c r="BJ54" s="308">
        <v>0.12903225806451613</v>
      </c>
      <c r="BK54" s="356">
        <v>5.4082714740190878E-2</v>
      </c>
      <c r="BL54" s="356">
        <v>0.34358430540827145</v>
      </c>
      <c r="BM54" s="356">
        <v>0.40190880169671261</v>
      </c>
      <c r="BN54" s="356">
        <v>5.726405090137858E-2</v>
      </c>
      <c r="BO54" s="356">
        <v>0.14316012725344646</v>
      </c>
      <c r="BP54" s="356">
        <v>1.8793273986152326E-2</v>
      </c>
      <c r="BQ54" s="356">
        <v>0.71612265084075177</v>
      </c>
      <c r="BR54" s="356">
        <v>0.37388724035608306</v>
      </c>
      <c r="BS54" s="356">
        <v>8.803165182987141E-2</v>
      </c>
      <c r="BT54" s="356">
        <v>0.12363996043521266</v>
      </c>
      <c r="BU54" s="356">
        <v>3.5823950870010238E-2</v>
      </c>
      <c r="BV54" s="356">
        <v>0.37052200614124869</v>
      </c>
      <c r="BW54" s="356">
        <v>0.38741044012282499</v>
      </c>
      <c r="BX54" s="356">
        <v>7.3183213920163762E-2</v>
      </c>
      <c r="BY54" s="356">
        <v>0.13306038894575231</v>
      </c>
      <c r="BZ54" s="355">
        <f>'[1]Caisse &amp; département résidence'!AO52</f>
        <v>0.67592592592592593</v>
      </c>
      <c r="CA54" s="355">
        <f>'[1]Caisse &amp; département résidence'!AQ52</f>
        <v>0.64</v>
      </c>
      <c r="CB54" s="401">
        <f>'[1]Caisse &amp; département résidence'!AS52</f>
        <v>0.65607734806629836</v>
      </c>
      <c r="CC54" s="400">
        <v>15472</v>
      </c>
      <c r="CD54" s="361">
        <v>18885</v>
      </c>
      <c r="CE54" s="361">
        <v>34357</v>
      </c>
      <c r="CF54" s="361">
        <v>14941</v>
      </c>
      <c r="CG54" s="361">
        <v>13517</v>
      </c>
      <c r="CH54" s="361">
        <v>28458</v>
      </c>
      <c r="CI54" s="361">
        <v>68</v>
      </c>
      <c r="CJ54" s="361">
        <v>1352</v>
      </c>
      <c r="CK54" s="361">
        <v>1420</v>
      </c>
      <c r="CL54" s="361">
        <v>463</v>
      </c>
      <c r="CM54" s="361">
        <v>4016</v>
      </c>
      <c r="CN54" s="361">
        <v>4479</v>
      </c>
      <c r="CO54" s="361">
        <v>15404</v>
      </c>
      <c r="CP54" s="361">
        <v>17533</v>
      </c>
      <c r="CQ54" s="361">
        <v>32937</v>
      </c>
      <c r="CR54" s="361">
        <v>15404</v>
      </c>
      <c r="CS54" s="361">
        <v>17529</v>
      </c>
      <c r="CT54" s="361">
        <v>32933</v>
      </c>
      <c r="CU54" s="361">
        <v>10519</v>
      </c>
      <c r="CV54" s="361">
        <v>10473</v>
      </c>
      <c r="CW54" s="361">
        <v>20992</v>
      </c>
      <c r="CX54" s="361">
        <v>2189</v>
      </c>
      <c r="CY54" s="361">
        <v>2475</v>
      </c>
      <c r="CZ54" s="361">
        <v>4664</v>
      </c>
      <c r="DA54" s="361">
        <v>2696</v>
      </c>
      <c r="DB54" s="361">
        <v>4581</v>
      </c>
      <c r="DC54" s="361">
        <v>7277</v>
      </c>
      <c r="DD54" s="362">
        <v>0.68287457803168006</v>
      </c>
      <c r="DE54" s="362">
        <v>0.59746705459524219</v>
      </c>
      <c r="DF54" s="362">
        <v>0.63741535845504504</v>
      </c>
      <c r="DG54" s="362">
        <v>0.14210594650740069</v>
      </c>
      <c r="DH54" s="362">
        <v>0.14119459181927091</v>
      </c>
      <c r="DI54" s="362">
        <v>0.14162086660796161</v>
      </c>
      <c r="DJ54" s="362">
        <v>0.17501947546091925</v>
      </c>
      <c r="DK54" s="362">
        <v>0.2613383535854869</v>
      </c>
      <c r="DL54" s="362">
        <v>0.22096377493699329</v>
      </c>
      <c r="DM54" s="361">
        <v>1626</v>
      </c>
      <c r="DN54" s="361">
        <v>2029</v>
      </c>
      <c r="DO54" s="361">
        <v>3655</v>
      </c>
      <c r="DP54" s="367">
        <v>0.10555699818229032</v>
      </c>
      <c r="DQ54" s="367">
        <v>0.11572463354816631</v>
      </c>
      <c r="DR54" s="367">
        <v>0.11096942648085739</v>
      </c>
      <c r="DS54" s="361">
        <v>910</v>
      </c>
      <c r="DT54" s="361">
        <v>336</v>
      </c>
      <c r="DU54" s="361">
        <v>1246</v>
      </c>
      <c r="DV54" s="361">
        <v>7</v>
      </c>
      <c r="DW54" s="361">
        <v>4</v>
      </c>
      <c r="DX54" s="361">
        <v>11</v>
      </c>
      <c r="DY54" s="361">
        <v>38</v>
      </c>
      <c r="DZ54" s="361">
        <v>2</v>
      </c>
      <c r="EA54" s="361">
        <v>40</v>
      </c>
      <c r="EB54" s="361">
        <v>41</v>
      </c>
      <c r="EC54" s="361">
        <v>9</v>
      </c>
      <c r="ED54" s="361">
        <v>50</v>
      </c>
      <c r="EE54" s="361">
        <v>996</v>
      </c>
      <c r="EF54" s="361">
        <v>351</v>
      </c>
      <c r="EG54" s="361">
        <v>1347</v>
      </c>
      <c r="EH54" s="362">
        <v>6.4658530251882632E-2</v>
      </c>
      <c r="EI54" s="362">
        <v>2.0019392003650261E-2</v>
      </c>
      <c r="EJ54" s="362">
        <v>4.0896256489662081E-2</v>
      </c>
      <c r="EK54" s="361">
        <v>953</v>
      </c>
      <c r="EL54" s="361">
        <v>1633</v>
      </c>
      <c r="EM54" s="361">
        <v>2586</v>
      </c>
      <c r="EN54" s="361">
        <v>2351</v>
      </c>
      <c r="EO54" s="361">
        <v>1744</v>
      </c>
      <c r="EP54" s="361">
        <v>4095</v>
      </c>
      <c r="EQ54" s="362">
        <v>6.1867047520124646E-2</v>
      </c>
      <c r="ER54" s="362">
        <v>9.3138652826099358E-2</v>
      </c>
      <c r="ES54" s="362">
        <v>7.8513525822023866E-2</v>
      </c>
      <c r="ET54" s="362">
        <v>0.15262269540379123</v>
      </c>
      <c r="EU54" s="362">
        <v>9.9469571664860548E-2</v>
      </c>
      <c r="EV54" s="362">
        <v>0.1243282630476364</v>
      </c>
      <c r="EW54" s="361">
        <v>4846</v>
      </c>
      <c r="EX54" s="361">
        <v>9048</v>
      </c>
      <c r="EY54" s="361">
        <v>13894</v>
      </c>
      <c r="EZ54" s="367">
        <v>0.31459361204881847</v>
      </c>
      <c r="FA54" s="367">
        <v>0.51605543831631784</v>
      </c>
      <c r="FB54" s="367">
        <v>0.42183562558824422</v>
      </c>
      <c r="FC54" s="361">
        <v>3</v>
      </c>
      <c r="FD54" s="361">
        <v>8</v>
      </c>
      <c r="FE54" s="361">
        <v>11</v>
      </c>
      <c r="FF54" s="367">
        <v>1.9475460919241757E-4</v>
      </c>
      <c r="FG54" s="367">
        <v>4.5628243882963552E-4</v>
      </c>
      <c r="FH54" s="367">
        <v>3.3397091416947504E-4</v>
      </c>
      <c r="FI54" s="361">
        <v>531</v>
      </c>
      <c r="FJ54" s="361">
        <v>5368</v>
      </c>
      <c r="FK54" s="361">
        <v>5899</v>
      </c>
      <c r="FL54" s="361">
        <v>8</v>
      </c>
      <c r="FM54" s="361">
        <v>742</v>
      </c>
      <c r="FN54" s="361">
        <v>750</v>
      </c>
      <c r="FO54" s="369">
        <v>74.19</v>
      </c>
      <c r="FP54" s="369">
        <v>75.319999999999993</v>
      </c>
      <c r="FQ54" s="369">
        <v>74.81</v>
      </c>
      <c r="FR54" s="371">
        <v>818.63</v>
      </c>
      <c r="FS54" s="371">
        <v>662.14</v>
      </c>
      <c r="FT54" s="371">
        <v>732.61</v>
      </c>
      <c r="FU54" s="361">
        <v>1000</v>
      </c>
      <c r="FV54" s="361">
        <v>6327</v>
      </c>
      <c r="FW54" s="361">
        <v>5210</v>
      </c>
      <c r="FX54" s="361">
        <v>1159</v>
      </c>
      <c r="FY54" s="361">
        <v>1708</v>
      </c>
      <c r="FZ54" s="361">
        <v>368</v>
      </c>
      <c r="GA54" s="361">
        <v>7823</v>
      </c>
      <c r="GB54" s="361">
        <v>4878</v>
      </c>
      <c r="GC54" s="361">
        <v>2393</v>
      </c>
      <c r="GD54" s="361">
        <v>2071</v>
      </c>
      <c r="GE54" s="361">
        <v>1368</v>
      </c>
      <c r="GF54" s="361">
        <v>14150</v>
      </c>
      <c r="GG54" s="361">
        <v>10088</v>
      </c>
      <c r="GH54" s="361">
        <v>3552</v>
      </c>
      <c r="GI54" s="361">
        <v>3779</v>
      </c>
      <c r="GJ54" s="362">
        <v>6.4918203064139188E-2</v>
      </c>
      <c r="GK54" s="362">
        <v>0.41073747078680861</v>
      </c>
      <c r="GL54" s="362">
        <v>0.33822383796416516</v>
      </c>
      <c r="GM54" s="362">
        <v>7.5240197351337315E-2</v>
      </c>
      <c r="GN54" s="362">
        <v>0.11088029083354972</v>
      </c>
      <c r="GO54" s="362">
        <v>2.0988992186163236E-2</v>
      </c>
      <c r="GP54" s="362">
        <v>0.44618718987052985</v>
      </c>
      <c r="GQ54" s="362">
        <v>0.27821821707637029</v>
      </c>
      <c r="GR54" s="362">
        <v>0.13648548451491474</v>
      </c>
      <c r="GS54" s="362">
        <v>0.11812011635202189</v>
      </c>
      <c r="GT54" s="362">
        <v>4.1533837325803805E-2</v>
      </c>
      <c r="GU54" s="362">
        <v>0.42960803959073385</v>
      </c>
      <c r="GV54" s="362">
        <v>0.30628168928560584</v>
      </c>
      <c r="GW54" s="362">
        <v>0.10784224428454321</v>
      </c>
      <c r="GX54" s="376">
        <v>0.11473418951331329</v>
      </c>
    </row>
    <row r="55" spans="1:206" s="2" customFormat="1" ht="20.100000000000001" customHeight="1">
      <c r="A55" s="56" t="s">
        <v>197</v>
      </c>
      <c r="B55" s="353" t="s">
        <v>61</v>
      </c>
      <c r="C55" s="25">
        <v>6796</v>
      </c>
      <c r="D55" s="25">
        <v>10827</v>
      </c>
      <c r="E55" s="25">
        <v>17623</v>
      </c>
      <c r="F55" s="25">
        <v>6344</v>
      </c>
      <c r="G55" s="25">
        <v>7468</v>
      </c>
      <c r="H55" s="25">
        <v>13812</v>
      </c>
      <c r="I55" s="356">
        <v>0.79445145018915508</v>
      </c>
      <c r="J55" s="356">
        <v>0.77222817354043916</v>
      </c>
      <c r="K55" s="356">
        <v>0.78243556327830877</v>
      </c>
      <c r="L55" s="356">
        <v>9.1897856242118534E-2</v>
      </c>
      <c r="M55" s="356">
        <v>0.11328334226031066</v>
      </c>
      <c r="N55" s="356">
        <v>0.10346075876049812</v>
      </c>
      <c r="O55" s="356">
        <v>0.11365069356872635</v>
      </c>
      <c r="P55" s="356">
        <v>0.11448848419925013</v>
      </c>
      <c r="Q55" s="356">
        <v>0.11410367796119317</v>
      </c>
      <c r="R55" s="25">
        <v>452</v>
      </c>
      <c r="S55" s="25">
        <v>3359</v>
      </c>
      <c r="T55" s="25">
        <v>3811</v>
      </c>
      <c r="U55" s="25">
        <v>678</v>
      </c>
      <c r="V55" s="25">
        <v>866</v>
      </c>
      <c r="W55" s="25">
        <v>1544</v>
      </c>
      <c r="X55" s="25">
        <v>1063</v>
      </c>
      <c r="Y55" s="25">
        <v>371</v>
      </c>
      <c r="Z55" s="25">
        <v>1434</v>
      </c>
      <c r="AA55" s="356">
        <v>0.16755989911727617</v>
      </c>
      <c r="AB55" s="356">
        <v>4.9678628816282808E-2</v>
      </c>
      <c r="AC55" s="356">
        <v>0.10382276281494353</v>
      </c>
      <c r="AD55" s="25">
        <v>1193</v>
      </c>
      <c r="AE55" s="25">
        <v>395</v>
      </c>
      <c r="AF55" s="25">
        <v>1588</v>
      </c>
      <c r="AG55" s="356">
        <v>0.18805170239596469</v>
      </c>
      <c r="AH55" s="356">
        <v>5.2892340653454738E-2</v>
      </c>
      <c r="AI55" s="356">
        <v>0.11497248769186215</v>
      </c>
      <c r="AJ55" s="358">
        <v>63.10077868852462</v>
      </c>
      <c r="AK55" s="358">
        <v>63.709568380646296</v>
      </c>
      <c r="AL55" s="358">
        <v>63.42994473404768</v>
      </c>
      <c r="AM55" s="358">
        <v>76.469734513274446</v>
      </c>
      <c r="AN55" s="358">
        <v>73.741662201052264</v>
      </c>
      <c r="AO55" s="358">
        <v>74.065222601242354</v>
      </c>
      <c r="AP55" s="25">
        <v>798</v>
      </c>
      <c r="AQ55" s="25">
        <v>1218</v>
      </c>
      <c r="AR55" s="25">
        <v>2016</v>
      </c>
      <c r="AS55" s="308">
        <v>0.12578814627994955</v>
      </c>
      <c r="AT55" s="308">
        <v>0.16309587573647563</v>
      </c>
      <c r="AU55" s="397">
        <v>0.14596003475238922</v>
      </c>
      <c r="AV55" s="26">
        <v>1202.0000000000027</v>
      </c>
      <c r="AW55" s="25">
        <v>1384.0000000000034</v>
      </c>
      <c r="AX55" s="25">
        <v>2586.0000000000064</v>
      </c>
      <c r="AY55" s="308">
        <v>0.18947036569987433</v>
      </c>
      <c r="AZ55" s="308">
        <v>0.18532404927691529</v>
      </c>
      <c r="BA55" s="308">
        <v>0.18722849695916641</v>
      </c>
      <c r="BB55" s="308">
        <v>0.2968158890290038</v>
      </c>
      <c r="BC55" s="308">
        <v>0.45393679700053563</v>
      </c>
      <c r="BD55" s="308">
        <v>0.38176947581812914</v>
      </c>
      <c r="BE55" s="308">
        <v>0.32607460708199204</v>
      </c>
      <c r="BF55" s="308">
        <v>0.46597153726926871</v>
      </c>
      <c r="BG55" s="308">
        <v>0.40628534496687674</v>
      </c>
      <c r="BH55" s="308">
        <v>0.15145813734713076</v>
      </c>
      <c r="BI55" s="308">
        <v>0.22371967654986524</v>
      </c>
      <c r="BJ55" s="308">
        <v>0.1701534170153417</v>
      </c>
      <c r="BK55" s="356">
        <v>0.18710592686002522</v>
      </c>
      <c r="BL55" s="356">
        <v>0.31904161412358134</v>
      </c>
      <c r="BM55" s="356">
        <v>0.37736443883984866</v>
      </c>
      <c r="BN55" s="356">
        <v>4.6027742749054225E-2</v>
      </c>
      <c r="BO55" s="356">
        <v>7.0460277427490545E-2</v>
      </c>
      <c r="BP55" s="356">
        <v>6.2935190144617029E-2</v>
      </c>
      <c r="BQ55" s="356">
        <v>0.65988216389930365</v>
      </c>
      <c r="BR55" s="356">
        <v>0.36823781467595074</v>
      </c>
      <c r="BS55" s="356">
        <v>9.4134975897161216E-2</v>
      </c>
      <c r="BT55" s="356">
        <v>8.5832886984467061E-2</v>
      </c>
      <c r="BU55" s="356">
        <v>0.1199681436432088</v>
      </c>
      <c r="BV55" s="356">
        <v>0.35679119606139587</v>
      </c>
      <c r="BW55" s="356">
        <v>0.37242977121343757</v>
      </c>
      <c r="BX55" s="356">
        <v>7.2038806834636551E-2</v>
      </c>
      <c r="BY55" s="356">
        <v>7.8772082247321171E-2</v>
      </c>
      <c r="BZ55" s="355">
        <f>'[1]Caisse &amp; département résidence'!AO53</f>
        <v>0.51828063241106714</v>
      </c>
      <c r="CA55" s="355">
        <f>'[1]Caisse &amp; département résidence'!AQ53</f>
        <v>0.47141873278236912</v>
      </c>
      <c r="CB55" s="401">
        <f>'[1]Caisse &amp; département résidence'!AS53</f>
        <v>0.49066558441558439</v>
      </c>
      <c r="CC55" s="400">
        <v>123571</v>
      </c>
      <c r="CD55" s="361">
        <v>155855</v>
      </c>
      <c r="CE55" s="361">
        <v>279426</v>
      </c>
      <c r="CF55" s="361">
        <v>120213</v>
      </c>
      <c r="CG55" s="361">
        <v>114478</v>
      </c>
      <c r="CH55" s="361">
        <v>234691</v>
      </c>
      <c r="CI55" s="361">
        <v>341</v>
      </c>
      <c r="CJ55" s="361">
        <v>6705</v>
      </c>
      <c r="CK55" s="361">
        <v>7046</v>
      </c>
      <c r="CL55" s="361">
        <v>3017</v>
      </c>
      <c r="CM55" s="361">
        <v>34672</v>
      </c>
      <c r="CN55" s="361">
        <v>37689</v>
      </c>
      <c r="CO55" s="361">
        <v>123230</v>
      </c>
      <c r="CP55" s="361">
        <v>149150</v>
      </c>
      <c r="CQ55" s="361">
        <v>272380</v>
      </c>
      <c r="CR55" s="361">
        <v>123230</v>
      </c>
      <c r="CS55" s="361">
        <v>149136</v>
      </c>
      <c r="CT55" s="361">
        <v>272366</v>
      </c>
      <c r="CU55" s="361">
        <v>104056</v>
      </c>
      <c r="CV55" s="361">
        <v>117302</v>
      </c>
      <c r="CW55" s="361">
        <v>221358</v>
      </c>
      <c r="CX55" s="361">
        <v>8325</v>
      </c>
      <c r="CY55" s="361">
        <v>12224</v>
      </c>
      <c r="CZ55" s="361">
        <v>20549</v>
      </c>
      <c r="DA55" s="361">
        <v>10849</v>
      </c>
      <c r="DB55" s="361">
        <v>19610</v>
      </c>
      <c r="DC55" s="361">
        <v>30459</v>
      </c>
      <c r="DD55" s="362">
        <v>0.84440477156536553</v>
      </c>
      <c r="DE55" s="362">
        <v>0.78654382576976722</v>
      </c>
      <c r="DF55" s="362">
        <v>0.8127225865196096</v>
      </c>
      <c r="DG55" s="362">
        <v>6.7556601476913086E-2</v>
      </c>
      <c r="DH55" s="362">
        <v>8.1965454350391584E-2</v>
      </c>
      <c r="DI55" s="362">
        <v>7.5446274498285393E-2</v>
      </c>
      <c r="DJ55" s="362">
        <v>8.8038626957721328E-2</v>
      </c>
      <c r="DK55" s="362">
        <v>0.13149071987984121</v>
      </c>
      <c r="DL55" s="362">
        <v>0.11183113898210496</v>
      </c>
      <c r="DM55" s="361">
        <v>7204</v>
      </c>
      <c r="DN55" s="361">
        <v>8123</v>
      </c>
      <c r="DO55" s="361">
        <v>15327</v>
      </c>
      <c r="DP55" s="367">
        <v>5.8459790635397225E-2</v>
      </c>
      <c r="DQ55" s="367">
        <v>5.4461951055983907E-2</v>
      </c>
      <c r="DR55" s="367">
        <v>5.6270651295983555E-2</v>
      </c>
      <c r="DS55" s="361">
        <v>16226</v>
      </c>
      <c r="DT55" s="361">
        <v>6061</v>
      </c>
      <c r="DU55" s="361">
        <v>22287</v>
      </c>
      <c r="DV55" s="361">
        <v>241</v>
      </c>
      <c r="DW55" s="361">
        <v>87</v>
      </c>
      <c r="DX55" s="361">
        <v>328</v>
      </c>
      <c r="DY55" s="361">
        <v>1606</v>
      </c>
      <c r="DZ55" s="361">
        <v>66</v>
      </c>
      <c r="EA55" s="361">
        <v>1672</v>
      </c>
      <c r="EB55" s="361">
        <v>342</v>
      </c>
      <c r="EC55" s="361">
        <v>140</v>
      </c>
      <c r="ED55" s="361">
        <v>482</v>
      </c>
      <c r="EE55" s="361">
        <v>18415</v>
      </c>
      <c r="EF55" s="361">
        <v>6354</v>
      </c>
      <c r="EG55" s="361">
        <v>24769</v>
      </c>
      <c r="EH55" s="362">
        <v>0.1494360139576402</v>
      </c>
      <c r="EI55" s="362">
        <v>4.2601407978545086E-2</v>
      </c>
      <c r="EJ55" s="362">
        <v>9.0935457816286078E-2</v>
      </c>
      <c r="EK55" s="361">
        <v>8872</v>
      </c>
      <c r="EL55" s="361">
        <v>17565</v>
      </c>
      <c r="EM55" s="361">
        <v>26437</v>
      </c>
      <c r="EN55" s="361">
        <v>15489</v>
      </c>
      <c r="EO55" s="361">
        <v>13488</v>
      </c>
      <c r="EP55" s="361">
        <v>28977</v>
      </c>
      <c r="EQ55" s="362">
        <v>7.1995455652032789E-2</v>
      </c>
      <c r="ER55" s="362">
        <v>0.11776734830707342</v>
      </c>
      <c r="ES55" s="362">
        <v>9.7059255451942134E-2</v>
      </c>
      <c r="ET55" s="362">
        <v>0.12569179582893775</v>
      </c>
      <c r="EU55" s="362">
        <v>9.0432450553134425E-2</v>
      </c>
      <c r="EV55" s="362">
        <v>0.10638446288273735</v>
      </c>
      <c r="EW55" s="361">
        <v>27634</v>
      </c>
      <c r="EX55" s="361">
        <v>67122</v>
      </c>
      <c r="EY55" s="361">
        <v>94756</v>
      </c>
      <c r="EZ55" s="367">
        <v>0.2242473423679299</v>
      </c>
      <c r="FA55" s="367">
        <v>0.45003017096882331</v>
      </c>
      <c r="FB55" s="367">
        <v>0.34788163594977606</v>
      </c>
      <c r="FC55" s="361">
        <v>79</v>
      </c>
      <c r="FD55" s="361">
        <v>182</v>
      </c>
      <c r="FE55" s="361">
        <v>261</v>
      </c>
      <c r="FF55" s="367">
        <v>6.4107765966079689E-4</v>
      </c>
      <c r="FG55" s="367">
        <v>1.2202480724103251E-3</v>
      </c>
      <c r="FH55" s="367">
        <v>9.5822013363683085E-4</v>
      </c>
      <c r="FI55" s="361">
        <v>3358</v>
      </c>
      <c r="FJ55" s="361">
        <v>41377</v>
      </c>
      <c r="FK55" s="361">
        <v>44735</v>
      </c>
      <c r="FL55" s="361">
        <v>59</v>
      </c>
      <c r="FM55" s="361">
        <v>3852</v>
      </c>
      <c r="FN55" s="361">
        <v>3911</v>
      </c>
      <c r="FO55" s="369">
        <v>74.33</v>
      </c>
      <c r="FP55" s="369">
        <v>75.64</v>
      </c>
      <c r="FQ55" s="369">
        <v>75.06</v>
      </c>
      <c r="FR55" s="371">
        <v>886.09</v>
      </c>
      <c r="FS55" s="371">
        <v>698.14</v>
      </c>
      <c r="FT55" s="371">
        <v>781.26</v>
      </c>
      <c r="FU55" s="361">
        <v>18164</v>
      </c>
      <c r="FV55" s="361">
        <v>52737</v>
      </c>
      <c r="FW55" s="361">
        <v>36914</v>
      </c>
      <c r="FX55" s="361">
        <v>8003</v>
      </c>
      <c r="FY55" s="361">
        <v>7412</v>
      </c>
      <c r="FZ55" s="361">
        <v>6781</v>
      </c>
      <c r="GA55" s="361">
        <v>61826</v>
      </c>
      <c r="GB55" s="361">
        <v>37662</v>
      </c>
      <c r="GC55" s="361">
        <v>30812</v>
      </c>
      <c r="GD55" s="361">
        <v>12069</v>
      </c>
      <c r="GE55" s="361">
        <v>24945</v>
      </c>
      <c r="GF55" s="361">
        <v>114563</v>
      </c>
      <c r="GG55" s="361">
        <v>74576</v>
      </c>
      <c r="GH55" s="361">
        <v>38815</v>
      </c>
      <c r="GI55" s="361">
        <v>19481</v>
      </c>
      <c r="GJ55" s="362">
        <v>0.14739917227947741</v>
      </c>
      <c r="GK55" s="362">
        <v>0.42795585490546134</v>
      </c>
      <c r="GL55" s="362">
        <v>0.29955368011036276</v>
      </c>
      <c r="GM55" s="362">
        <v>6.4943601395764022E-2</v>
      </c>
      <c r="GN55" s="362">
        <v>6.0147691308934513E-2</v>
      </c>
      <c r="GO55" s="362">
        <v>4.5464297686892391E-2</v>
      </c>
      <c r="GP55" s="362">
        <v>0.41452229299363058</v>
      </c>
      <c r="GQ55" s="362">
        <v>0.25251089507207508</v>
      </c>
      <c r="GR55" s="362">
        <v>0.20658397586322494</v>
      </c>
      <c r="GS55" s="362">
        <v>8.0918538384177008E-2</v>
      </c>
      <c r="GT55" s="362">
        <v>9.1581613921726993E-2</v>
      </c>
      <c r="GU55" s="362">
        <v>0.42059989720243779</v>
      </c>
      <c r="GV55" s="362">
        <v>0.27379396431456055</v>
      </c>
      <c r="GW55" s="362">
        <v>0.14250312064028195</v>
      </c>
      <c r="GX55" s="376">
        <v>7.1521403920992724E-2</v>
      </c>
    </row>
    <row r="56" spans="1:206" s="2" customFormat="1" ht="20.100000000000001" customHeight="1">
      <c r="A56" s="56" t="s">
        <v>198</v>
      </c>
      <c r="B56" s="353" t="s">
        <v>62</v>
      </c>
      <c r="C56" s="25">
        <v>3324</v>
      </c>
      <c r="D56" s="25">
        <v>5238</v>
      </c>
      <c r="E56" s="25">
        <v>8562</v>
      </c>
      <c r="F56" s="25">
        <v>3089</v>
      </c>
      <c r="G56" s="25">
        <v>3656</v>
      </c>
      <c r="H56" s="25">
        <v>6745</v>
      </c>
      <c r="I56" s="356">
        <v>0.82745224991906763</v>
      </c>
      <c r="J56" s="356">
        <v>0.81017505470459517</v>
      </c>
      <c r="K56" s="356">
        <v>0.81808747220163081</v>
      </c>
      <c r="L56" s="356">
        <v>9.0320492068630631E-2</v>
      </c>
      <c r="M56" s="356">
        <v>8.944201312910284E-2</v>
      </c>
      <c r="N56" s="356">
        <v>8.9844329132690887E-2</v>
      </c>
      <c r="O56" s="356">
        <v>8.2227258012301713E-2</v>
      </c>
      <c r="P56" s="356">
        <v>0.10038293216630197</v>
      </c>
      <c r="Q56" s="356">
        <v>9.206819866567828E-2</v>
      </c>
      <c r="R56" s="25">
        <v>235</v>
      </c>
      <c r="S56" s="25">
        <v>1582</v>
      </c>
      <c r="T56" s="25">
        <v>1817</v>
      </c>
      <c r="U56" s="25">
        <v>307</v>
      </c>
      <c r="V56" s="25">
        <v>460</v>
      </c>
      <c r="W56" s="25">
        <v>767</v>
      </c>
      <c r="X56" s="25">
        <v>698</v>
      </c>
      <c r="Y56" s="25">
        <v>201</v>
      </c>
      <c r="Z56" s="25">
        <v>899</v>
      </c>
      <c r="AA56" s="356">
        <v>0.22596309485270313</v>
      </c>
      <c r="AB56" s="356">
        <v>5.4978118161925604E-2</v>
      </c>
      <c r="AC56" s="356">
        <v>0.13328391401037806</v>
      </c>
      <c r="AD56" s="25">
        <v>744</v>
      </c>
      <c r="AE56" s="25">
        <v>213</v>
      </c>
      <c r="AF56" s="25">
        <v>957</v>
      </c>
      <c r="AG56" s="356">
        <v>0.24085464551634833</v>
      </c>
      <c r="AH56" s="356">
        <v>5.8260393873085341E-2</v>
      </c>
      <c r="AI56" s="356">
        <v>0.141882876204596</v>
      </c>
      <c r="AJ56" s="358">
        <v>62.850648537822359</v>
      </c>
      <c r="AK56" s="358">
        <v>63.58174690007295</v>
      </c>
      <c r="AL56" s="358">
        <v>63.246926612305408</v>
      </c>
      <c r="AM56" s="358">
        <v>76.603276595744674</v>
      </c>
      <c r="AN56" s="358">
        <v>72.492012220818168</v>
      </c>
      <c r="AO56" s="358">
        <v>73.02373876353019</v>
      </c>
      <c r="AP56" s="25">
        <v>381</v>
      </c>
      <c r="AQ56" s="25">
        <v>633</v>
      </c>
      <c r="AR56" s="25">
        <v>1014</v>
      </c>
      <c r="AS56" s="308">
        <v>0.12334088701845257</v>
      </c>
      <c r="AT56" s="308">
        <v>0.17314004376367614</v>
      </c>
      <c r="AU56" s="397">
        <v>0.1503335804299481</v>
      </c>
      <c r="AV56" s="26">
        <v>549.9999999999992</v>
      </c>
      <c r="AW56" s="25">
        <v>660.00000000000136</v>
      </c>
      <c r="AX56" s="25">
        <v>1210.0000000000005</v>
      </c>
      <c r="AY56" s="308">
        <v>0.17805114923923573</v>
      </c>
      <c r="AZ56" s="308">
        <v>0.18052516411378594</v>
      </c>
      <c r="BA56" s="308">
        <v>0.17939214232765019</v>
      </c>
      <c r="BB56" s="308">
        <v>0.26351570087406928</v>
      </c>
      <c r="BC56" s="308">
        <v>0.44474835886214442</v>
      </c>
      <c r="BD56" s="308">
        <v>0.36174944403261677</v>
      </c>
      <c r="BE56" s="308">
        <v>0.30280217482225008</v>
      </c>
      <c r="BF56" s="308">
        <v>0.45817655571635313</v>
      </c>
      <c r="BG56" s="308">
        <v>0.39462880602121109</v>
      </c>
      <c r="BH56" s="308">
        <v>0.12893982808022922</v>
      </c>
      <c r="BI56" s="308">
        <v>0.21393034825870647</v>
      </c>
      <c r="BJ56" s="308">
        <v>0.14794215795328142</v>
      </c>
      <c r="BK56" s="356">
        <v>0.246358044674652</v>
      </c>
      <c r="BL56" s="356">
        <v>0.3123988345742959</v>
      </c>
      <c r="BM56" s="356">
        <v>0.34056328909032046</v>
      </c>
      <c r="BN56" s="356">
        <v>4.1113629006150856E-2</v>
      </c>
      <c r="BO56" s="356">
        <v>5.956620265458077E-2</v>
      </c>
      <c r="BP56" s="356">
        <v>6.7833698030634576E-2</v>
      </c>
      <c r="BQ56" s="356">
        <v>0.65727571115973737</v>
      </c>
      <c r="BR56" s="356">
        <v>0.36679431072210067</v>
      </c>
      <c r="BS56" s="356">
        <v>9.4912472647702403E-2</v>
      </c>
      <c r="BT56" s="356">
        <v>7.713347921225383E-2</v>
      </c>
      <c r="BU56" s="356">
        <v>0.14959229058561899</v>
      </c>
      <c r="BV56" s="356">
        <v>0.35626389918458118</v>
      </c>
      <c r="BW56" s="356">
        <v>0.3547813194959229</v>
      </c>
      <c r="BX56" s="356">
        <v>7.0274277242401775E-2</v>
      </c>
      <c r="BY56" s="356">
        <v>6.9088213491475162E-2</v>
      </c>
      <c r="BZ56" s="355">
        <f>'[1]Caisse &amp; département résidence'!AO54</f>
        <v>0.45803108808290155</v>
      </c>
      <c r="CA56" s="355">
        <f>'[1]Caisse &amp; département résidence'!AQ54</f>
        <v>0.38942976356050069</v>
      </c>
      <c r="CB56" s="401">
        <f>'[1]Caisse &amp; département résidence'!AS54</f>
        <v>0.41697877652933835</v>
      </c>
      <c r="CC56" s="400">
        <v>55378</v>
      </c>
      <c r="CD56" s="361">
        <v>70369</v>
      </c>
      <c r="CE56" s="361">
        <v>125747</v>
      </c>
      <c r="CF56" s="361">
        <v>53464</v>
      </c>
      <c r="CG56" s="361">
        <v>50344</v>
      </c>
      <c r="CH56" s="361">
        <v>103808</v>
      </c>
      <c r="CI56" s="361">
        <v>285</v>
      </c>
      <c r="CJ56" s="361">
        <v>3367</v>
      </c>
      <c r="CK56" s="361">
        <v>3652</v>
      </c>
      <c r="CL56" s="361">
        <v>1629</v>
      </c>
      <c r="CM56" s="361">
        <v>16658</v>
      </c>
      <c r="CN56" s="361">
        <v>18287</v>
      </c>
      <c r="CO56" s="361">
        <v>55093</v>
      </c>
      <c r="CP56" s="361">
        <v>67002</v>
      </c>
      <c r="CQ56" s="361">
        <v>122095</v>
      </c>
      <c r="CR56" s="361">
        <v>55093</v>
      </c>
      <c r="CS56" s="361">
        <v>66994</v>
      </c>
      <c r="CT56" s="361">
        <v>122087</v>
      </c>
      <c r="CU56" s="361">
        <v>45811</v>
      </c>
      <c r="CV56" s="361">
        <v>50983</v>
      </c>
      <c r="CW56" s="361">
        <v>96794</v>
      </c>
      <c r="CX56" s="361">
        <v>4418</v>
      </c>
      <c r="CY56" s="361">
        <v>5350</v>
      </c>
      <c r="CZ56" s="361">
        <v>9768</v>
      </c>
      <c r="DA56" s="361">
        <v>4864</v>
      </c>
      <c r="DB56" s="361">
        <v>10661</v>
      </c>
      <c r="DC56" s="361">
        <v>15525</v>
      </c>
      <c r="DD56" s="362">
        <v>0.83152124589330767</v>
      </c>
      <c r="DE56" s="362">
        <v>0.76100844851777771</v>
      </c>
      <c r="DF56" s="362">
        <v>0.79282806523217053</v>
      </c>
      <c r="DG56" s="362">
        <v>8.0191675893489189E-2</v>
      </c>
      <c r="DH56" s="362">
        <v>7.9857897722184074E-2</v>
      </c>
      <c r="DI56" s="362">
        <v>8.0008518515484864E-2</v>
      </c>
      <c r="DJ56" s="362">
        <v>8.8287078213203127E-2</v>
      </c>
      <c r="DK56" s="362">
        <v>0.15913365376003821</v>
      </c>
      <c r="DL56" s="362">
        <v>0.12716341625234465</v>
      </c>
      <c r="DM56" s="361">
        <v>3236</v>
      </c>
      <c r="DN56" s="361">
        <v>3828</v>
      </c>
      <c r="DO56" s="361">
        <v>7064</v>
      </c>
      <c r="DP56" s="367">
        <v>5.8737044633619513E-2</v>
      </c>
      <c r="DQ56" s="367">
        <v>5.7132622906778903E-2</v>
      </c>
      <c r="DR56" s="367">
        <v>5.7856587083828168E-2</v>
      </c>
      <c r="DS56" s="361">
        <v>9248</v>
      </c>
      <c r="DT56" s="361">
        <v>2764</v>
      </c>
      <c r="DU56" s="361">
        <v>12012</v>
      </c>
      <c r="DV56" s="361">
        <v>119</v>
      </c>
      <c r="DW56" s="361">
        <v>48</v>
      </c>
      <c r="DX56" s="361">
        <v>167</v>
      </c>
      <c r="DY56" s="361">
        <v>495</v>
      </c>
      <c r="DZ56" s="361">
        <v>45</v>
      </c>
      <c r="EA56" s="361">
        <v>540</v>
      </c>
      <c r="EB56" s="361">
        <v>164</v>
      </c>
      <c r="EC56" s="361">
        <v>73</v>
      </c>
      <c r="ED56" s="361">
        <v>237</v>
      </c>
      <c r="EE56" s="361">
        <v>10026</v>
      </c>
      <c r="EF56" s="361">
        <v>2930</v>
      </c>
      <c r="EG56" s="361">
        <v>12956</v>
      </c>
      <c r="EH56" s="362">
        <v>0.18198319205706714</v>
      </c>
      <c r="EI56" s="362">
        <v>4.3730037909316143E-2</v>
      </c>
      <c r="EJ56" s="362">
        <v>0.10611409148613785</v>
      </c>
      <c r="EK56" s="361">
        <v>3480</v>
      </c>
      <c r="EL56" s="361">
        <v>7365</v>
      </c>
      <c r="EM56" s="361">
        <v>10845</v>
      </c>
      <c r="EN56" s="361">
        <v>6496</v>
      </c>
      <c r="EO56" s="361">
        <v>6161</v>
      </c>
      <c r="EP56" s="361">
        <v>12657</v>
      </c>
      <c r="EQ56" s="362">
        <v>6.3165919445301574E-2</v>
      </c>
      <c r="ER56" s="362">
        <v>0.10992209187785439</v>
      </c>
      <c r="ES56" s="362">
        <v>8.8824276178385689E-2</v>
      </c>
      <c r="ET56" s="362">
        <v>0.11790971629789629</v>
      </c>
      <c r="EU56" s="362">
        <v>9.1952479030476708E-2</v>
      </c>
      <c r="EV56" s="362">
        <v>0.10366517875424874</v>
      </c>
      <c r="EW56" s="361">
        <v>12232</v>
      </c>
      <c r="EX56" s="361">
        <v>33321</v>
      </c>
      <c r="EY56" s="361">
        <v>45553</v>
      </c>
      <c r="EZ56" s="367">
        <v>0.22202457662497957</v>
      </c>
      <c r="FA56" s="367">
        <v>0.49731351302946181</v>
      </c>
      <c r="FB56" s="367">
        <v>0.37309472132355953</v>
      </c>
      <c r="FC56" s="361">
        <v>50</v>
      </c>
      <c r="FD56" s="361">
        <v>87</v>
      </c>
      <c r="FE56" s="361">
        <v>137</v>
      </c>
      <c r="FF56" s="367">
        <v>9.0755631386927563E-4</v>
      </c>
      <c r="FG56" s="367">
        <v>1.2984687024267933E-3</v>
      </c>
      <c r="FH56" s="367">
        <v>1.1220770711331341E-3</v>
      </c>
      <c r="FI56" s="361">
        <v>1914</v>
      </c>
      <c r="FJ56" s="361">
        <v>20025</v>
      </c>
      <c r="FK56" s="361">
        <v>21939</v>
      </c>
      <c r="FL56" s="361">
        <v>17</v>
      </c>
      <c r="FM56" s="361">
        <v>1630</v>
      </c>
      <c r="FN56" s="361">
        <v>1647</v>
      </c>
      <c r="FO56" s="369">
        <v>73.739999999999995</v>
      </c>
      <c r="FP56" s="369">
        <v>75.319999999999993</v>
      </c>
      <c r="FQ56" s="369">
        <v>74.62</v>
      </c>
      <c r="FR56" s="371">
        <v>912.22</v>
      </c>
      <c r="FS56" s="371">
        <v>677.22</v>
      </c>
      <c r="FT56" s="371">
        <v>780.71</v>
      </c>
      <c r="FU56" s="361">
        <v>10076</v>
      </c>
      <c r="FV56" s="361">
        <v>23038</v>
      </c>
      <c r="FW56" s="361">
        <v>15653</v>
      </c>
      <c r="FX56" s="361">
        <v>3344</v>
      </c>
      <c r="FY56" s="361">
        <v>2982</v>
      </c>
      <c r="FZ56" s="361">
        <v>3123</v>
      </c>
      <c r="GA56" s="361">
        <v>28416</v>
      </c>
      <c r="GB56" s="361">
        <v>17782</v>
      </c>
      <c r="GC56" s="361">
        <v>12639</v>
      </c>
      <c r="GD56" s="361">
        <v>5042</v>
      </c>
      <c r="GE56" s="361">
        <v>13199</v>
      </c>
      <c r="GF56" s="361">
        <v>51454</v>
      </c>
      <c r="GG56" s="361">
        <v>33435</v>
      </c>
      <c r="GH56" s="361">
        <v>15983</v>
      </c>
      <c r="GI56" s="361">
        <v>8024</v>
      </c>
      <c r="GJ56" s="362">
        <v>0.18289074837093641</v>
      </c>
      <c r="GK56" s="362">
        <v>0.41816564717840743</v>
      </c>
      <c r="GL56" s="362">
        <v>0.28411957961991541</v>
      </c>
      <c r="GM56" s="362">
        <v>6.0697366271577152E-2</v>
      </c>
      <c r="GN56" s="362">
        <v>5.4126658559163598E-2</v>
      </c>
      <c r="GO56" s="362">
        <v>4.6610548938837648E-2</v>
      </c>
      <c r="GP56" s="362">
        <v>0.42410674308229607</v>
      </c>
      <c r="GQ56" s="362">
        <v>0.26539506283394526</v>
      </c>
      <c r="GR56" s="362">
        <v>0.18863616011462345</v>
      </c>
      <c r="GS56" s="362">
        <v>7.5251485030297605E-2</v>
      </c>
      <c r="GT56" s="362">
        <v>0.1081043449772718</v>
      </c>
      <c r="GU56" s="362">
        <v>0.42142593881813339</v>
      </c>
      <c r="GV56" s="362">
        <v>0.27384413776157912</v>
      </c>
      <c r="GW56" s="362">
        <v>0.13090626151767068</v>
      </c>
      <c r="GX56" s="376">
        <v>6.5719316925345023E-2</v>
      </c>
    </row>
    <row r="57" spans="1:206" s="48" customFormat="1" ht="20.100000000000001" customHeight="1">
      <c r="A57" s="55" t="s">
        <v>120</v>
      </c>
      <c r="B57" s="352" t="s">
        <v>6</v>
      </c>
      <c r="C57" s="41">
        <v>16273</v>
      </c>
      <c r="D57" s="41">
        <v>25740</v>
      </c>
      <c r="E57" s="41">
        <v>42013</v>
      </c>
      <c r="F57" s="41">
        <v>14978</v>
      </c>
      <c r="G57" s="41">
        <v>17721</v>
      </c>
      <c r="H57" s="41">
        <v>32699</v>
      </c>
      <c r="I57" s="355">
        <v>0.79356389371077585</v>
      </c>
      <c r="J57" s="355">
        <v>0.78737091586253594</v>
      </c>
      <c r="K57" s="355">
        <v>0.79020765161014095</v>
      </c>
      <c r="L57" s="355">
        <v>9.7008946454800377E-2</v>
      </c>
      <c r="M57" s="355">
        <v>0.10078438011398905</v>
      </c>
      <c r="N57" s="355">
        <v>9.905501697299611E-2</v>
      </c>
      <c r="O57" s="355">
        <v>0.10942715983442382</v>
      </c>
      <c r="P57" s="355">
        <v>0.11184470402347498</v>
      </c>
      <c r="Q57" s="355">
        <v>0.1107373314168629</v>
      </c>
      <c r="R57" s="41">
        <v>1295</v>
      </c>
      <c r="S57" s="41">
        <v>8019</v>
      </c>
      <c r="T57" s="41">
        <v>9314</v>
      </c>
      <c r="U57" s="41">
        <v>1857</v>
      </c>
      <c r="V57" s="41">
        <v>2430</v>
      </c>
      <c r="W57" s="41">
        <v>4287</v>
      </c>
      <c r="X57" s="41">
        <v>2778</v>
      </c>
      <c r="Y57" s="41">
        <v>915</v>
      </c>
      <c r="Z57" s="41">
        <v>3693</v>
      </c>
      <c r="AA57" s="355">
        <v>0.18547202563760182</v>
      </c>
      <c r="AB57" s="355">
        <v>5.1633654985610296E-2</v>
      </c>
      <c r="AC57" s="355">
        <v>0.1129392336157069</v>
      </c>
      <c r="AD57" s="41">
        <v>2944</v>
      </c>
      <c r="AE57" s="41">
        <v>970</v>
      </c>
      <c r="AF57" s="41">
        <v>3914</v>
      </c>
      <c r="AG57" s="355">
        <v>0.19655494725597544</v>
      </c>
      <c r="AH57" s="355">
        <v>5.4737317307149709E-2</v>
      </c>
      <c r="AI57" s="355">
        <v>0.11969785008715862</v>
      </c>
      <c r="AJ57" s="357">
        <v>63.001385365202346</v>
      </c>
      <c r="AK57" s="357">
        <v>63.697184696123223</v>
      </c>
      <c r="AL57" s="357">
        <v>63.378469066332315</v>
      </c>
      <c r="AM57" s="357">
        <v>75.583902187902183</v>
      </c>
      <c r="AN57" s="357">
        <v>73.794096520763873</v>
      </c>
      <c r="AO57" s="357">
        <v>74.042947534178523</v>
      </c>
      <c r="AP57" s="41">
        <v>2122</v>
      </c>
      <c r="AQ57" s="41">
        <v>2967</v>
      </c>
      <c r="AR57" s="41">
        <v>5089</v>
      </c>
      <c r="AS57" s="334">
        <v>0.1416744558686073</v>
      </c>
      <c r="AT57" s="334">
        <v>0.16742847469104452</v>
      </c>
      <c r="AU57" s="396">
        <v>0.15563167069329337</v>
      </c>
      <c r="AV57" s="60">
        <v>2505.0000000000045</v>
      </c>
      <c r="AW57" s="41">
        <v>2981.0000000000077</v>
      </c>
      <c r="AX57" s="41">
        <v>5486.0000000000127</v>
      </c>
      <c r="AY57" s="334">
        <v>0.1672452930965419</v>
      </c>
      <c r="AZ57" s="334">
        <v>0.16821849782743681</v>
      </c>
      <c r="BA57" s="334">
        <v>0.16777271476191971</v>
      </c>
      <c r="BB57" s="334">
        <v>0.29937241287221256</v>
      </c>
      <c r="BC57" s="334">
        <v>0.45324755939281081</v>
      </c>
      <c r="BD57" s="334">
        <v>0.38276399889904889</v>
      </c>
      <c r="BE57" s="334">
        <v>0.33688524590163932</v>
      </c>
      <c r="BF57" s="334">
        <v>0.46578602879923836</v>
      </c>
      <c r="BG57" s="334">
        <v>0.4115700199958629</v>
      </c>
      <c r="BH57" s="334">
        <v>0.13462922966162708</v>
      </c>
      <c r="BI57" s="334">
        <v>0.22295081967213115</v>
      </c>
      <c r="BJ57" s="334">
        <v>0.15651232060655293</v>
      </c>
      <c r="BK57" s="355">
        <v>0.20189611430097476</v>
      </c>
      <c r="BL57" s="355">
        <v>0.32955000667645878</v>
      </c>
      <c r="BM57" s="355">
        <v>0.35598878354920549</v>
      </c>
      <c r="BN57" s="355">
        <v>4.8337561757243956E-2</v>
      </c>
      <c r="BO57" s="355">
        <v>6.4227533716116975E-2</v>
      </c>
      <c r="BP57" s="355">
        <v>6.9296315106370979E-2</v>
      </c>
      <c r="BQ57" s="355">
        <v>0.67383330511822137</v>
      </c>
      <c r="BR57" s="355">
        <v>0.35900908526606851</v>
      </c>
      <c r="BS57" s="355">
        <v>9.756785734439366E-2</v>
      </c>
      <c r="BT57" s="355">
        <v>7.883302296710118E-2</v>
      </c>
      <c r="BU57" s="355">
        <v>0.13003455763173186</v>
      </c>
      <c r="BV57" s="355">
        <v>0.36517936328328082</v>
      </c>
      <c r="BW57" s="355">
        <v>0.35762561546224653</v>
      </c>
      <c r="BX57" s="355">
        <v>7.5017584635615767E-2</v>
      </c>
      <c r="BY57" s="355">
        <v>7.2142878987124986E-2</v>
      </c>
      <c r="BZ57" s="355">
        <f>'[1]Caisse &amp; département résidence'!AO55</f>
        <v>0.5121555915721232</v>
      </c>
      <c r="CA57" s="355">
        <f>'[1]Caisse &amp; département résidence'!AQ55</f>
        <v>0.4328336902212705</v>
      </c>
      <c r="CB57" s="401">
        <f>'[1]Caisse &amp; département résidence'!AS55</f>
        <v>0.46562264466962566</v>
      </c>
      <c r="CC57" s="399">
        <v>288163</v>
      </c>
      <c r="CD57" s="359">
        <v>367753</v>
      </c>
      <c r="CE57" s="359">
        <v>655916</v>
      </c>
      <c r="CF57" s="359">
        <v>277458</v>
      </c>
      <c r="CG57" s="359">
        <v>267512</v>
      </c>
      <c r="CH57" s="359">
        <v>544970</v>
      </c>
      <c r="CI57" s="359">
        <v>1542</v>
      </c>
      <c r="CJ57" s="359">
        <v>16981</v>
      </c>
      <c r="CK57" s="359">
        <v>18523</v>
      </c>
      <c r="CL57" s="359">
        <v>9163</v>
      </c>
      <c r="CM57" s="359">
        <v>83260</v>
      </c>
      <c r="CN57" s="359">
        <v>92423</v>
      </c>
      <c r="CO57" s="359">
        <v>286621</v>
      </c>
      <c r="CP57" s="359">
        <v>350772</v>
      </c>
      <c r="CQ57" s="359">
        <v>637393</v>
      </c>
      <c r="CR57" s="359">
        <v>286621</v>
      </c>
      <c r="CS57" s="359">
        <v>350746</v>
      </c>
      <c r="CT57" s="359">
        <v>637367</v>
      </c>
      <c r="CU57" s="359">
        <v>239512</v>
      </c>
      <c r="CV57" s="359">
        <v>272359</v>
      </c>
      <c r="CW57" s="359">
        <v>511871</v>
      </c>
      <c r="CX57" s="359">
        <v>20558</v>
      </c>
      <c r="CY57" s="359">
        <v>27035</v>
      </c>
      <c r="CZ57" s="359">
        <v>47593</v>
      </c>
      <c r="DA57" s="359">
        <v>26551</v>
      </c>
      <c r="DB57" s="359">
        <v>51352</v>
      </c>
      <c r="DC57" s="359">
        <v>77903</v>
      </c>
      <c r="DD57" s="360">
        <v>0.83564009615485257</v>
      </c>
      <c r="DE57" s="360">
        <v>0.77651348839331025</v>
      </c>
      <c r="DF57" s="360">
        <v>0.80310245117804968</v>
      </c>
      <c r="DG57" s="360">
        <v>7.1725379508130946E-2</v>
      </c>
      <c r="DH57" s="360">
        <v>7.7078569677202308E-2</v>
      </c>
      <c r="DI57" s="360">
        <v>7.4671264750136107E-2</v>
      </c>
      <c r="DJ57" s="360">
        <v>9.263452433701648E-2</v>
      </c>
      <c r="DK57" s="360">
        <v>0.14640794192948745</v>
      </c>
      <c r="DL57" s="360">
        <v>0.1222262840718142</v>
      </c>
      <c r="DM57" s="359">
        <v>17672</v>
      </c>
      <c r="DN57" s="359">
        <v>21458</v>
      </c>
      <c r="DO57" s="359">
        <v>39130</v>
      </c>
      <c r="DP57" s="366">
        <v>6.1656333625240298E-2</v>
      </c>
      <c r="DQ57" s="366">
        <v>6.1173639857229199E-2</v>
      </c>
      <c r="DR57" s="366">
        <v>6.1390696163905155E-2</v>
      </c>
      <c r="DS57" s="359">
        <v>49480</v>
      </c>
      <c r="DT57" s="359">
        <v>17057</v>
      </c>
      <c r="DU57" s="359">
        <v>66537</v>
      </c>
      <c r="DV57" s="359">
        <v>746</v>
      </c>
      <c r="DW57" s="359">
        <v>377</v>
      </c>
      <c r="DX57" s="359">
        <v>1123</v>
      </c>
      <c r="DY57" s="359">
        <v>829</v>
      </c>
      <c r="DZ57" s="359">
        <v>97</v>
      </c>
      <c r="EA57" s="359">
        <v>926</v>
      </c>
      <c r="EB57" s="359">
        <v>1182</v>
      </c>
      <c r="EC57" s="359">
        <v>533</v>
      </c>
      <c r="ED57" s="359">
        <v>1715</v>
      </c>
      <c r="EE57" s="359">
        <v>52237</v>
      </c>
      <c r="EF57" s="359">
        <v>18064</v>
      </c>
      <c r="EG57" s="359">
        <v>70301</v>
      </c>
      <c r="EH57" s="360">
        <v>0.18225112605147564</v>
      </c>
      <c r="EI57" s="360">
        <v>5.1497839052147831E-2</v>
      </c>
      <c r="EJ57" s="360">
        <v>0.11029459062148471</v>
      </c>
      <c r="EK57" s="359">
        <v>20818</v>
      </c>
      <c r="EL57" s="359">
        <v>36540</v>
      </c>
      <c r="EM57" s="359">
        <v>57358</v>
      </c>
      <c r="EN57" s="359">
        <v>30785</v>
      </c>
      <c r="EO57" s="359">
        <v>31100</v>
      </c>
      <c r="EP57" s="359">
        <v>61885</v>
      </c>
      <c r="EQ57" s="360">
        <v>7.2632500758841811E-2</v>
      </c>
      <c r="ER57" s="360">
        <v>0.10417023023502446</v>
      </c>
      <c r="ES57" s="360">
        <v>8.9988437274962224E-2</v>
      </c>
      <c r="ET57" s="360">
        <v>0.10740664501205424</v>
      </c>
      <c r="EU57" s="360">
        <v>8.8661580741906429E-2</v>
      </c>
      <c r="EV57" s="360">
        <v>9.7090805829370574E-2</v>
      </c>
      <c r="EW57" s="359">
        <v>70365</v>
      </c>
      <c r="EX57" s="359">
        <v>170707</v>
      </c>
      <c r="EY57" s="359">
        <v>241072</v>
      </c>
      <c r="EZ57" s="366">
        <v>0.2454984107933473</v>
      </c>
      <c r="FA57" s="366">
        <v>0.48666085092310674</v>
      </c>
      <c r="FB57" s="366">
        <v>0.37821563776194594</v>
      </c>
      <c r="FC57" s="359">
        <v>325</v>
      </c>
      <c r="FD57" s="359">
        <v>651</v>
      </c>
      <c r="FE57" s="359">
        <v>976</v>
      </c>
      <c r="FF57" s="366">
        <v>1.1339015633885863E-3</v>
      </c>
      <c r="FG57" s="366">
        <v>1.8559064007389414E-3</v>
      </c>
      <c r="FH57" s="366">
        <v>1.531237399845935E-3</v>
      </c>
      <c r="FI57" s="359">
        <v>10705</v>
      </c>
      <c r="FJ57" s="359">
        <v>100241</v>
      </c>
      <c r="FK57" s="359">
        <v>110946</v>
      </c>
      <c r="FL57" s="359">
        <v>135</v>
      </c>
      <c r="FM57" s="359">
        <v>8123</v>
      </c>
      <c r="FN57" s="359">
        <v>8258</v>
      </c>
      <c r="FO57" s="368">
        <v>73.787190930133292</v>
      </c>
      <c r="FP57" s="368">
        <v>75.284649452213856</v>
      </c>
      <c r="FQ57" s="368">
        <v>74.626772315357456</v>
      </c>
      <c r="FR57" s="370">
        <v>859.17110812283329</v>
      </c>
      <c r="FS57" s="370">
        <v>680.86195481749974</v>
      </c>
      <c r="FT57" s="370">
        <v>759.19835847882962</v>
      </c>
      <c r="FU57" s="359">
        <v>52686</v>
      </c>
      <c r="FV57" s="359">
        <v>124189</v>
      </c>
      <c r="FW57" s="359">
        <v>76716</v>
      </c>
      <c r="FX57" s="359">
        <v>18303</v>
      </c>
      <c r="FY57" s="359">
        <v>14727</v>
      </c>
      <c r="FZ57" s="359">
        <v>19703</v>
      </c>
      <c r="GA57" s="359">
        <v>150581</v>
      </c>
      <c r="GB57" s="359">
        <v>86802</v>
      </c>
      <c r="GC57" s="359">
        <v>69597</v>
      </c>
      <c r="GD57" s="359">
        <v>24089</v>
      </c>
      <c r="GE57" s="359">
        <v>72389</v>
      </c>
      <c r="GF57" s="359">
        <v>274770</v>
      </c>
      <c r="GG57" s="359">
        <v>163518</v>
      </c>
      <c r="GH57" s="359">
        <v>87900</v>
      </c>
      <c r="GI57" s="359">
        <v>38816</v>
      </c>
      <c r="GJ57" s="360">
        <v>0.18381765467289557</v>
      </c>
      <c r="GK57" s="360">
        <v>0.43328646540204663</v>
      </c>
      <c r="GL57" s="360">
        <v>0.26765659180590395</v>
      </c>
      <c r="GM57" s="360">
        <v>6.3857847122157835E-2</v>
      </c>
      <c r="GN57" s="360">
        <v>5.1381440996996035E-2</v>
      </c>
      <c r="GO57" s="360">
        <v>5.617038988288689E-2</v>
      </c>
      <c r="GP57" s="360">
        <v>0.42928454950794248</v>
      </c>
      <c r="GQ57" s="360">
        <v>0.24745988847456468</v>
      </c>
      <c r="GR57" s="360">
        <v>0.19841093359789264</v>
      </c>
      <c r="GS57" s="360">
        <v>6.8674238536713311E-2</v>
      </c>
      <c r="GT57" s="360">
        <v>0.11357043456705675</v>
      </c>
      <c r="GU57" s="360">
        <v>0.43108411921687245</v>
      </c>
      <c r="GV57" s="360">
        <v>0.25654188232377828</v>
      </c>
      <c r="GW57" s="360">
        <v>0.137905499432846</v>
      </c>
      <c r="GX57" s="375">
        <v>6.0898064459446524E-2</v>
      </c>
    </row>
    <row r="58" spans="1:206" s="2" customFormat="1" ht="20.100000000000001" customHeight="1">
      <c r="A58" s="56" t="s">
        <v>123</v>
      </c>
      <c r="B58" s="353" t="s">
        <v>21</v>
      </c>
      <c r="C58" s="25">
        <v>2207</v>
      </c>
      <c r="D58" s="25">
        <v>3498</v>
      </c>
      <c r="E58" s="25">
        <v>5705</v>
      </c>
      <c r="F58" s="25">
        <v>1976</v>
      </c>
      <c r="G58" s="25">
        <v>2380</v>
      </c>
      <c r="H58" s="25">
        <v>4356</v>
      </c>
      <c r="I58" s="356">
        <v>0.79402834008097167</v>
      </c>
      <c r="J58" s="356">
        <v>0.77521008403361347</v>
      </c>
      <c r="K58" s="356">
        <v>0.78374655647382918</v>
      </c>
      <c r="L58" s="356">
        <v>9.4129554655870445E-2</v>
      </c>
      <c r="M58" s="356">
        <v>0.10882352941176471</v>
      </c>
      <c r="N58" s="356">
        <v>0.10215794306703398</v>
      </c>
      <c r="O58" s="356">
        <v>0.1118421052631579</v>
      </c>
      <c r="P58" s="356">
        <v>0.11596638655462185</v>
      </c>
      <c r="Q58" s="356">
        <v>0.11409550045913683</v>
      </c>
      <c r="R58" s="25">
        <v>231</v>
      </c>
      <c r="S58" s="25">
        <v>1118</v>
      </c>
      <c r="T58" s="25">
        <v>1349</v>
      </c>
      <c r="U58" s="25">
        <v>230</v>
      </c>
      <c r="V58" s="25">
        <v>342</v>
      </c>
      <c r="W58" s="25">
        <v>572</v>
      </c>
      <c r="X58" s="25">
        <v>384</v>
      </c>
      <c r="Y58" s="25">
        <v>117</v>
      </c>
      <c r="Z58" s="25">
        <v>501</v>
      </c>
      <c r="AA58" s="356">
        <v>0.19433198380566802</v>
      </c>
      <c r="AB58" s="356">
        <v>4.9159663865546217E-2</v>
      </c>
      <c r="AC58" s="356">
        <v>0.11501377410468319</v>
      </c>
      <c r="AD58" s="25">
        <v>409</v>
      </c>
      <c r="AE58" s="25">
        <v>124</v>
      </c>
      <c r="AF58" s="25">
        <v>533</v>
      </c>
      <c r="AG58" s="356">
        <v>0.20698380566801619</v>
      </c>
      <c r="AH58" s="356">
        <v>5.2100840336134456E-2</v>
      </c>
      <c r="AI58" s="356">
        <v>0.12235996326905418</v>
      </c>
      <c r="AJ58" s="358">
        <v>62.908382253711189</v>
      </c>
      <c r="AK58" s="358">
        <v>63.681981792717089</v>
      </c>
      <c r="AL58" s="358">
        <v>63.331056014692372</v>
      </c>
      <c r="AM58" s="358">
        <v>77.180634920634915</v>
      </c>
      <c r="AN58" s="358">
        <v>73.815354800239007</v>
      </c>
      <c r="AO58" s="358">
        <v>74.39161848282717</v>
      </c>
      <c r="AP58" s="25">
        <v>300</v>
      </c>
      <c r="AQ58" s="25">
        <v>390</v>
      </c>
      <c r="AR58" s="25">
        <v>690</v>
      </c>
      <c r="AS58" s="308">
        <v>0.15182186234817813</v>
      </c>
      <c r="AT58" s="308">
        <v>0.1638655462184874</v>
      </c>
      <c r="AU58" s="397">
        <v>0.1584022038567493</v>
      </c>
      <c r="AV58" s="26">
        <v>297.00000000000045</v>
      </c>
      <c r="AW58" s="25">
        <v>382.99999999999955</v>
      </c>
      <c r="AX58" s="25">
        <v>680</v>
      </c>
      <c r="AY58" s="308">
        <v>0.1503036437246966</v>
      </c>
      <c r="AZ58" s="308">
        <v>0.16092436974789898</v>
      </c>
      <c r="BA58" s="308">
        <v>0.15610651974288339</v>
      </c>
      <c r="BB58" s="308">
        <v>0.31275303643724695</v>
      </c>
      <c r="BC58" s="308">
        <v>0.47184873949579831</v>
      </c>
      <c r="BD58" s="308">
        <v>0.39967860422405876</v>
      </c>
      <c r="BE58" s="308">
        <v>0.34924623115577891</v>
      </c>
      <c r="BF58" s="308">
        <v>0.47856827220503756</v>
      </c>
      <c r="BG58" s="308">
        <v>0.42516212710765239</v>
      </c>
      <c r="BH58" s="308">
        <v>0.16145833333333334</v>
      </c>
      <c r="BI58" s="308">
        <v>0.34188034188034189</v>
      </c>
      <c r="BJ58" s="308">
        <v>0.20359281437125748</v>
      </c>
      <c r="BK58" s="356">
        <v>0.2125506072874494</v>
      </c>
      <c r="BL58" s="356">
        <v>0.34868421052631576</v>
      </c>
      <c r="BM58" s="356">
        <v>0.32742914979757087</v>
      </c>
      <c r="BN58" s="356">
        <v>5.0101214574898786E-2</v>
      </c>
      <c r="BO58" s="356">
        <v>6.1234817813765184E-2</v>
      </c>
      <c r="BP58" s="356">
        <v>6.386554621848739E-2</v>
      </c>
      <c r="BQ58" s="356">
        <v>0.7105042016806723</v>
      </c>
      <c r="BR58" s="356">
        <v>0.34621848739495797</v>
      </c>
      <c r="BS58" s="356">
        <v>9.5798319327731099E-2</v>
      </c>
      <c r="BT58" s="356">
        <v>7.3109243697478996E-2</v>
      </c>
      <c r="BU58" s="356">
        <v>0.13131313131313133</v>
      </c>
      <c r="BV58" s="356">
        <v>0.38820018365472914</v>
      </c>
      <c r="BW58" s="356">
        <v>0.33769513314967858</v>
      </c>
      <c r="BX58" s="356">
        <v>7.5068870523415973E-2</v>
      </c>
      <c r="BY58" s="356">
        <v>6.7722681359044995E-2</v>
      </c>
      <c r="BZ58" s="355">
        <f>'[1]Caisse &amp; département résidence'!AO56</f>
        <v>0.50072568940493467</v>
      </c>
      <c r="CA58" s="355">
        <f>'[1]Caisse &amp; département résidence'!AQ56</f>
        <v>0.43213572854291415</v>
      </c>
      <c r="CB58" s="401">
        <f>'[1]Caisse &amp; département résidence'!AS56</f>
        <v>0.4600827912477824</v>
      </c>
      <c r="CC58" s="400">
        <v>39790</v>
      </c>
      <c r="CD58" s="361">
        <v>50955</v>
      </c>
      <c r="CE58" s="361">
        <v>90745</v>
      </c>
      <c r="CF58" s="361">
        <v>38027</v>
      </c>
      <c r="CG58" s="361">
        <v>36803</v>
      </c>
      <c r="CH58" s="361">
        <v>74830</v>
      </c>
      <c r="CI58" s="361">
        <v>302</v>
      </c>
      <c r="CJ58" s="361">
        <v>2463</v>
      </c>
      <c r="CK58" s="361">
        <v>2765</v>
      </c>
      <c r="CL58" s="361">
        <v>1461</v>
      </c>
      <c r="CM58" s="361">
        <v>11689</v>
      </c>
      <c r="CN58" s="361">
        <v>13150</v>
      </c>
      <c r="CO58" s="361">
        <v>39488</v>
      </c>
      <c r="CP58" s="361">
        <v>48492</v>
      </c>
      <c r="CQ58" s="361">
        <v>87980</v>
      </c>
      <c r="CR58" s="361">
        <v>39488</v>
      </c>
      <c r="CS58" s="361">
        <v>48487</v>
      </c>
      <c r="CT58" s="361">
        <v>87975</v>
      </c>
      <c r="CU58" s="361">
        <v>33206</v>
      </c>
      <c r="CV58" s="361">
        <v>37670</v>
      </c>
      <c r="CW58" s="361">
        <v>70876</v>
      </c>
      <c r="CX58" s="361">
        <v>2843</v>
      </c>
      <c r="CY58" s="361">
        <v>3753</v>
      </c>
      <c r="CZ58" s="361">
        <v>6596</v>
      </c>
      <c r="DA58" s="361">
        <v>3439</v>
      </c>
      <c r="DB58" s="361">
        <v>7064</v>
      </c>
      <c r="DC58" s="361">
        <v>10503</v>
      </c>
      <c r="DD58" s="362">
        <v>0.84091369529983795</v>
      </c>
      <c r="DE58" s="362">
        <v>0.7769092746509374</v>
      </c>
      <c r="DF58" s="362">
        <v>0.80563796533105991</v>
      </c>
      <c r="DG58" s="362">
        <v>7.1996555915721239E-2</v>
      </c>
      <c r="DH58" s="362">
        <v>7.7402190277806426E-2</v>
      </c>
      <c r="DI58" s="362">
        <v>7.4975845410628017E-2</v>
      </c>
      <c r="DJ58" s="362">
        <v>8.708974878444084E-2</v>
      </c>
      <c r="DK58" s="362">
        <v>0.1456885350712562</v>
      </c>
      <c r="DL58" s="362">
        <v>0.11938618925831201</v>
      </c>
      <c r="DM58" s="361">
        <v>2132</v>
      </c>
      <c r="DN58" s="361">
        <v>2968</v>
      </c>
      <c r="DO58" s="361">
        <v>5100</v>
      </c>
      <c r="DP58" s="367">
        <v>5.3991085899513777E-2</v>
      </c>
      <c r="DQ58" s="367">
        <v>6.1205972119112433E-2</v>
      </c>
      <c r="DR58" s="367">
        <v>5.7967719936349173E-2</v>
      </c>
      <c r="DS58" s="361">
        <v>7479</v>
      </c>
      <c r="DT58" s="361">
        <v>2519</v>
      </c>
      <c r="DU58" s="361">
        <v>9998</v>
      </c>
      <c r="DV58" s="361">
        <v>130</v>
      </c>
      <c r="DW58" s="361">
        <v>78</v>
      </c>
      <c r="DX58" s="361">
        <v>208</v>
      </c>
      <c r="DY58" s="361">
        <v>62</v>
      </c>
      <c r="DZ58" s="361">
        <v>11</v>
      </c>
      <c r="EA58" s="361">
        <v>73</v>
      </c>
      <c r="EB58" s="361">
        <v>174</v>
      </c>
      <c r="EC58" s="361">
        <v>77</v>
      </c>
      <c r="ED58" s="361">
        <v>251</v>
      </c>
      <c r="EE58" s="361">
        <v>7845</v>
      </c>
      <c r="EF58" s="361">
        <v>2685</v>
      </c>
      <c r="EG58" s="361">
        <v>10530</v>
      </c>
      <c r="EH58" s="362">
        <v>0.19866794975688817</v>
      </c>
      <c r="EI58" s="362">
        <v>5.5369957931205145E-2</v>
      </c>
      <c r="EJ58" s="362">
        <v>0.119686292339168</v>
      </c>
      <c r="EK58" s="361">
        <v>3058</v>
      </c>
      <c r="EL58" s="361">
        <v>5121</v>
      </c>
      <c r="EM58" s="361">
        <v>8179</v>
      </c>
      <c r="EN58" s="361">
        <v>3737</v>
      </c>
      <c r="EO58" s="361">
        <v>3957</v>
      </c>
      <c r="EP58" s="361">
        <v>7694</v>
      </c>
      <c r="EQ58" s="362">
        <v>7.7441247974068067E-2</v>
      </c>
      <c r="ER58" s="362">
        <v>0.10560504825538233</v>
      </c>
      <c r="ES58" s="362">
        <v>9.2964310070470568E-2</v>
      </c>
      <c r="ET58" s="362">
        <v>9.4636345218800655E-2</v>
      </c>
      <c r="EU58" s="362">
        <v>8.1601088839396194E-2</v>
      </c>
      <c r="EV58" s="362">
        <v>8.745169356671971E-2</v>
      </c>
      <c r="EW58" s="361">
        <v>10381</v>
      </c>
      <c r="EX58" s="361">
        <v>24888</v>
      </c>
      <c r="EY58" s="361">
        <v>35269</v>
      </c>
      <c r="EZ58" s="367">
        <v>0.26288999189627227</v>
      </c>
      <c r="FA58" s="367">
        <v>0.51323929720366246</v>
      </c>
      <c r="FB58" s="367">
        <v>0.40087519890884293</v>
      </c>
      <c r="FC58" s="361">
        <v>35</v>
      </c>
      <c r="FD58" s="361">
        <v>67</v>
      </c>
      <c r="FE58" s="361">
        <v>102</v>
      </c>
      <c r="FF58" s="367">
        <v>8.8634521880064825E-4</v>
      </c>
      <c r="FG58" s="367">
        <v>1.3816712034974842E-3</v>
      </c>
      <c r="FH58" s="367">
        <v>1.1593543987269833E-3</v>
      </c>
      <c r="FI58" s="361">
        <v>1763</v>
      </c>
      <c r="FJ58" s="361">
        <v>14152</v>
      </c>
      <c r="FK58" s="361">
        <v>15915</v>
      </c>
      <c r="FL58" s="361">
        <v>22</v>
      </c>
      <c r="FM58" s="361">
        <v>1160</v>
      </c>
      <c r="FN58" s="361">
        <v>1182</v>
      </c>
      <c r="FO58" s="369">
        <v>73.790000000000006</v>
      </c>
      <c r="FP58" s="369">
        <v>75.33</v>
      </c>
      <c r="FQ58" s="369">
        <v>74.66</v>
      </c>
      <c r="FR58" s="371">
        <v>800.73</v>
      </c>
      <c r="FS58" s="371">
        <v>656.7</v>
      </c>
      <c r="FT58" s="371">
        <v>719.85</v>
      </c>
      <c r="FU58" s="361">
        <v>7899</v>
      </c>
      <c r="FV58" s="361">
        <v>17684</v>
      </c>
      <c r="FW58" s="361">
        <v>9758</v>
      </c>
      <c r="FX58" s="361">
        <v>2360</v>
      </c>
      <c r="FY58" s="361">
        <v>1787</v>
      </c>
      <c r="FZ58" s="361">
        <v>2878</v>
      </c>
      <c r="GA58" s="361">
        <v>21438</v>
      </c>
      <c r="GB58" s="361">
        <v>11463</v>
      </c>
      <c r="GC58" s="361">
        <v>9506</v>
      </c>
      <c r="GD58" s="361">
        <v>3207</v>
      </c>
      <c r="GE58" s="361">
        <v>10777</v>
      </c>
      <c r="GF58" s="361">
        <v>39122</v>
      </c>
      <c r="GG58" s="361">
        <v>21221</v>
      </c>
      <c r="GH58" s="361">
        <v>11866</v>
      </c>
      <c r="GI58" s="361">
        <v>4994</v>
      </c>
      <c r="GJ58" s="362">
        <v>0.20003545380875204</v>
      </c>
      <c r="GK58" s="362">
        <v>0.44783225283630468</v>
      </c>
      <c r="GL58" s="362">
        <v>0.24711304700162073</v>
      </c>
      <c r="GM58" s="362">
        <v>5.9764991896272282E-2</v>
      </c>
      <c r="GN58" s="362">
        <v>4.5254254457050246E-2</v>
      </c>
      <c r="GO58" s="362">
        <v>5.9349995875608345E-2</v>
      </c>
      <c r="GP58" s="362">
        <v>0.44209354120267258</v>
      </c>
      <c r="GQ58" s="362">
        <v>0.23638950754763671</v>
      </c>
      <c r="GR58" s="362">
        <v>0.19603233523055349</v>
      </c>
      <c r="GS58" s="362">
        <v>6.6134620143528833E-2</v>
      </c>
      <c r="GT58" s="362">
        <v>0.12249374857922254</v>
      </c>
      <c r="GU58" s="362">
        <v>0.44466924300977495</v>
      </c>
      <c r="GV58" s="362">
        <v>0.24120254603318936</v>
      </c>
      <c r="GW58" s="362">
        <v>0.1348715617185724</v>
      </c>
      <c r="GX58" s="376">
        <v>5.6762900659240736E-2</v>
      </c>
    </row>
    <row r="59" spans="1:206" s="2" customFormat="1" ht="20.100000000000001" customHeight="1">
      <c r="A59" s="56" t="s">
        <v>144</v>
      </c>
      <c r="B59" s="353" t="s">
        <v>36</v>
      </c>
      <c r="C59" s="25">
        <v>4512</v>
      </c>
      <c r="D59" s="25">
        <v>6969</v>
      </c>
      <c r="E59" s="25">
        <v>11481</v>
      </c>
      <c r="F59" s="25">
        <v>4201</v>
      </c>
      <c r="G59" s="25">
        <v>4782</v>
      </c>
      <c r="H59" s="25">
        <v>8983</v>
      </c>
      <c r="I59" s="356">
        <v>0.7948107593430136</v>
      </c>
      <c r="J59" s="356">
        <v>0.78314512756168964</v>
      </c>
      <c r="K59" s="356">
        <v>0.78860069019258605</v>
      </c>
      <c r="L59" s="356">
        <v>0.10830754582242323</v>
      </c>
      <c r="M59" s="356">
        <v>0.10895023002927645</v>
      </c>
      <c r="N59" s="356">
        <v>0.10864967160191473</v>
      </c>
      <c r="O59" s="356">
        <v>9.6881694834563201E-2</v>
      </c>
      <c r="P59" s="356">
        <v>0.10790464240903387</v>
      </c>
      <c r="Q59" s="356">
        <v>0.10274963820549927</v>
      </c>
      <c r="R59" s="25">
        <v>311</v>
      </c>
      <c r="S59" s="25">
        <v>2187</v>
      </c>
      <c r="T59" s="25">
        <v>2498</v>
      </c>
      <c r="U59" s="25">
        <v>512</v>
      </c>
      <c r="V59" s="25">
        <v>649</v>
      </c>
      <c r="W59" s="25">
        <v>1161</v>
      </c>
      <c r="X59" s="25">
        <v>846</v>
      </c>
      <c r="Y59" s="25">
        <v>237</v>
      </c>
      <c r="Z59" s="25">
        <v>1083</v>
      </c>
      <c r="AA59" s="356">
        <v>0.2013806236610331</v>
      </c>
      <c r="AB59" s="356">
        <v>4.9560853199498121E-2</v>
      </c>
      <c r="AC59" s="356">
        <v>0.12056105977958366</v>
      </c>
      <c r="AD59" s="25">
        <v>910</v>
      </c>
      <c r="AE59" s="25">
        <v>263</v>
      </c>
      <c r="AF59" s="25">
        <v>1173</v>
      </c>
      <c r="AG59" s="356">
        <v>0.21661509164484646</v>
      </c>
      <c r="AH59" s="356">
        <v>5.4997908824759516E-2</v>
      </c>
      <c r="AI59" s="356">
        <v>0.13057998441500612</v>
      </c>
      <c r="AJ59" s="358">
        <v>62.912593033404747</v>
      </c>
      <c r="AK59" s="358">
        <v>63.687365816255415</v>
      </c>
      <c r="AL59" s="358">
        <v>63.325034695164952</v>
      </c>
      <c r="AM59" s="358">
        <v>75.040739549839188</v>
      </c>
      <c r="AN59" s="358">
        <v>73.330670629477979</v>
      </c>
      <c r="AO59" s="358">
        <v>73.543573525487716</v>
      </c>
      <c r="AP59" s="25">
        <v>590</v>
      </c>
      <c r="AQ59" s="25">
        <v>829</v>
      </c>
      <c r="AR59" s="25">
        <v>1419</v>
      </c>
      <c r="AS59" s="308">
        <v>0.14044275172577958</v>
      </c>
      <c r="AT59" s="308">
        <v>0.17335842743621915</v>
      </c>
      <c r="AU59" s="397">
        <v>0.15796504508516085</v>
      </c>
      <c r="AV59" s="26">
        <v>686.00000000000205</v>
      </c>
      <c r="AW59" s="25">
        <v>748</v>
      </c>
      <c r="AX59" s="25">
        <v>1434.000000000002</v>
      </c>
      <c r="AY59" s="308">
        <v>0.16329445370150014</v>
      </c>
      <c r="AZ59" s="308">
        <v>0.15641990798828942</v>
      </c>
      <c r="BA59" s="308">
        <v>0.15963486585773151</v>
      </c>
      <c r="BB59" s="308">
        <v>0.27398238514639373</v>
      </c>
      <c r="BC59" s="308">
        <v>0.45796737766624845</v>
      </c>
      <c r="BD59" s="308">
        <v>0.37192474674384951</v>
      </c>
      <c r="BE59" s="308">
        <v>0.31385991058122203</v>
      </c>
      <c r="BF59" s="308">
        <v>0.47084708470847086</v>
      </c>
      <c r="BG59" s="308">
        <v>0.40417721518987343</v>
      </c>
      <c r="BH59" s="308">
        <v>0.11583924349881797</v>
      </c>
      <c r="BI59" s="308">
        <v>0.2109704641350211</v>
      </c>
      <c r="BJ59" s="308">
        <v>0.13665743305632502</v>
      </c>
      <c r="BK59" s="356">
        <v>0.21970959295405856</v>
      </c>
      <c r="BL59" s="356">
        <v>0.31659128778862178</v>
      </c>
      <c r="BM59" s="356">
        <v>0.36372292311354437</v>
      </c>
      <c r="BN59" s="356">
        <v>4.4513211140204713E-2</v>
      </c>
      <c r="BO59" s="356">
        <v>5.5462985003570581E-2</v>
      </c>
      <c r="BP59" s="356">
        <v>6.775407779171895E-2</v>
      </c>
      <c r="BQ59" s="356">
        <v>0.67147636971978253</v>
      </c>
      <c r="BR59" s="356">
        <v>0.35905478879130071</v>
      </c>
      <c r="BS59" s="356">
        <v>9.9958176495190301E-2</v>
      </c>
      <c r="BT59" s="356">
        <v>7.9882894186532827E-2</v>
      </c>
      <c r="BU59" s="356">
        <v>0.13881776689302014</v>
      </c>
      <c r="BV59" s="356">
        <v>0.35745296671490595</v>
      </c>
      <c r="BW59" s="356">
        <v>0.36123789379939886</v>
      </c>
      <c r="BX59" s="356">
        <v>7.402872091728821E-2</v>
      </c>
      <c r="BY59" s="356">
        <v>6.8462651675386843E-2</v>
      </c>
      <c r="BZ59" s="355">
        <f>'[1]Caisse &amp; département résidence'!AO57</f>
        <v>0.52330827067669172</v>
      </c>
      <c r="CA59" s="355">
        <f>'[1]Caisse &amp; département résidence'!AQ57</f>
        <v>0.43593833067517279</v>
      </c>
      <c r="CB59" s="401">
        <f>'[1]Caisse &amp; département résidence'!AS57</f>
        <v>0.47212706322018061</v>
      </c>
      <c r="CC59" s="400">
        <v>77675</v>
      </c>
      <c r="CD59" s="361">
        <v>96442</v>
      </c>
      <c r="CE59" s="361">
        <v>174117</v>
      </c>
      <c r="CF59" s="361">
        <v>74984</v>
      </c>
      <c r="CG59" s="361">
        <v>69536</v>
      </c>
      <c r="CH59" s="361">
        <v>144520</v>
      </c>
      <c r="CI59" s="361">
        <v>387</v>
      </c>
      <c r="CJ59" s="361">
        <v>4660</v>
      </c>
      <c r="CK59" s="361">
        <v>5047</v>
      </c>
      <c r="CL59" s="361">
        <v>2304</v>
      </c>
      <c r="CM59" s="361">
        <v>22246</v>
      </c>
      <c r="CN59" s="361">
        <v>24550</v>
      </c>
      <c r="CO59" s="361">
        <v>77288</v>
      </c>
      <c r="CP59" s="361">
        <v>91782</v>
      </c>
      <c r="CQ59" s="361">
        <v>169070</v>
      </c>
      <c r="CR59" s="361">
        <v>77288</v>
      </c>
      <c r="CS59" s="361">
        <v>91781</v>
      </c>
      <c r="CT59" s="361">
        <v>169069</v>
      </c>
      <c r="CU59" s="361">
        <v>64553</v>
      </c>
      <c r="CV59" s="361">
        <v>70436</v>
      </c>
      <c r="CW59" s="361">
        <v>134989</v>
      </c>
      <c r="CX59" s="361">
        <v>6074</v>
      </c>
      <c r="CY59" s="361">
        <v>7658</v>
      </c>
      <c r="CZ59" s="361">
        <v>13732</v>
      </c>
      <c r="DA59" s="361">
        <v>6661</v>
      </c>
      <c r="DB59" s="361">
        <v>13687</v>
      </c>
      <c r="DC59" s="361">
        <v>20348</v>
      </c>
      <c r="DD59" s="362">
        <v>0.83522668460821858</v>
      </c>
      <c r="DE59" s="362">
        <v>0.76743552587136776</v>
      </c>
      <c r="DF59" s="362">
        <v>0.79842549491627679</v>
      </c>
      <c r="DG59" s="362">
        <v>7.8589172963461337E-2</v>
      </c>
      <c r="DH59" s="362">
        <v>8.343774855362221E-2</v>
      </c>
      <c r="DI59" s="362">
        <v>8.1221276520237293E-2</v>
      </c>
      <c r="DJ59" s="362">
        <v>8.6184142428320051E-2</v>
      </c>
      <c r="DK59" s="362">
        <v>0.14912672557501008</v>
      </c>
      <c r="DL59" s="362">
        <v>0.12035322856348592</v>
      </c>
      <c r="DM59" s="361">
        <v>4602</v>
      </c>
      <c r="DN59" s="361">
        <v>5508</v>
      </c>
      <c r="DO59" s="361">
        <v>10110</v>
      </c>
      <c r="DP59" s="367">
        <v>5.9543525514957042E-2</v>
      </c>
      <c r="DQ59" s="367">
        <v>6.001176701313983E-2</v>
      </c>
      <c r="DR59" s="367">
        <v>5.9797716921984975E-2</v>
      </c>
      <c r="DS59" s="361">
        <v>13444</v>
      </c>
      <c r="DT59" s="361">
        <v>4084</v>
      </c>
      <c r="DU59" s="361">
        <v>17528</v>
      </c>
      <c r="DV59" s="361">
        <v>167</v>
      </c>
      <c r="DW59" s="361">
        <v>91</v>
      </c>
      <c r="DX59" s="361">
        <v>258</v>
      </c>
      <c r="DY59" s="361">
        <v>414</v>
      </c>
      <c r="DZ59" s="361">
        <v>37</v>
      </c>
      <c r="EA59" s="361">
        <v>451</v>
      </c>
      <c r="EB59" s="361">
        <v>415</v>
      </c>
      <c r="EC59" s="361">
        <v>185</v>
      </c>
      <c r="ED59" s="361">
        <v>600</v>
      </c>
      <c r="EE59" s="361">
        <v>14440</v>
      </c>
      <c r="EF59" s="361">
        <v>4397</v>
      </c>
      <c r="EG59" s="361">
        <v>18837</v>
      </c>
      <c r="EH59" s="362">
        <v>0.18683366111168617</v>
      </c>
      <c r="EI59" s="362">
        <v>4.7906997014665186E-2</v>
      </c>
      <c r="EJ59" s="362">
        <v>0.11141539007511682</v>
      </c>
      <c r="EK59" s="361">
        <v>5268</v>
      </c>
      <c r="EL59" s="361">
        <v>9447</v>
      </c>
      <c r="EM59" s="361">
        <v>14715</v>
      </c>
      <c r="EN59" s="361">
        <v>8389</v>
      </c>
      <c r="EO59" s="361">
        <v>7995</v>
      </c>
      <c r="EP59" s="361">
        <v>16384</v>
      </c>
      <c r="EQ59" s="362">
        <v>6.8160645895869995E-2</v>
      </c>
      <c r="ER59" s="362">
        <v>0.10292867882591358</v>
      </c>
      <c r="ES59" s="362">
        <v>8.7034955935411371E-2</v>
      </c>
      <c r="ET59" s="362">
        <v>0.10854207638960769</v>
      </c>
      <c r="EU59" s="362">
        <v>8.7108583382362562E-2</v>
      </c>
      <c r="EV59" s="362">
        <v>9.6906606730939843E-2</v>
      </c>
      <c r="EW59" s="361">
        <v>17822</v>
      </c>
      <c r="EX59" s="361">
        <v>45877</v>
      </c>
      <c r="EY59" s="361">
        <v>63699</v>
      </c>
      <c r="EZ59" s="367">
        <v>0.23059207121416003</v>
      </c>
      <c r="FA59" s="367">
        <v>0.49984746464448365</v>
      </c>
      <c r="FB59" s="367">
        <v>0.37676110486780623</v>
      </c>
      <c r="FC59" s="361">
        <v>73</v>
      </c>
      <c r="FD59" s="361">
        <v>143</v>
      </c>
      <c r="FE59" s="361">
        <v>216</v>
      </c>
      <c r="FF59" s="367">
        <v>9.4451920091087875E-4</v>
      </c>
      <c r="FG59" s="367">
        <v>1.5580397027739645E-3</v>
      </c>
      <c r="FH59" s="367">
        <v>1.2775773348317266E-3</v>
      </c>
      <c r="FI59" s="361">
        <v>2691</v>
      </c>
      <c r="FJ59" s="361">
        <v>26906</v>
      </c>
      <c r="FK59" s="361">
        <v>29597</v>
      </c>
      <c r="FL59" s="361">
        <v>34</v>
      </c>
      <c r="FM59" s="361">
        <v>2281</v>
      </c>
      <c r="FN59" s="361">
        <v>2315</v>
      </c>
      <c r="FO59" s="369">
        <v>73.510000000000005</v>
      </c>
      <c r="FP59" s="369">
        <v>75.12</v>
      </c>
      <c r="FQ59" s="369">
        <v>74.400000000000006</v>
      </c>
      <c r="FR59" s="371">
        <v>886.36</v>
      </c>
      <c r="FS59" s="371">
        <v>680.08</v>
      </c>
      <c r="FT59" s="371">
        <v>772.1</v>
      </c>
      <c r="FU59" s="361">
        <v>14506</v>
      </c>
      <c r="FV59" s="361">
        <v>33438</v>
      </c>
      <c r="FW59" s="361">
        <v>20639</v>
      </c>
      <c r="FX59" s="361">
        <v>4841</v>
      </c>
      <c r="FY59" s="361">
        <v>3864</v>
      </c>
      <c r="FZ59" s="361">
        <v>4786</v>
      </c>
      <c r="GA59" s="361">
        <v>38634</v>
      </c>
      <c r="GB59" s="361">
        <v>22965</v>
      </c>
      <c r="GC59" s="361">
        <v>18770</v>
      </c>
      <c r="GD59" s="361">
        <v>6627</v>
      </c>
      <c r="GE59" s="361">
        <v>19292</v>
      </c>
      <c r="GF59" s="361">
        <v>72072</v>
      </c>
      <c r="GG59" s="361">
        <v>43604</v>
      </c>
      <c r="GH59" s="361">
        <v>23611</v>
      </c>
      <c r="GI59" s="361">
        <v>10491</v>
      </c>
      <c r="GJ59" s="362">
        <v>0.18768760997826311</v>
      </c>
      <c r="GK59" s="362">
        <v>0.43264154849394471</v>
      </c>
      <c r="GL59" s="362">
        <v>0.26704016147396747</v>
      </c>
      <c r="GM59" s="362">
        <v>6.2635855501500887E-2</v>
      </c>
      <c r="GN59" s="362">
        <v>4.9994824552323777E-2</v>
      </c>
      <c r="GO59" s="362">
        <v>5.2145300821511843E-2</v>
      </c>
      <c r="GP59" s="362">
        <v>0.4209322089298555</v>
      </c>
      <c r="GQ59" s="362">
        <v>0.25021245995946917</v>
      </c>
      <c r="GR59" s="362">
        <v>0.20450633021725392</v>
      </c>
      <c r="GS59" s="362">
        <v>7.220370007190953E-2</v>
      </c>
      <c r="GT59" s="362">
        <v>0.11410658307210031</v>
      </c>
      <c r="GU59" s="362">
        <v>0.42628497072218607</v>
      </c>
      <c r="GV59" s="362">
        <v>0.25790500975927133</v>
      </c>
      <c r="GW59" s="362">
        <v>0.13965221505885136</v>
      </c>
      <c r="GX59" s="376">
        <v>6.2051221387590935E-2</v>
      </c>
    </row>
    <row r="60" spans="1:206" s="2" customFormat="1" ht="20.100000000000001" customHeight="1">
      <c r="A60" s="56" t="s">
        <v>148</v>
      </c>
      <c r="B60" s="353" t="s">
        <v>50</v>
      </c>
      <c r="C60" s="25">
        <v>6255</v>
      </c>
      <c r="D60" s="25">
        <v>9812</v>
      </c>
      <c r="E60" s="25">
        <v>16067</v>
      </c>
      <c r="F60" s="25">
        <v>5795</v>
      </c>
      <c r="G60" s="25">
        <v>6913</v>
      </c>
      <c r="H60" s="25">
        <v>12708</v>
      </c>
      <c r="I60" s="356">
        <v>0.79654874892148408</v>
      </c>
      <c r="J60" s="356">
        <v>0.79140749312888758</v>
      </c>
      <c r="K60" s="356">
        <v>0.79375196726471509</v>
      </c>
      <c r="L60" s="356">
        <v>8.6626402070750647E-2</v>
      </c>
      <c r="M60" s="356">
        <v>8.6792998698105014E-2</v>
      </c>
      <c r="N60" s="356">
        <v>8.6717028643374258E-2</v>
      </c>
      <c r="O60" s="356">
        <v>0.11682484900776531</v>
      </c>
      <c r="P60" s="356">
        <v>0.12179950817300737</v>
      </c>
      <c r="Q60" s="356">
        <v>0.11953100409191061</v>
      </c>
      <c r="R60" s="25">
        <v>460</v>
      </c>
      <c r="S60" s="25">
        <v>2899</v>
      </c>
      <c r="T60" s="25">
        <v>3359</v>
      </c>
      <c r="U60" s="25">
        <v>763</v>
      </c>
      <c r="V60" s="25">
        <v>979</v>
      </c>
      <c r="W60" s="25">
        <v>1742</v>
      </c>
      <c r="X60" s="25">
        <v>952</v>
      </c>
      <c r="Y60" s="25">
        <v>337</v>
      </c>
      <c r="Z60" s="25">
        <v>1289</v>
      </c>
      <c r="AA60" s="356">
        <v>0.1642795513373598</v>
      </c>
      <c r="AB60" s="356">
        <v>4.8748734268768988E-2</v>
      </c>
      <c r="AC60" s="356">
        <v>0.10143216871262196</v>
      </c>
      <c r="AD60" s="25">
        <v>1005</v>
      </c>
      <c r="AE60" s="25">
        <v>346</v>
      </c>
      <c r="AF60" s="25">
        <v>1351</v>
      </c>
      <c r="AG60" s="356">
        <v>0.1734253666954271</v>
      </c>
      <c r="AH60" s="356">
        <v>5.0050629249240558E-2</v>
      </c>
      <c r="AI60" s="356">
        <v>0.10631098520616934</v>
      </c>
      <c r="AJ60" s="358">
        <v>63.160423353465639</v>
      </c>
      <c r="AK60" s="358">
        <v>63.740524133275493</v>
      </c>
      <c r="AL60" s="358">
        <v>63.475991239114485</v>
      </c>
      <c r="AM60" s="358">
        <v>75.416594202898693</v>
      </c>
      <c r="AN60" s="358">
        <v>73.956023916293702</v>
      </c>
      <c r="AO60" s="358">
        <v>74.156042472958873</v>
      </c>
      <c r="AP60" s="25">
        <v>799</v>
      </c>
      <c r="AQ60" s="25">
        <v>1114</v>
      </c>
      <c r="AR60" s="25">
        <v>1913</v>
      </c>
      <c r="AS60" s="308">
        <v>0.13787748058671268</v>
      </c>
      <c r="AT60" s="308">
        <v>0.16114566758281498</v>
      </c>
      <c r="AU60" s="397">
        <v>0.1505350960025181</v>
      </c>
      <c r="AV60" s="26">
        <v>1055.9999999999986</v>
      </c>
      <c r="AW60" s="25">
        <v>1268.9999999999986</v>
      </c>
      <c r="AX60" s="25">
        <v>2324.9999999999973</v>
      </c>
      <c r="AY60" s="308">
        <v>0.18222605694564256</v>
      </c>
      <c r="AZ60" s="308">
        <v>0.18356719224649193</v>
      </c>
      <c r="BA60" s="308">
        <v>0.18295561850802622</v>
      </c>
      <c r="BB60" s="308">
        <v>0.31268334771354617</v>
      </c>
      <c r="BC60" s="308">
        <v>0.45219152321712713</v>
      </c>
      <c r="BD60" s="308">
        <v>0.38857412653446649</v>
      </c>
      <c r="BE60" s="308">
        <v>0.34668593846789181</v>
      </c>
      <c r="BF60" s="308">
        <v>0.46441605839416056</v>
      </c>
      <c r="BG60" s="308">
        <v>0.41448463087836063</v>
      </c>
      <c r="BH60" s="308">
        <v>0.13970588235294118</v>
      </c>
      <c r="BI60" s="308">
        <v>0.21364985163204747</v>
      </c>
      <c r="BJ60" s="308">
        <v>0.15903801396431341</v>
      </c>
      <c r="BK60" s="356">
        <v>0.17929249352890422</v>
      </c>
      <c r="BL60" s="356">
        <v>0.33235547886108713</v>
      </c>
      <c r="BM60" s="356">
        <v>0.35910267471958585</v>
      </c>
      <c r="BN60" s="356">
        <v>5.45297670405522E-2</v>
      </c>
      <c r="BO60" s="356">
        <v>7.4719585849870582E-2</v>
      </c>
      <c r="BP60" s="356">
        <v>6.480543902791841E-2</v>
      </c>
      <c r="BQ60" s="356">
        <v>0.66251989006220169</v>
      </c>
      <c r="BR60" s="356">
        <v>0.36829162447562563</v>
      </c>
      <c r="BS60" s="356">
        <v>9.90886735136699E-2</v>
      </c>
      <c r="BT60" s="356">
        <v>8.3899898741501513E-2</v>
      </c>
      <c r="BU60" s="356">
        <v>0.11701290525653132</v>
      </c>
      <c r="BV60" s="356">
        <v>0.3604028958136607</v>
      </c>
      <c r="BW60" s="356">
        <v>0.364101353478124</v>
      </c>
      <c r="BX60" s="356">
        <v>7.8769279194208369E-2</v>
      </c>
      <c r="BY60" s="356">
        <v>7.971356625747561E-2</v>
      </c>
      <c r="BZ60" s="355">
        <f>'[1]Caisse &amp; département résidence'!AO58</f>
        <v>0.50259605399792318</v>
      </c>
      <c r="CA60" s="355">
        <f>'[1]Caisse &amp; département résidence'!AQ58</f>
        <v>0.43820648078372271</v>
      </c>
      <c r="CB60" s="401">
        <f>'[1]Caisse &amp; département résidence'!AS58</f>
        <v>0.46528384279475982</v>
      </c>
      <c r="CC60" s="400">
        <v>109952</v>
      </c>
      <c r="CD60" s="361">
        <v>140865</v>
      </c>
      <c r="CE60" s="361">
        <v>250817</v>
      </c>
      <c r="CF60" s="361">
        <v>106150</v>
      </c>
      <c r="CG60" s="361">
        <v>103967</v>
      </c>
      <c r="CH60" s="361">
        <v>210117</v>
      </c>
      <c r="CI60" s="361">
        <v>480</v>
      </c>
      <c r="CJ60" s="361">
        <v>6237</v>
      </c>
      <c r="CK60" s="361">
        <v>6717</v>
      </c>
      <c r="CL60" s="361">
        <v>3322</v>
      </c>
      <c r="CM60" s="361">
        <v>30661</v>
      </c>
      <c r="CN60" s="361">
        <v>33983</v>
      </c>
      <c r="CO60" s="361">
        <v>109472</v>
      </c>
      <c r="CP60" s="361">
        <v>134628</v>
      </c>
      <c r="CQ60" s="361">
        <v>244100</v>
      </c>
      <c r="CR60" s="361">
        <v>109472</v>
      </c>
      <c r="CS60" s="361">
        <v>134613</v>
      </c>
      <c r="CT60" s="361">
        <v>244085</v>
      </c>
      <c r="CU60" s="361">
        <v>92159</v>
      </c>
      <c r="CV60" s="361">
        <v>106532</v>
      </c>
      <c r="CW60" s="361">
        <v>198691</v>
      </c>
      <c r="CX60" s="361">
        <v>7327</v>
      </c>
      <c r="CY60" s="361">
        <v>9652</v>
      </c>
      <c r="CZ60" s="361">
        <v>16979</v>
      </c>
      <c r="DA60" s="361">
        <v>9986</v>
      </c>
      <c r="DB60" s="361">
        <v>18429</v>
      </c>
      <c r="DC60" s="361">
        <v>28415</v>
      </c>
      <c r="DD60" s="362">
        <v>0.8418499707687811</v>
      </c>
      <c r="DE60" s="362">
        <v>0.79139459041845883</v>
      </c>
      <c r="DF60" s="362">
        <v>0.81402380318331724</v>
      </c>
      <c r="DG60" s="362">
        <v>6.6930356620871087E-2</v>
      </c>
      <c r="DH60" s="362">
        <v>7.1701841575479333E-2</v>
      </c>
      <c r="DI60" s="362">
        <v>6.9561832968023429E-2</v>
      </c>
      <c r="DJ60" s="362">
        <v>9.1219672610347857E-2</v>
      </c>
      <c r="DK60" s="362">
        <v>0.13690356800606182</v>
      </c>
      <c r="DL60" s="362">
        <v>0.11641436384865927</v>
      </c>
      <c r="DM60" s="361">
        <v>7228</v>
      </c>
      <c r="DN60" s="361">
        <v>8430</v>
      </c>
      <c r="DO60" s="361">
        <v>15658</v>
      </c>
      <c r="DP60" s="367">
        <v>6.6026015784858227E-2</v>
      </c>
      <c r="DQ60" s="367">
        <v>6.2616989036456017E-2</v>
      </c>
      <c r="DR60" s="367">
        <v>6.4145841868086848E-2</v>
      </c>
      <c r="DS60" s="361">
        <v>17407</v>
      </c>
      <c r="DT60" s="361">
        <v>6286</v>
      </c>
      <c r="DU60" s="361">
        <v>23693</v>
      </c>
      <c r="DV60" s="361">
        <v>295</v>
      </c>
      <c r="DW60" s="361">
        <v>132</v>
      </c>
      <c r="DX60" s="361">
        <v>427</v>
      </c>
      <c r="DY60" s="361">
        <v>247</v>
      </c>
      <c r="DZ60" s="361">
        <v>27</v>
      </c>
      <c r="EA60" s="361">
        <v>274</v>
      </c>
      <c r="EB60" s="361">
        <v>337</v>
      </c>
      <c r="EC60" s="361">
        <v>149</v>
      </c>
      <c r="ED60" s="361">
        <v>486</v>
      </c>
      <c r="EE60" s="361">
        <v>18286</v>
      </c>
      <c r="EF60" s="361">
        <v>6594</v>
      </c>
      <c r="EG60" s="361">
        <v>24880</v>
      </c>
      <c r="EH60" s="362">
        <v>0.1670381467407191</v>
      </c>
      <c r="EI60" s="362">
        <v>4.8979409929583745E-2</v>
      </c>
      <c r="EJ60" s="362">
        <v>0.10192544039328144</v>
      </c>
      <c r="EK60" s="361">
        <v>8112</v>
      </c>
      <c r="EL60" s="361">
        <v>14368</v>
      </c>
      <c r="EM60" s="361">
        <v>22480</v>
      </c>
      <c r="EN60" s="361">
        <v>12702</v>
      </c>
      <c r="EO60" s="361">
        <v>12960</v>
      </c>
      <c r="EP60" s="361">
        <v>25662</v>
      </c>
      <c r="EQ60" s="362">
        <v>7.410114001753873E-2</v>
      </c>
      <c r="ER60" s="362">
        <v>0.10672371274920522</v>
      </c>
      <c r="ES60" s="362">
        <v>9.2093404342482588E-2</v>
      </c>
      <c r="ET60" s="362">
        <v>0.11602966968722596</v>
      </c>
      <c r="EU60" s="362">
        <v>9.6265264283804261E-2</v>
      </c>
      <c r="EV60" s="362">
        <v>0.10512904547316673</v>
      </c>
      <c r="EW60" s="361">
        <v>26632</v>
      </c>
      <c r="EX60" s="361">
        <v>62756</v>
      </c>
      <c r="EY60" s="361">
        <v>89388</v>
      </c>
      <c r="EZ60" s="367">
        <v>0.24327681964337913</v>
      </c>
      <c r="FA60" s="367">
        <v>0.46614374424339661</v>
      </c>
      <c r="FB60" s="367">
        <v>0.36619418271200327</v>
      </c>
      <c r="FC60" s="361">
        <v>153</v>
      </c>
      <c r="FD60" s="361">
        <v>283</v>
      </c>
      <c r="FE60" s="361">
        <v>436</v>
      </c>
      <c r="FF60" s="367">
        <v>1.3976176556562408E-3</v>
      </c>
      <c r="FG60" s="367">
        <v>2.102088718542948E-3</v>
      </c>
      <c r="FH60" s="367">
        <v>1.7861532158951249E-3</v>
      </c>
      <c r="FI60" s="361">
        <v>3802</v>
      </c>
      <c r="FJ60" s="361">
        <v>36898</v>
      </c>
      <c r="FK60" s="361">
        <v>40700</v>
      </c>
      <c r="FL60" s="361">
        <v>50</v>
      </c>
      <c r="FM60" s="361">
        <v>2997</v>
      </c>
      <c r="FN60" s="361">
        <v>3047</v>
      </c>
      <c r="FO60" s="369">
        <v>73.930000000000007</v>
      </c>
      <c r="FP60" s="369">
        <v>75.28</v>
      </c>
      <c r="FQ60" s="369">
        <v>74.69</v>
      </c>
      <c r="FR60" s="371">
        <v>870.62</v>
      </c>
      <c r="FS60" s="371">
        <v>687.05</v>
      </c>
      <c r="FT60" s="371">
        <v>767.52</v>
      </c>
      <c r="FU60" s="361">
        <v>18495</v>
      </c>
      <c r="FV60" s="361">
        <v>46250</v>
      </c>
      <c r="FW60" s="361">
        <v>30840</v>
      </c>
      <c r="FX60" s="361">
        <v>7574</v>
      </c>
      <c r="FY60" s="361">
        <v>6313</v>
      </c>
      <c r="FZ60" s="361">
        <v>7258</v>
      </c>
      <c r="GA60" s="361">
        <v>55976</v>
      </c>
      <c r="GB60" s="361">
        <v>34454</v>
      </c>
      <c r="GC60" s="361">
        <v>27318</v>
      </c>
      <c r="GD60" s="361">
        <v>9622</v>
      </c>
      <c r="GE60" s="361">
        <v>25753</v>
      </c>
      <c r="GF60" s="361">
        <v>102226</v>
      </c>
      <c r="GG60" s="361">
        <v>65294</v>
      </c>
      <c r="GH60" s="361">
        <v>34892</v>
      </c>
      <c r="GI60" s="361">
        <v>15935</v>
      </c>
      <c r="GJ60" s="362">
        <v>0.16894731072785735</v>
      </c>
      <c r="GK60" s="362">
        <v>0.42248246126863492</v>
      </c>
      <c r="GL60" s="362">
        <v>0.2817158725518854</v>
      </c>
      <c r="GM60" s="362">
        <v>6.9186641332943583E-2</v>
      </c>
      <c r="GN60" s="362">
        <v>5.7667714118678749E-2</v>
      </c>
      <c r="GO60" s="362">
        <v>5.3911519149062601E-2</v>
      </c>
      <c r="GP60" s="362">
        <v>0.41578274950233235</v>
      </c>
      <c r="GQ60" s="362">
        <v>0.25592001663844072</v>
      </c>
      <c r="GR60" s="362">
        <v>0.20291469827970407</v>
      </c>
      <c r="GS60" s="362">
        <v>7.1471016430460235E-2</v>
      </c>
      <c r="GT60" s="362">
        <v>0.10550184350675952</v>
      </c>
      <c r="GU60" s="362">
        <v>0.41878738222040146</v>
      </c>
      <c r="GV60" s="362">
        <v>0.26748873412535845</v>
      </c>
      <c r="GW60" s="362">
        <v>0.14294141745186398</v>
      </c>
      <c r="GX60" s="376">
        <v>6.5280622695616547E-2</v>
      </c>
    </row>
    <row r="61" spans="1:206" s="2" customFormat="1" ht="20.100000000000001" customHeight="1">
      <c r="A61" s="56" t="s">
        <v>162</v>
      </c>
      <c r="B61" s="353" t="s">
        <v>81</v>
      </c>
      <c r="C61" s="25">
        <v>469</v>
      </c>
      <c r="D61" s="25">
        <v>653</v>
      </c>
      <c r="E61" s="25">
        <v>1122</v>
      </c>
      <c r="F61" s="25">
        <v>421</v>
      </c>
      <c r="G61" s="25">
        <v>444</v>
      </c>
      <c r="H61" s="25">
        <v>865</v>
      </c>
      <c r="I61" s="356">
        <v>0.79809976247030878</v>
      </c>
      <c r="J61" s="356">
        <v>0.81081081081081086</v>
      </c>
      <c r="K61" s="356">
        <v>0.80462427745664744</v>
      </c>
      <c r="L61" s="356">
        <v>8.5510688836104506E-2</v>
      </c>
      <c r="M61" s="356">
        <v>7.4324324324324328E-2</v>
      </c>
      <c r="N61" s="356">
        <v>7.9768786127167632E-2</v>
      </c>
      <c r="O61" s="356">
        <v>0.1163895486935867</v>
      </c>
      <c r="P61" s="356">
        <v>0.11486486486486487</v>
      </c>
      <c r="Q61" s="356">
        <v>0.11560693641618497</v>
      </c>
      <c r="R61" s="25">
        <v>48</v>
      </c>
      <c r="S61" s="25">
        <v>209</v>
      </c>
      <c r="T61" s="25">
        <v>257</v>
      </c>
      <c r="U61" s="25">
        <v>42</v>
      </c>
      <c r="V61" s="25">
        <v>34</v>
      </c>
      <c r="W61" s="25">
        <v>76</v>
      </c>
      <c r="X61" s="25">
        <v>100</v>
      </c>
      <c r="Y61" s="25">
        <v>27</v>
      </c>
      <c r="Z61" s="25">
        <v>127</v>
      </c>
      <c r="AA61" s="356">
        <v>0.23752969121140141</v>
      </c>
      <c r="AB61" s="356">
        <v>6.0810810810810814E-2</v>
      </c>
      <c r="AC61" s="356">
        <v>0.14682080924855492</v>
      </c>
      <c r="AD61" s="25">
        <v>107</v>
      </c>
      <c r="AE61" s="25">
        <v>35</v>
      </c>
      <c r="AF61" s="25">
        <v>142</v>
      </c>
      <c r="AG61" s="356">
        <v>0.25415676959619954</v>
      </c>
      <c r="AH61" s="356">
        <v>7.8828828828828829E-2</v>
      </c>
      <c r="AI61" s="356">
        <v>0.16416184971098266</v>
      </c>
      <c r="AJ61" s="358">
        <v>62.62371338083927</v>
      </c>
      <c r="AK61" s="358">
        <v>63.304887387387403</v>
      </c>
      <c r="AL61" s="358">
        <v>62.97335645472063</v>
      </c>
      <c r="AM61" s="358">
        <v>77.440138888888853</v>
      </c>
      <c r="AN61" s="358">
        <v>75.737336523126004</v>
      </c>
      <c r="AO61" s="358">
        <v>76.055369649805442</v>
      </c>
      <c r="AP61" s="25">
        <v>59</v>
      </c>
      <c r="AQ61" s="25">
        <v>71</v>
      </c>
      <c r="AR61" s="25">
        <v>130</v>
      </c>
      <c r="AS61" s="308">
        <v>0.14014251781472684</v>
      </c>
      <c r="AT61" s="308">
        <v>0.15990990990990991</v>
      </c>
      <c r="AU61" s="397">
        <v>0.15028901734104047</v>
      </c>
      <c r="AV61" s="26">
        <v>66.999999999999801</v>
      </c>
      <c r="AW61" s="25">
        <v>88.999999999999801</v>
      </c>
      <c r="AX61" s="25">
        <v>155.9999999999996</v>
      </c>
      <c r="AY61" s="308">
        <v>0.15914489311163849</v>
      </c>
      <c r="AZ61" s="308">
        <v>0.20045045045045001</v>
      </c>
      <c r="BA61" s="308">
        <v>0.1803468208092481</v>
      </c>
      <c r="BB61" s="308">
        <v>0.33966745843230406</v>
      </c>
      <c r="BC61" s="308">
        <v>0.41216216216216217</v>
      </c>
      <c r="BD61" s="308">
        <v>0.37687861271676298</v>
      </c>
      <c r="BE61" s="308">
        <v>0.3925233644859813</v>
      </c>
      <c r="BF61" s="308">
        <v>0.42925659472422062</v>
      </c>
      <c r="BG61" s="308">
        <v>0.41327913279132789</v>
      </c>
      <c r="BH61" s="308">
        <v>0.17</v>
      </c>
      <c r="BI61" s="308">
        <v>0.14814814814814814</v>
      </c>
      <c r="BJ61" s="308">
        <v>0.16535433070866143</v>
      </c>
      <c r="BK61" s="356">
        <v>0.27790973871733965</v>
      </c>
      <c r="BL61" s="356">
        <v>0.32066508313539194</v>
      </c>
      <c r="BM61" s="356">
        <v>0.32779097387173395</v>
      </c>
      <c r="BN61" s="356">
        <v>3.5629453681710214E-2</v>
      </c>
      <c r="BO61" s="356">
        <v>3.800475059382423E-2</v>
      </c>
      <c r="BP61" s="356">
        <v>0.11486486486486487</v>
      </c>
      <c r="BQ61" s="356">
        <v>0.7004504504504504</v>
      </c>
      <c r="BR61" s="356">
        <v>0.3536036036036036</v>
      </c>
      <c r="BS61" s="356">
        <v>7.4324324324324328E-2</v>
      </c>
      <c r="BT61" s="356">
        <v>6.0810810810810814E-2</v>
      </c>
      <c r="BU61" s="356">
        <v>0.19421965317919074</v>
      </c>
      <c r="BV61" s="356">
        <v>0.35953757225433525</v>
      </c>
      <c r="BW61" s="356">
        <v>0.34104046242774566</v>
      </c>
      <c r="BX61" s="356">
        <v>5.5491329479768786E-2</v>
      </c>
      <c r="BY61" s="356">
        <v>4.971098265895954E-2</v>
      </c>
      <c r="BZ61" s="355">
        <f>'[1]Caisse &amp; département résidence'!AO59</f>
        <v>0.51851851851851849</v>
      </c>
      <c r="CA61" s="355">
        <f>'[1]Caisse &amp; département résidence'!AQ59</f>
        <v>0.38068181818181818</v>
      </c>
      <c r="CB61" s="401">
        <f>'[1]Caisse &amp; département résidence'!AS59</f>
        <v>0.44051446945337619</v>
      </c>
      <c r="CC61" s="400">
        <v>7957</v>
      </c>
      <c r="CD61" s="361">
        <v>9659</v>
      </c>
      <c r="CE61" s="361">
        <v>17616</v>
      </c>
      <c r="CF61" s="361">
        <v>7560</v>
      </c>
      <c r="CG61" s="361">
        <v>7129</v>
      </c>
      <c r="CH61" s="361">
        <v>14689</v>
      </c>
      <c r="CI61" s="361">
        <v>93</v>
      </c>
      <c r="CJ61" s="361">
        <v>426</v>
      </c>
      <c r="CK61" s="361">
        <v>519</v>
      </c>
      <c r="CL61" s="361">
        <v>304</v>
      </c>
      <c r="CM61" s="361">
        <v>2104</v>
      </c>
      <c r="CN61" s="361">
        <v>2408</v>
      </c>
      <c r="CO61" s="361">
        <v>7864</v>
      </c>
      <c r="CP61" s="361">
        <v>9233</v>
      </c>
      <c r="CQ61" s="361">
        <v>17097</v>
      </c>
      <c r="CR61" s="361">
        <v>7864</v>
      </c>
      <c r="CS61" s="361">
        <v>9233</v>
      </c>
      <c r="CT61" s="361">
        <v>17097</v>
      </c>
      <c r="CU61" s="361">
        <v>6241</v>
      </c>
      <c r="CV61" s="361">
        <v>7016</v>
      </c>
      <c r="CW61" s="361">
        <v>13257</v>
      </c>
      <c r="CX61" s="361">
        <v>649</v>
      </c>
      <c r="CY61" s="361">
        <v>654</v>
      </c>
      <c r="CZ61" s="361">
        <v>1303</v>
      </c>
      <c r="DA61" s="361">
        <v>974</v>
      </c>
      <c r="DB61" s="361">
        <v>1563</v>
      </c>
      <c r="DC61" s="361">
        <v>2537</v>
      </c>
      <c r="DD61" s="362">
        <v>0.79361648016276709</v>
      </c>
      <c r="DE61" s="362">
        <v>0.75988302826816856</v>
      </c>
      <c r="DF61" s="362">
        <v>0.77539919284084924</v>
      </c>
      <c r="DG61" s="362">
        <v>8.2527975584944055E-2</v>
      </c>
      <c r="DH61" s="362">
        <v>7.0832882053503743E-2</v>
      </c>
      <c r="DI61" s="362">
        <v>7.6212200970930566E-2</v>
      </c>
      <c r="DJ61" s="362">
        <v>0.12385554425228891</v>
      </c>
      <c r="DK61" s="362">
        <v>0.16928408967832773</v>
      </c>
      <c r="DL61" s="362">
        <v>0.14838860618822017</v>
      </c>
      <c r="DM61" s="361">
        <v>350</v>
      </c>
      <c r="DN61" s="361">
        <v>359</v>
      </c>
      <c r="DO61" s="361">
        <v>709</v>
      </c>
      <c r="DP61" s="367">
        <v>4.4506612410986773E-2</v>
      </c>
      <c r="DQ61" s="367">
        <v>3.8882270118054806E-2</v>
      </c>
      <c r="DR61" s="367">
        <v>4.1469263613499445E-2</v>
      </c>
      <c r="DS61" s="361">
        <v>1477</v>
      </c>
      <c r="DT61" s="361">
        <v>506</v>
      </c>
      <c r="DU61" s="361">
        <v>1983</v>
      </c>
      <c r="DV61" s="361">
        <v>28</v>
      </c>
      <c r="DW61" s="361">
        <v>20</v>
      </c>
      <c r="DX61" s="361">
        <v>48</v>
      </c>
      <c r="DY61" s="361">
        <v>14</v>
      </c>
      <c r="DZ61" s="361">
        <v>2</v>
      </c>
      <c r="EA61" s="361">
        <v>16</v>
      </c>
      <c r="EB61" s="361">
        <v>58</v>
      </c>
      <c r="EC61" s="361">
        <v>27</v>
      </c>
      <c r="ED61" s="361">
        <v>85</v>
      </c>
      <c r="EE61" s="361">
        <v>1577</v>
      </c>
      <c r="EF61" s="361">
        <v>555</v>
      </c>
      <c r="EG61" s="361">
        <v>2132</v>
      </c>
      <c r="EH61" s="362">
        <v>0.20053407934893183</v>
      </c>
      <c r="EI61" s="362">
        <v>6.0110473302285278E-2</v>
      </c>
      <c r="EJ61" s="362">
        <v>0.12470023980815348</v>
      </c>
      <c r="EK61" s="361">
        <v>550</v>
      </c>
      <c r="EL61" s="361">
        <v>690</v>
      </c>
      <c r="EM61" s="361">
        <v>1240</v>
      </c>
      <c r="EN61" s="361">
        <v>880</v>
      </c>
      <c r="EO61" s="361">
        <v>950</v>
      </c>
      <c r="EP61" s="361">
        <v>1830</v>
      </c>
      <c r="EQ61" s="362">
        <v>6.9938962360122078E-2</v>
      </c>
      <c r="ER61" s="362">
        <v>7.4731939781219545E-2</v>
      </c>
      <c r="ES61" s="362">
        <v>7.2527343978475753E-2</v>
      </c>
      <c r="ET61" s="362">
        <v>0.11190233977619532</v>
      </c>
      <c r="EU61" s="362">
        <v>0.10289180114805589</v>
      </c>
      <c r="EV61" s="362">
        <v>0.10703632216178277</v>
      </c>
      <c r="EW61" s="361">
        <v>2435</v>
      </c>
      <c r="EX61" s="361">
        <v>4720</v>
      </c>
      <c r="EY61" s="361">
        <v>7155</v>
      </c>
      <c r="EZ61" s="367">
        <v>0.30963886063072227</v>
      </c>
      <c r="FA61" s="367">
        <v>0.51120979096718289</v>
      </c>
      <c r="FB61" s="367">
        <v>0.41849447271451135</v>
      </c>
      <c r="FC61" s="361">
        <v>15</v>
      </c>
      <c r="FD61" s="361">
        <v>40</v>
      </c>
      <c r="FE61" s="361">
        <v>55</v>
      </c>
      <c r="FF61" s="367">
        <v>1.9074262461851476E-3</v>
      </c>
      <c r="FG61" s="367">
        <v>4.3322863641286685E-3</v>
      </c>
      <c r="FH61" s="367">
        <v>3.216938644206586E-3</v>
      </c>
      <c r="FI61" s="361">
        <v>397</v>
      </c>
      <c r="FJ61" s="361">
        <v>2530</v>
      </c>
      <c r="FK61" s="361">
        <v>2927</v>
      </c>
      <c r="FL61" s="361">
        <v>7</v>
      </c>
      <c r="FM61" s="361">
        <v>179</v>
      </c>
      <c r="FN61" s="361">
        <v>186</v>
      </c>
      <c r="FO61" s="369">
        <v>73.48</v>
      </c>
      <c r="FP61" s="369">
        <v>75.45</v>
      </c>
      <c r="FQ61" s="369">
        <v>74.56</v>
      </c>
      <c r="FR61" s="371">
        <v>763.96</v>
      </c>
      <c r="FS61" s="371">
        <v>654.62</v>
      </c>
      <c r="FT61" s="371">
        <v>704.01</v>
      </c>
      <c r="FU61" s="361">
        <v>1618</v>
      </c>
      <c r="FV61" s="361">
        <v>3614</v>
      </c>
      <c r="FW61" s="361">
        <v>1980</v>
      </c>
      <c r="FX61" s="361">
        <v>330</v>
      </c>
      <c r="FY61" s="361">
        <v>322</v>
      </c>
      <c r="FZ61" s="361">
        <v>671</v>
      </c>
      <c r="GA61" s="361">
        <v>4363</v>
      </c>
      <c r="GB61" s="361">
        <v>2261</v>
      </c>
      <c r="GC61" s="361">
        <v>1362</v>
      </c>
      <c r="GD61" s="361">
        <v>576</v>
      </c>
      <c r="GE61" s="361">
        <v>2289</v>
      </c>
      <c r="GF61" s="361">
        <v>7977</v>
      </c>
      <c r="GG61" s="361">
        <v>4241</v>
      </c>
      <c r="GH61" s="361">
        <v>1692</v>
      </c>
      <c r="GI61" s="361">
        <v>898</v>
      </c>
      <c r="GJ61" s="362">
        <v>0.20574771108850456</v>
      </c>
      <c r="GK61" s="362">
        <v>0.45956256358087488</v>
      </c>
      <c r="GL61" s="362">
        <v>0.25178026449643948</v>
      </c>
      <c r="GM61" s="362">
        <v>4.1963377416073248E-2</v>
      </c>
      <c r="GN61" s="362">
        <v>4.0946083418107834E-2</v>
      </c>
      <c r="GO61" s="362">
        <v>7.2674103758258418E-2</v>
      </c>
      <c r="GP61" s="362">
        <v>0.47254413516733457</v>
      </c>
      <c r="GQ61" s="362">
        <v>0.24488248673237301</v>
      </c>
      <c r="GR61" s="362">
        <v>0.14751435069858118</v>
      </c>
      <c r="GS61" s="362">
        <v>6.2384923643452835E-2</v>
      </c>
      <c r="GT61" s="362">
        <v>0.133883137392525</v>
      </c>
      <c r="GU61" s="362">
        <v>0.466573082997017</v>
      </c>
      <c r="GV61" s="362">
        <v>0.24805521436509329</v>
      </c>
      <c r="GW61" s="362">
        <v>9.8964730654500788E-2</v>
      </c>
      <c r="GX61" s="376">
        <v>5.2523834590863891E-2</v>
      </c>
    </row>
    <row r="62" spans="1:206" s="2" customFormat="1" ht="20.100000000000001" customHeight="1">
      <c r="A62" s="56" t="s">
        <v>180</v>
      </c>
      <c r="B62" s="353" t="s">
        <v>63</v>
      </c>
      <c r="C62" s="25">
        <v>2830</v>
      </c>
      <c r="D62" s="25">
        <v>4808</v>
      </c>
      <c r="E62" s="25">
        <v>7638</v>
      </c>
      <c r="F62" s="25">
        <v>2585</v>
      </c>
      <c r="G62" s="25">
        <v>3202</v>
      </c>
      <c r="H62" s="25">
        <v>5787</v>
      </c>
      <c r="I62" s="356">
        <v>0.78375241779497096</v>
      </c>
      <c r="J62" s="356">
        <v>0.79075577763897564</v>
      </c>
      <c r="K62" s="356">
        <v>0.78762744081562119</v>
      </c>
      <c r="L62" s="356">
        <v>0.10599613152804642</v>
      </c>
      <c r="M62" s="356">
        <v>0.11648969394128669</v>
      </c>
      <c r="N62" s="356">
        <v>0.11180231553481942</v>
      </c>
      <c r="O62" s="356">
        <v>0.1102514506769826</v>
      </c>
      <c r="P62" s="356">
        <v>9.2754528419737664E-2</v>
      </c>
      <c r="Q62" s="356">
        <v>0.10057024364955935</v>
      </c>
      <c r="R62" s="25">
        <v>245</v>
      </c>
      <c r="S62" s="25">
        <v>1606</v>
      </c>
      <c r="T62" s="25">
        <v>1851</v>
      </c>
      <c r="U62" s="25">
        <v>313</v>
      </c>
      <c r="V62" s="25">
        <v>446</v>
      </c>
      <c r="W62" s="25">
        <v>759</v>
      </c>
      <c r="X62" s="25">
        <v>496</v>
      </c>
      <c r="Y62" s="25">
        <v>197</v>
      </c>
      <c r="Z62" s="25">
        <v>693</v>
      </c>
      <c r="AA62" s="356">
        <v>0.1918762088974855</v>
      </c>
      <c r="AB62" s="356">
        <v>6.1524047470331043E-2</v>
      </c>
      <c r="AC62" s="356">
        <v>0.11975116640746501</v>
      </c>
      <c r="AD62" s="25">
        <v>513</v>
      </c>
      <c r="AE62" s="25">
        <v>202</v>
      </c>
      <c r="AF62" s="25">
        <v>715</v>
      </c>
      <c r="AG62" s="356">
        <v>0.19845261121856866</v>
      </c>
      <c r="AH62" s="356">
        <v>6.3085571517801378E-2</v>
      </c>
      <c r="AI62" s="356">
        <v>0.12355279073786073</v>
      </c>
      <c r="AJ62" s="358">
        <v>62.921758865248229</v>
      </c>
      <c r="AK62" s="358">
        <v>63.683977722256948</v>
      </c>
      <c r="AL62" s="358">
        <v>63.343501526409788</v>
      </c>
      <c r="AM62" s="358">
        <v>74.718353741496614</v>
      </c>
      <c r="AN62" s="358">
        <v>73.865193026152568</v>
      </c>
      <c r="AO62" s="358">
        <v>73.978118134342353</v>
      </c>
      <c r="AP62" s="25">
        <v>374</v>
      </c>
      <c r="AQ62" s="25">
        <v>563</v>
      </c>
      <c r="AR62" s="25">
        <v>937</v>
      </c>
      <c r="AS62" s="308">
        <v>0.14468085106382977</v>
      </c>
      <c r="AT62" s="308">
        <v>0.17582760774515926</v>
      </c>
      <c r="AU62" s="397">
        <v>0.16191463625367203</v>
      </c>
      <c r="AV62" s="26">
        <v>398.99999999999932</v>
      </c>
      <c r="AW62" s="25">
        <v>492.00000000000074</v>
      </c>
      <c r="AX62" s="25">
        <v>891</v>
      </c>
      <c r="AY62" s="308">
        <v>0.15435203094777536</v>
      </c>
      <c r="AZ62" s="308">
        <v>0.1536539662710808</v>
      </c>
      <c r="BA62" s="308">
        <v>0.15396578538102643</v>
      </c>
      <c r="BB62" s="308">
        <v>0.29400386847195359</v>
      </c>
      <c r="BC62" s="308">
        <v>0.44034978138663333</v>
      </c>
      <c r="BD62" s="308">
        <v>0.37497839986175913</v>
      </c>
      <c r="BE62" s="308">
        <v>0.33317376735280041</v>
      </c>
      <c r="BF62" s="308">
        <v>0.45657237936772049</v>
      </c>
      <c r="BG62" s="308">
        <v>0.4059678052610915</v>
      </c>
      <c r="BH62" s="308">
        <v>0.12903225806451613</v>
      </c>
      <c r="BI62" s="308">
        <v>0.19289340101522842</v>
      </c>
      <c r="BJ62" s="308">
        <v>0.1471861471861472</v>
      </c>
      <c r="BK62" s="356">
        <v>0.20309477756286268</v>
      </c>
      <c r="BL62" s="356">
        <v>0.33114119922630558</v>
      </c>
      <c r="BM62" s="356">
        <v>0.36286266924564797</v>
      </c>
      <c r="BN62" s="356">
        <v>4.1392649903288198E-2</v>
      </c>
      <c r="BO62" s="356">
        <v>6.1508704061895549E-2</v>
      </c>
      <c r="BP62" s="356">
        <v>7.9013116801998753E-2</v>
      </c>
      <c r="BQ62" s="356">
        <v>0.67083073079325417</v>
      </c>
      <c r="BR62" s="356">
        <v>0.34915677701436604</v>
      </c>
      <c r="BS62" s="356">
        <v>9.5252966895690197E-2</v>
      </c>
      <c r="BT62" s="356">
        <v>7.3079325421611496E-2</v>
      </c>
      <c r="BU62" s="356">
        <v>0.13443926041126664</v>
      </c>
      <c r="BV62" s="356">
        <v>0.37117677553136341</v>
      </c>
      <c r="BW62" s="356">
        <v>0.35527907378607221</v>
      </c>
      <c r="BX62" s="356">
        <v>7.1194055641956105E-2</v>
      </c>
      <c r="BY62" s="356">
        <v>6.7910834629341624E-2</v>
      </c>
      <c r="BZ62" s="355">
        <f>'[1]Caisse &amp; département résidence'!AO60</f>
        <v>0.52453271028037385</v>
      </c>
      <c r="CA62" s="355">
        <f>'[1]Caisse &amp; département résidence'!AQ60</f>
        <v>0.42492260061919507</v>
      </c>
      <c r="CB62" s="401">
        <f>'[1]Caisse &amp; département résidence'!AS60</f>
        <v>0.46461824953445063</v>
      </c>
      <c r="CC62" s="400">
        <v>52789</v>
      </c>
      <c r="CD62" s="361">
        <v>69832</v>
      </c>
      <c r="CE62" s="361">
        <v>122621</v>
      </c>
      <c r="CF62" s="361">
        <v>50737</v>
      </c>
      <c r="CG62" s="361">
        <v>50077</v>
      </c>
      <c r="CH62" s="361">
        <v>100814</v>
      </c>
      <c r="CI62" s="361">
        <v>280</v>
      </c>
      <c r="CJ62" s="361">
        <v>3195</v>
      </c>
      <c r="CK62" s="361">
        <v>3475</v>
      </c>
      <c r="CL62" s="361">
        <v>1772</v>
      </c>
      <c r="CM62" s="361">
        <v>16560</v>
      </c>
      <c r="CN62" s="361">
        <v>18332</v>
      </c>
      <c r="CO62" s="361">
        <v>52509</v>
      </c>
      <c r="CP62" s="361">
        <v>66637</v>
      </c>
      <c r="CQ62" s="361">
        <v>119146</v>
      </c>
      <c r="CR62" s="361">
        <v>52509</v>
      </c>
      <c r="CS62" s="361">
        <v>66632</v>
      </c>
      <c r="CT62" s="361">
        <v>119141</v>
      </c>
      <c r="CU62" s="361">
        <v>43353</v>
      </c>
      <c r="CV62" s="361">
        <v>50705</v>
      </c>
      <c r="CW62" s="361">
        <v>94058</v>
      </c>
      <c r="CX62" s="361">
        <v>3665</v>
      </c>
      <c r="CY62" s="361">
        <v>5318</v>
      </c>
      <c r="CZ62" s="361">
        <v>8983</v>
      </c>
      <c r="DA62" s="361">
        <v>5491</v>
      </c>
      <c r="DB62" s="361">
        <v>10609</v>
      </c>
      <c r="DC62" s="361">
        <v>16100</v>
      </c>
      <c r="DD62" s="362">
        <v>0.82562989201851111</v>
      </c>
      <c r="DE62" s="362">
        <v>0.76097070476647855</v>
      </c>
      <c r="DF62" s="362">
        <v>0.78946794134680753</v>
      </c>
      <c r="DG62" s="362">
        <v>6.9797558513778585E-2</v>
      </c>
      <c r="DH62" s="362">
        <v>7.9811501981030139E-2</v>
      </c>
      <c r="DI62" s="362">
        <v>7.5398057763490317E-2</v>
      </c>
      <c r="DJ62" s="362">
        <v>0.1045725494677103</v>
      </c>
      <c r="DK62" s="362">
        <v>0.1592177932524913</v>
      </c>
      <c r="DL62" s="362">
        <v>0.13513400088970212</v>
      </c>
      <c r="DM62" s="361">
        <v>3360</v>
      </c>
      <c r="DN62" s="361">
        <v>4193</v>
      </c>
      <c r="DO62" s="361">
        <v>7553</v>
      </c>
      <c r="DP62" s="367">
        <v>6.3989030451922529E-2</v>
      </c>
      <c r="DQ62" s="367">
        <v>6.2923000735327222E-2</v>
      </c>
      <c r="DR62" s="367">
        <v>6.3392812180014441E-2</v>
      </c>
      <c r="DS62" s="361">
        <v>9673</v>
      </c>
      <c r="DT62" s="361">
        <v>3662</v>
      </c>
      <c r="DU62" s="361">
        <v>13335</v>
      </c>
      <c r="DV62" s="361">
        <v>126</v>
      </c>
      <c r="DW62" s="361">
        <v>56</v>
      </c>
      <c r="DX62" s="361">
        <v>182</v>
      </c>
      <c r="DY62" s="361">
        <v>92</v>
      </c>
      <c r="DZ62" s="361">
        <v>20</v>
      </c>
      <c r="EA62" s="361">
        <v>112</v>
      </c>
      <c r="EB62" s="361">
        <v>198</v>
      </c>
      <c r="EC62" s="361">
        <v>95</v>
      </c>
      <c r="ED62" s="361">
        <v>293</v>
      </c>
      <c r="EE62" s="361">
        <v>10089</v>
      </c>
      <c r="EF62" s="361">
        <v>3833</v>
      </c>
      <c r="EG62" s="361">
        <v>13922</v>
      </c>
      <c r="EH62" s="362">
        <v>0.1921384905444781</v>
      </c>
      <c r="EI62" s="362">
        <v>5.7520596665516156E-2</v>
      </c>
      <c r="EJ62" s="362">
        <v>0.1168482366172595</v>
      </c>
      <c r="EK62" s="361">
        <v>3830</v>
      </c>
      <c r="EL62" s="361">
        <v>6914</v>
      </c>
      <c r="EM62" s="361">
        <v>10744</v>
      </c>
      <c r="EN62" s="361">
        <v>5077</v>
      </c>
      <c r="EO62" s="361">
        <v>5238</v>
      </c>
      <c r="EP62" s="361">
        <v>10315</v>
      </c>
      <c r="EQ62" s="362">
        <v>7.2939876973471221E-2</v>
      </c>
      <c r="ER62" s="362">
        <v>0.10375617149631586</v>
      </c>
      <c r="ES62" s="362">
        <v>9.0175079314454537E-2</v>
      </c>
      <c r="ET62" s="362">
        <v>9.6688186787026981E-2</v>
      </c>
      <c r="EU62" s="362">
        <v>7.8604979215751006E-2</v>
      </c>
      <c r="EV62" s="362">
        <v>8.6574454870495018E-2</v>
      </c>
      <c r="EW62" s="361">
        <v>13095</v>
      </c>
      <c r="EX62" s="361">
        <v>32466</v>
      </c>
      <c r="EY62" s="361">
        <v>45561</v>
      </c>
      <c r="EZ62" s="367">
        <v>0.24938581957378736</v>
      </c>
      <c r="FA62" s="367">
        <v>0.48720680702912794</v>
      </c>
      <c r="FB62" s="367">
        <v>0.38239638762526645</v>
      </c>
      <c r="FC62" s="361">
        <v>49</v>
      </c>
      <c r="FD62" s="361">
        <v>118</v>
      </c>
      <c r="FE62" s="361">
        <v>167</v>
      </c>
      <c r="FF62" s="367">
        <v>9.3317336075720355E-4</v>
      </c>
      <c r="FG62" s="367">
        <v>1.7707880006602938E-3</v>
      </c>
      <c r="FH62" s="367">
        <v>1.4016416833129103E-3</v>
      </c>
      <c r="FI62" s="361">
        <v>2052</v>
      </c>
      <c r="FJ62" s="361">
        <v>19755</v>
      </c>
      <c r="FK62" s="361">
        <v>21807</v>
      </c>
      <c r="FL62" s="361">
        <v>22</v>
      </c>
      <c r="FM62" s="361">
        <v>1506</v>
      </c>
      <c r="FN62" s="361">
        <v>1528</v>
      </c>
      <c r="FO62" s="369">
        <v>73.95</v>
      </c>
      <c r="FP62" s="369">
        <v>75.459999999999994</v>
      </c>
      <c r="FQ62" s="369">
        <v>74.81</v>
      </c>
      <c r="FR62" s="371">
        <v>853.72</v>
      </c>
      <c r="FS62" s="371">
        <v>690.73</v>
      </c>
      <c r="FT62" s="371">
        <v>760.9</v>
      </c>
      <c r="FU62" s="361">
        <v>10168</v>
      </c>
      <c r="FV62" s="361">
        <v>23203</v>
      </c>
      <c r="FW62" s="361">
        <v>13499</v>
      </c>
      <c r="FX62" s="361">
        <v>3198</v>
      </c>
      <c r="FY62" s="361">
        <v>2441</v>
      </c>
      <c r="FZ62" s="361">
        <v>4110</v>
      </c>
      <c r="GA62" s="361">
        <v>30170</v>
      </c>
      <c r="GB62" s="361">
        <v>15659</v>
      </c>
      <c r="GC62" s="361">
        <v>12641</v>
      </c>
      <c r="GD62" s="361">
        <v>4057</v>
      </c>
      <c r="GE62" s="361">
        <v>14278</v>
      </c>
      <c r="GF62" s="361">
        <v>53373</v>
      </c>
      <c r="GG62" s="361">
        <v>29158</v>
      </c>
      <c r="GH62" s="361">
        <v>15839</v>
      </c>
      <c r="GI62" s="361">
        <v>6498</v>
      </c>
      <c r="GJ62" s="362">
        <v>0.19364299453427031</v>
      </c>
      <c r="GK62" s="362">
        <v>0.44188615284998761</v>
      </c>
      <c r="GL62" s="362">
        <v>0.257079738711459</v>
      </c>
      <c r="GM62" s="362">
        <v>6.0903845055133403E-2</v>
      </c>
      <c r="GN62" s="362">
        <v>4.6487268849149672E-2</v>
      </c>
      <c r="GO62" s="362">
        <v>6.1677446463676337E-2</v>
      </c>
      <c r="GP62" s="362">
        <v>0.45275147440611074</v>
      </c>
      <c r="GQ62" s="362">
        <v>0.23498957035880966</v>
      </c>
      <c r="GR62" s="362">
        <v>0.1896994162402269</v>
      </c>
      <c r="GS62" s="362">
        <v>6.0882092531176372E-2</v>
      </c>
      <c r="GT62" s="362">
        <v>0.11983616739126786</v>
      </c>
      <c r="GU62" s="362">
        <v>0.44796300337401174</v>
      </c>
      <c r="GV62" s="362">
        <v>0.24472495929363974</v>
      </c>
      <c r="GW62" s="362">
        <v>0.13293774025145619</v>
      </c>
      <c r="GX62" s="376">
        <v>5.4538129689624494E-2</v>
      </c>
    </row>
    <row r="63" spans="1:206" s="48" customFormat="1" ht="20.100000000000001" customHeight="1">
      <c r="A63" s="55" t="s">
        <v>121</v>
      </c>
      <c r="B63" s="352" t="s">
        <v>1</v>
      </c>
      <c r="C63" s="41">
        <v>13292</v>
      </c>
      <c r="D63" s="41">
        <v>20401</v>
      </c>
      <c r="E63" s="41">
        <v>33693</v>
      </c>
      <c r="F63" s="41">
        <v>12224</v>
      </c>
      <c r="G63" s="41">
        <v>14160</v>
      </c>
      <c r="H63" s="41">
        <v>26384</v>
      </c>
      <c r="I63" s="355">
        <v>0.86060209424083767</v>
      </c>
      <c r="J63" s="355">
        <v>0.84427966101694918</v>
      </c>
      <c r="K63" s="355">
        <v>0.85184202546998178</v>
      </c>
      <c r="L63" s="355">
        <v>7.1825916230366493E-2</v>
      </c>
      <c r="M63" s="355">
        <v>7.2881355932203393E-2</v>
      </c>
      <c r="N63" s="355">
        <v>7.239235900545786E-2</v>
      </c>
      <c r="O63" s="355">
        <v>6.7571989528795812E-2</v>
      </c>
      <c r="P63" s="355">
        <v>8.2838983050847456E-2</v>
      </c>
      <c r="Q63" s="355">
        <v>7.5765615524560334E-2</v>
      </c>
      <c r="R63" s="41">
        <v>1068</v>
      </c>
      <c r="S63" s="41">
        <v>6241</v>
      </c>
      <c r="T63" s="41">
        <v>7309</v>
      </c>
      <c r="U63" s="41">
        <v>933</v>
      </c>
      <c r="V63" s="41">
        <v>1630</v>
      </c>
      <c r="W63" s="41">
        <v>2563</v>
      </c>
      <c r="X63" s="41">
        <v>4491</v>
      </c>
      <c r="Y63" s="41">
        <v>1716</v>
      </c>
      <c r="Z63" s="41">
        <v>6207</v>
      </c>
      <c r="AA63" s="355">
        <v>0.3673920157068063</v>
      </c>
      <c r="AB63" s="355">
        <v>0.12118644067796611</v>
      </c>
      <c r="AC63" s="355">
        <v>0.23525621588841722</v>
      </c>
      <c r="AD63" s="41">
        <v>4683</v>
      </c>
      <c r="AE63" s="41">
        <v>1810</v>
      </c>
      <c r="AF63" s="41">
        <v>6493</v>
      </c>
      <c r="AG63" s="355">
        <v>0.38309882198952877</v>
      </c>
      <c r="AH63" s="355">
        <v>0.12782485875706215</v>
      </c>
      <c r="AI63" s="355">
        <v>0.24609611885991511</v>
      </c>
      <c r="AJ63" s="357">
        <v>62.198708278795841</v>
      </c>
      <c r="AK63" s="357">
        <v>63.123891713747611</v>
      </c>
      <c r="AL63" s="357">
        <v>62.695243960986453</v>
      </c>
      <c r="AM63" s="357">
        <v>75.737134831460608</v>
      </c>
      <c r="AN63" s="357">
        <v>73.237565026972604</v>
      </c>
      <c r="AO63" s="357">
        <v>73.602805217312337</v>
      </c>
      <c r="AP63" s="41">
        <v>1206</v>
      </c>
      <c r="AQ63" s="41">
        <v>2131</v>
      </c>
      <c r="AR63" s="41">
        <v>3337</v>
      </c>
      <c r="AS63" s="334">
        <v>9.865837696335078E-2</v>
      </c>
      <c r="AT63" s="334">
        <v>0.15049435028248587</v>
      </c>
      <c r="AU63" s="396">
        <v>0.12647816858702243</v>
      </c>
      <c r="AV63" s="60">
        <v>1692.0000000000023</v>
      </c>
      <c r="AW63" s="41">
        <v>2153.9999999999959</v>
      </c>
      <c r="AX63" s="41">
        <v>3845.9999999999982</v>
      </c>
      <c r="AY63" s="334">
        <v>0.13841623036649234</v>
      </c>
      <c r="AZ63" s="334">
        <v>0.15211864406779632</v>
      </c>
      <c r="BA63" s="334">
        <v>0.14577016373559726</v>
      </c>
      <c r="BB63" s="334">
        <v>0.22324934554973822</v>
      </c>
      <c r="BC63" s="334">
        <v>0.41701977401129942</v>
      </c>
      <c r="BD63" s="334">
        <v>0.32724378411158278</v>
      </c>
      <c r="BE63" s="334">
        <v>0.29859045648519333</v>
      </c>
      <c r="BF63" s="334">
        <v>0.44471231115396981</v>
      </c>
      <c r="BG63" s="334">
        <v>0.38870991723249243</v>
      </c>
      <c r="BH63" s="334">
        <v>9.3520374081496327E-2</v>
      </c>
      <c r="BI63" s="334">
        <v>0.21620046620046621</v>
      </c>
      <c r="BJ63" s="334">
        <v>0.12743676494280651</v>
      </c>
      <c r="BK63" s="355">
        <v>0.3911976439790576</v>
      </c>
      <c r="BL63" s="355">
        <v>0.27789594240837695</v>
      </c>
      <c r="BM63" s="355">
        <v>0.27012434554973824</v>
      </c>
      <c r="BN63" s="355">
        <v>2.0860602094240836E-2</v>
      </c>
      <c r="BO63" s="355">
        <v>3.9921465968586388E-2</v>
      </c>
      <c r="BP63" s="355">
        <v>0.15225988700564971</v>
      </c>
      <c r="BQ63" s="355">
        <v>0.64971751412429379</v>
      </c>
      <c r="BR63" s="355">
        <v>0.31122881355932203</v>
      </c>
      <c r="BS63" s="355">
        <v>6.9420903954802257E-2</v>
      </c>
      <c r="BT63" s="355">
        <v>5.7274011299435025E-2</v>
      </c>
      <c r="BU63" s="355">
        <v>0.26296240145542754</v>
      </c>
      <c r="BV63" s="355">
        <v>0.34869617950272891</v>
      </c>
      <c r="BW63" s="355">
        <v>0.2921846573681019</v>
      </c>
      <c r="BX63" s="355">
        <v>4.6922377198302001E-2</v>
      </c>
      <c r="BY63" s="355">
        <v>4.9234384475439659E-2</v>
      </c>
      <c r="BZ63" s="355">
        <f>'[1]Caisse &amp; département résidence'!AO61</f>
        <v>0.42537533117456577</v>
      </c>
      <c r="CA63" s="355">
        <f>'[1]Caisse &amp; département résidence'!AQ61</f>
        <v>0.32052386696536272</v>
      </c>
      <c r="CB63" s="401">
        <f>'[1]Caisse &amp; département résidence'!AS61</f>
        <v>0.35923913043478262</v>
      </c>
      <c r="CC63" s="399">
        <v>251748</v>
      </c>
      <c r="CD63" s="359">
        <v>321858</v>
      </c>
      <c r="CE63" s="359">
        <v>573606</v>
      </c>
      <c r="CF63" s="359">
        <v>241657</v>
      </c>
      <c r="CG63" s="359">
        <v>220797</v>
      </c>
      <c r="CH63" s="359">
        <v>462454</v>
      </c>
      <c r="CI63" s="359">
        <v>1156</v>
      </c>
      <c r="CJ63" s="359">
        <v>13273</v>
      </c>
      <c r="CK63" s="359">
        <v>14429</v>
      </c>
      <c r="CL63" s="359">
        <v>8935</v>
      </c>
      <c r="CM63" s="359">
        <v>87788</v>
      </c>
      <c r="CN63" s="359">
        <v>96723</v>
      </c>
      <c r="CO63" s="359">
        <v>250592</v>
      </c>
      <c r="CP63" s="359">
        <v>308585</v>
      </c>
      <c r="CQ63" s="359">
        <v>559177</v>
      </c>
      <c r="CR63" s="359">
        <v>250592</v>
      </c>
      <c r="CS63" s="359">
        <v>308575</v>
      </c>
      <c r="CT63" s="359">
        <v>559167</v>
      </c>
      <c r="CU63" s="359">
        <v>227484</v>
      </c>
      <c r="CV63" s="359">
        <v>269871</v>
      </c>
      <c r="CW63" s="359">
        <v>497355</v>
      </c>
      <c r="CX63" s="359">
        <v>11669</v>
      </c>
      <c r="CY63" s="359">
        <v>14590</v>
      </c>
      <c r="CZ63" s="359">
        <v>26259</v>
      </c>
      <c r="DA63" s="359">
        <v>11439</v>
      </c>
      <c r="DB63" s="359">
        <v>24114</v>
      </c>
      <c r="DC63" s="359">
        <v>35553</v>
      </c>
      <c r="DD63" s="360">
        <v>0.90778636189503259</v>
      </c>
      <c r="DE63" s="360">
        <v>0.87457182208539253</v>
      </c>
      <c r="DF63" s="360">
        <v>0.8894569958527595</v>
      </c>
      <c r="DG63" s="360">
        <v>4.6565732345805133E-2</v>
      </c>
      <c r="DH63" s="360">
        <v>4.7281860163655515E-2</v>
      </c>
      <c r="DI63" s="360">
        <v>4.6960925805707418E-2</v>
      </c>
      <c r="DJ63" s="360">
        <v>4.5647905759162305E-2</v>
      </c>
      <c r="DK63" s="360">
        <v>7.814631775095196E-2</v>
      </c>
      <c r="DL63" s="360">
        <v>6.3582078341533024E-2</v>
      </c>
      <c r="DM63" s="359">
        <v>7753</v>
      </c>
      <c r="DN63" s="359">
        <v>11472</v>
      </c>
      <c r="DO63" s="359">
        <v>19225</v>
      </c>
      <c r="DP63" s="366">
        <v>3.0938737070616781E-2</v>
      </c>
      <c r="DQ63" s="366">
        <v>3.7176142715945361E-2</v>
      </c>
      <c r="DR63" s="366">
        <v>3.4380884764573648E-2</v>
      </c>
      <c r="DS63" s="359">
        <v>77493</v>
      </c>
      <c r="DT63" s="359">
        <v>30934</v>
      </c>
      <c r="DU63" s="359">
        <v>108427</v>
      </c>
      <c r="DV63" s="359">
        <v>1276</v>
      </c>
      <c r="DW63" s="359">
        <v>646</v>
      </c>
      <c r="DX63" s="359">
        <v>1922</v>
      </c>
      <c r="DY63" s="359">
        <v>1681</v>
      </c>
      <c r="DZ63" s="359">
        <v>440</v>
      </c>
      <c r="EA63" s="359">
        <v>2121</v>
      </c>
      <c r="EB63" s="359">
        <v>1232</v>
      </c>
      <c r="EC63" s="359">
        <v>702</v>
      </c>
      <c r="ED63" s="359">
        <v>1934</v>
      </c>
      <c r="EE63" s="359">
        <v>81682</v>
      </c>
      <c r="EF63" s="359">
        <v>32722</v>
      </c>
      <c r="EG63" s="359">
        <v>114404</v>
      </c>
      <c r="EH63" s="360">
        <v>0.32595613587025923</v>
      </c>
      <c r="EI63" s="360">
        <v>0.10603885477259102</v>
      </c>
      <c r="EJ63" s="360">
        <v>0.20459353657249851</v>
      </c>
      <c r="EK63" s="359">
        <v>12960</v>
      </c>
      <c r="EL63" s="359">
        <v>36730</v>
      </c>
      <c r="EM63" s="359">
        <v>49690</v>
      </c>
      <c r="EN63" s="359">
        <v>22562</v>
      </c>
      <c r="EO63" s="359">
        <v>24115</v>
      </c>
      <c r="EP63" s="359">
        <v>46677</v>
      </c>
      <c r="EQ63" s="360">
        <v>5.1717532882135105E-2</v>
      </c>
      <c r="ER63" s="360">
        <v>0.119027172416028</v>
      </c>
      <c r="ES63" s="360">
        <v>8.8862739347290748E-2</v>
      </c>
      <c r="ET63" s="360">
        <v>9.0034797599284899E-2</v>
      </c>
      <c r="EU63" s="360">
        <v>7.8147025940988712E-2</v>
      </c>
      <c r="EV63" s="360">
        <v>8.3474463363121157E-2</v>
      </c>
      <c r="EW63" s="359">
        <v>41140</v>
      </c>
      <c r="EX63" s="359">
        <v>141660</v>
      </c>
      <c r="EY63" s="359">
        <v>182800</v>
      </c>
      <c r="EZ63" s="366">
        <v>0.1641712424977653</v>
      </c>
      <c r="FA63" s="366">
        <v>0.45906314305620816</v>
      </c>
      <c r="FB63" s="366">
        <v>0.32690901092140773</v>
      </c>
      <c r="FC63" s="359">
        <v>205</v>
      </c>
      <c r="FD63" s="359">
        <v>680</v>
      </c>
      <c r="FE63" s="359">
        <v>885</v>
      </c>
      <c r="FF63" s="366">
        <v>8.1806282722513089E-4</v>
      </c>
      <c r="FG63" s="366">
        <v>2.2036067858126609E-3</v>
      </c>
      <c r="FH63" s="366">
        <v>1.5826831218022201E-3</v>
      </c>
      <c r="FI63" s="359">
        <v>10091</v>
      </c>
      <c r="FJ63" s="359">
        <v>101061</v>
      </c>
      <c r="FK63" s="359">
        <v>111152</v>
      </c>
      <c r="FL63" s="359">
        <v>44</v>
      </c>
      <c r="FM63" s="359">
        <v>6527</v>
      </c>
      <c r="FN63" s="359">
        <v>6571</v>
      </c>
      <c r="FO63" s="368">
        <v>73.131263922652806</v>
      </c>
      <c r="FP63" s="368">
        <v>75.076500009320881</v>
      </c>
      <c r="FQ63" s="368">
        <v>74.222761913229633</v>
      </c>
      <c r="FR63" s="370">
        <v>944.81113903586129</v>
      </c>
      <c r="FS63" s="370">
        <v>733.51644641425719</v>
      </c>
      <c r="FT63" s="370">
        <v>826.25086041638338</v>
      </c>
      <c r="FU63" s="359">
        <v>82060</v>
      </c>
      <c r="FV63" s="359">
        <v>102167</v>
      </c>
      <c r="FW63" s="359">
        <v>49110</v>
      </c>
      <c r="FX63" s="359">
        <v>9760</v>
      </c>
      <c r="FY63" s="359">
        <v>7495</v>
      </c>
      <c r="FZ63" s="359">
        <v>34527</v>
      </c>
      <c r="GA63" s="359">
        <v>139712</v>
      </c>
      <c r="GB63" s="359">
        <v>63993</v>
      </c>
      <c r="GC63" s="359">
        <v>55585</v>
      </c>
      <c r="GD63" s="359">
        <v>14768</v>
      </c>
      <c r="GE63" s="359">
        <v>116587</v>
      </c>
      <c r="GF63" s="359">
        <v>241879</v>
      </c>
      <c r="GG63" s="359">
        <v>113103</v>
      </c>
      <c r="GH63" s="359">
        <v>65345</v>
      </c>
      <c r="GI63" s="359">
        <v>22263</v>
      </c>
      <c r="GJ63" s="360">
        <v>0.32746456391265483</v>
      </c>
      <c r="GK63" s="360">
        <v>0.40770256033712171</v>
      </c>
      <c r="GL63" s="360">
        <v>0.1959759290001277</v>
      </c>
      <c r="GM63" s="360">
        <v>3.8947771676669643E-2</v>
      </c>
      <c r="GN63" s="360">
        <v>2.9909175073426126E-2</v>
      </c>
      <c r="GO63" s="360">
        <v>0.11188813454963786</v>
      </c>
      <c r="GP63" s="360">
        <v>0.45275045773449779</v>
      </c>
      <c r="GQ63" s="360">
        <v>0.20737560153604356</v>
      </c>
      <c r="GR63" s="360">
        <v>0.18012865174911288</v>
      </c>
      <c r="GS63" s="360">
        <v>4.7857154430707906E-2</v>
      </c>
      <c r="GT63" s="360">
        <v>0.20849748827294398</v>
      </c>
      <c r="GU63" s="360">
        <v>0.43256249809988606</v>
      </c>
      <c r="GV63" s="360">
        <v>0.20226690296632371</v>
      </c>
      <c r="GW63" s="360">
        <v>0.11685924134934018</v>
      </c>
      <c r="GX63" s="375">
        <v>3.9813869311506017E-2</v>
      </c>
    </row>
    <row r="64" spans="1:206" s="2" customFormat="1" ht="20.100000000000001" customHeight="1">
      <c r="A64" s="56" t="s">
        <v>120</v>
      </c>
      <c r="B64" s="353" t="s">
        <v>22</v>
      </c>
      <c r="C64" s="25">
        <v>1494</v>
      </c>
      <c r="D64" s="25">
        <v>2270</v>
      </c>
      <c r="E64" s="25">
        <v>3764</v>
      </c>
      <c r="F64" s="25">
        <v>1360</v>
      </c>
      <c r="G64" s="25">
        <v>1580</v>
      </c>
      <c r="H64" s="25">
        <v>2940</v>
      </c>
      <c r="I64" s="356">
        <v>0.83970588235294119</v>
      </c>
      <c r="J64" s="356">
        <v>0.84620253164556958</v>
      </c>
      <c r="K64" s="356">
        <v>0.8431972789115646</v>
      </c>
      <c r="L64" s="356">
        <v>8.5294117647058826E-2</v>
      </c>
      <c r="M64" s="356">
        <v>7.3417721518987344E-2</v>
      </c>
      <c r="N64" s="356">
        <v>7.8911564625850333E-2</v>
      </c>
      <c r="O64" s="356">
        <v>7.4999999999999997E-2</v>
      </c>
      <c r="P64" s="356">
        <v>8.0379746835443036E-2</v>
      </c>
      <c r="Q64" s="356">
        <v>7.7891156462585029E-2</v>
      </c>
      <c r="R64" s="25">
        <v>134</v>
      </c>
      <c r="S64" s="25">
        <v>690</v>
      </c>
      <c r="T64" s="25">
        <v>824</v>
      </c>
      <c r="U64" s="25">
        <v>130</v>
      </c>
      <c r="V64" s="25">
        <v>234</v>
      </c>
      <c r="W64" s="25">
        <v>364</v>
      </c>
      <c r="X64" s="25">
        <v>479</v>
      </c>
      <c r="Y64" s="25">
        <v>121</v>
      </c>
      <c r="Z64" s="25">
        <v>600</v>
      </c>
      <c r="AA64" s="356">
        <v>0.3522058823529412</v>
      </c>
      <c r="AB64" s="356">
        <v>7.6582278481012664E-2</v>
      </c>
      <c r="AC64" s="356">
        <v>0.20408163265306123</v>
      </c>
      <c r="AD64" s="25">
        <v>507</v>
      </c>
      <c r="AE64" s="25">
        <v>131</v>
      </c>
      <c r="AF64" s="25">
        <v>638</v>
      </c>
      <c r="AG64" s="356">
        <v>0.37279411764705883</v>
      </c>
      <c r="AH64" s="356">
        <v>8.2911392405063289E-2</v>
      </c>
      <c r="AI64" s="356">
        <v>0.21700680272108844</v>
      </c>
      <c r="AJ64" s="358">
        <v>62.120468137254939</v>
      </c>
      <c r="AK64" s="358">
        <v>63.348156118143507</v>
      </c>
      <c r="AL64" s="358">
        <v>62.780246031746074</v>
      </c>
      <c r="AM64" s="358">
        <v>74.399975124378059</v>
      </c>
      <c r="AN64" s="358">
        <v>72.030531400966325</v>
      </c>
      <c r="AO64" s="358">
        <v>72.415853559870669</v>
      </c>
      <c r="AP64" s="25">
        <v>126</v>
      </c>
      <c r="AQ64" s="25">
        <v>322</v>
      </c>
      <c r="AR64" s="25">
        <v>448</v>
      </c>
      <c r="AS64" s="308">
        <v>9.2647058823529416E-2</v>
      </c>
      <c r="AT64" s="308">
        <v>0.20379746835443038</v>
      </c>
      <c r="AU64" s="397">
        <v>0.15238095238095239</v>
      </c>
      <c r="AV64" s="26">
        <v>148.99999999999952</v>
      </c>
      <c r="AW64" s="25">
        <v>211.99999999999963</v>
      </c>
      <c r="AX64" s="25">
        <v>360.99999999999915</v>
      </c>
      <c r="AY64" s="308">
        <v>0.1095588235294114</v>
      </c>
      <c r="AZ64" s="308">
        <v>0.13417721518987319</v>
      </c>
      <c r="BA64" s="308">
        <v>0.12278911564625822</v>
      </c>
      <c r="BB64" s="308">
        <v>0.2213235294117647</v>
      </c>
      <c r="BC64" s="308">
        <v>0.44936708860759494</v>
      </c>
      <c r="BD64" s="308">
        <v>0.34387755102040818</v>
      </c>
      <c r="BE64" s="308">
        <v>0.30533484676503975</v>
      </c>
      <c r="BF64" s="308">
        <v>0.46401644962302946</v>
      </c>
      <c r="BG64" s="308">
        <v>0.40427350427350428</v>
      </c>
      <c r="BH64" s="308">
        <v>6.6805845511482248E-2</v>
      </c>
      <c r="BI64" s="308">
        <v>0.27272727272727271</v>
      </c>
      <c r="BJ64" s="308">
        <v>0.10833333333333334</v>
      </c>
      <c r="BK64" s="356">
        <v>0.37720588235294117</v>
      </c>
      <c r="BL64" s="356">
        <v>0.32279411764705884</v>
      </c>
      <c r="BM64" s="356">
        <v>0.25367647058823528</v>
      </c>
      <c r="BN64" s="356">
        <v>1.5441176470588236E-2</v>
      </c>
      <c r="BO64" s="356">
        <v>3.0882352941176472E-2</v>
      </c>
      <c r="BP64" s="356">
        <v>0.10759493670886076</v>
      </c>
      <c r="BQ64" s="356">
        <v>0.70379746835443036</v>
      </c>
      <c r="BR64" s="356">
        <v>0.31708860759493673</v>
      </c>
      <c r="BS64" s="356">
        <v>8.9240506329113928E-2</v>
      </c>
      <c r="BT64" s="356">
        <v>6.0126582278481014E-2</v>
      </c>
      <c r="BU64" s="356">
        <v>0.23231292517006802</v>
      </c>
      <c r="BV64" s="356">
        <v>0.37823129251700682</v>
      </c>
      <c r="BW64" s="356">
        <v>0.28775510204081634</v>
      </c>
      <c r="BX64" s="356">
        <v>5.5102040816326532E-2</v>
      </c>
      <c r="BY64" s="356">
        <v>4.6598639455782312E-2</v>
      </c>
      <c r="BZ64" s="355">
        <f>'[1]Caisse &amp; département résidence'!AO62</f>
        <v>0.43052391799544421</v>
      </c>
      <c r="CA64" s="355">
        <f>'[1]Caisse &amp; département résidence'!AQ62</f>
        <v>0.31352154531946508</v>
      </c>
      <c r="CB64" s="401">
        <f>'[1]Caisse &amp; département résidence'!AS62</f>
        <v>0.35971223021582732</v>
      </c>
      <c r="CC64" s="400">
        <v>27009</v>
      </c>
      <c r="CD64" s="361">
        <v>33144</v>
      </c>
      <c r="CE64" s="361">
        <v>60153</v>
      </c>
      <c r="CF64" s="361">
        <v>25762</v>
      </c>
      <c r="CG64" s="361">
        <v>21570</v>
      </c>
      <c r="CH64" s="361">
        <v>47332</v>
      </c>
      <c r="CI64" s="361">
        <v>157</v>
      </c>
      <c r="CJ64" s="361">
        <v>1806</v>
      </c>
      <c r="CK64" s="361">
        <v>1963</v>
      </c>
      <c r="CL64" s="361">
        <v>1090</v>
      </c>
      <c r="CM64" s="361">
        <v>9768</v>
      </c>
      <c r="CN64" s="361">
        <v>10858</v>
      </c>
      <c r="CO64" s="361">
        <v>26852</v>
      </c>
      <c r="CP64" s="361">
        <v>31338</v>
      </c>
      <c r="CQ64" s="361">
        <v>58190</v>
      </c>
      <c r="CR64" s="361">
        <v>26852</v>
      </c>
      <c r="CS64" s="361">
        <v>31336</v>
      </c>
      <c r="CT64" s="361">
        <v>58188</v>
      </c>
      <c r="CU64" s="361">
        <v>24134</v>
      </c>
      <c r="CV64" s="361">
        <v>27284</v>
      </c>
      <c r="CW64" s="361">
        <v>51418</v>
      </c>
      <c r="CX64" s="361">
        <v>1513</v>
      </c>
      <c r="CY64" s="361">
        <v>1569</v>
      </c>
      <c r="CZ64" s="361">
        <v>3082</v>
      </c>
      <c r="DA64" s="361">
        <v>1205</v>
      </c>
      <c r="DB64" s="361">
        <v>2483</v>
      </c>
      <c r="DC64" s="361">
        <v>3688</v>
      </c>
      <c r="DD64" s="362">
        <v>0.898778489497989</v>
      </c>
      <c r="DE64" s="362">
        <v>0.87069185601225429</v>
      </c>
      <c r="DF64" s="362">
        <v>0.88365298687014504</v>
      </c>
      <c r="DG64" s="362">
        <v>5.634589602264263E-2</v>
      </c>
      <c r="DH64" s="362">
        <v>5.0070206790911412E-2</v>
      </c>
      <c r="DI64" s="362">
        <v>5.2966247336220525E-2</v>
      </c>
      <c r="DJ64" s="362">
        <v>4.4875614479368386E-2</v>
      </c>
      <c r="DK64" s="362">
        <v>7.9237937196834307E-2</v>
      </c>
      <c r="DL64" s="362">
        <v>6.3380765793634428E-2</v>
      </c>
      <c r="DM64" s="361">
        <v>893</v>
      </c>
      <c r="DN64" s="361">
        <v>1514</v>
      </c>
      <c r="DO64" s="361">
        <v>2407</v>
      </c>
      <c r="DP64" s="367">
        <v>3.3256368240726947E-2</v>
      </c>
      <c r="DQ64" s="367">
        <v>4.8311953538834641E-2</v>
      </c>
      <c r="DR64" s="367">
        <v>4.1364495617803747E-2</v>
      </c>
      <c r="DS64" s="361">
        <v>8326</v>
      </c>
      <c r="DT64" s="361">
        <v>2232</v>
      </c>
      <c r="DU64" s="361">
        <v>10558</v>
      </c>
      <c r="DV64" s="361">
        <v>159</v>
      </c>
      <c r="DW64" s="361">
        <v>69</v>
      </c>
      <c r="DX64" s="361">
        <v>228</v>
      </c>
      <c r="DY64" s="361">
        <v>208</v>
      </c>
      <c r="DZ64" s="361">
        <v>79</v>
      </c>
      <c r="EA64" s="361">
        <v>287</v>
      </c>
      <c r="EB64" s="361">
        <v>174</v>
      </c>
      <c r="EC64" s="361">
        <v>80</v>
      </c>
      <c r="ED64" s="361">
        <v>254</v>
      </c>
      <c r="EE64" s="361">
        <v>8867</v>
      </c>
      <c r="EF64" s="361">
        <v>2460</v>
      </c>
      <c r="EG64" s="361">
        <v>11327</v>
      </c>
      <c r="EH64" s="362">
        <v>0.33021748845523613</v>
      </c>
      <c r="EI64" s="362">
        <v>7.8498946965345581E-2</v>
      </c>
      <c r="EJ64" s="362">
        <v>0.19465543907887953</v>
      </c>
      <c r="EK64" s="361">
        <v>1429</v>
      </c>
      <c r="EL64" s="361">
        <v>5289</v>
      </c>
      <c r="EM64" s="361">
        <v>6718</v>
      </c>
      <c r="EN64" s="361">
        <v>2054</v>
      </c>
      <c r="EO64" s="361">
        <v>2200</v>
      </c>
      <c r="EP64" s="361">
        <v>4254</v>
      </c>
      <c r="EQ64" s="362">
        <v>5.3217637419931477E-2</v>
      </c>
      <c r="ER64" s="362">
        <v>0.168772735975493</v>
      </c>
      <c r="ES64" s="362">
        <v>0.11544938992954115</v>
      </c>
      <c r="ET64" s="362">
        <v>7.6493371071056165E-2</v>
      </c>
      <c r="EU64" s="362">
        <v>7.0202310294211506E-2</v>
      </c>
      <c r="EV64" s="362">
        <v>7.3105344560921118E-2</v>
      </c>
      <c r="EW64" s="361">
        <v>4381</v>
      </c>
      <c r="EX64" s="361">
        <v>15037</v>
      </c>
      <c r="EY64" s="361">
        <v>19418</v>
      </c>
      <c r="EZ64" s="367">
        <v>0.16315358260092358</v>
      </c>
      <c r="FA64" s="367">
        <v>0.47983279086093561</v>
      </c>
      <c r="FB64" s="367">
        <v>0.33369994844474998</v>
      </c>
      <c r="FC64" s="361">
        <v>16</v>
      </c>
      <c r="FD64" s="361">
        <v>73</v>
      </c>
      <c r="FE64" s="361">
        <v>89</v>
      </c>
      <c r="FF64" s="367">
        <v>5.9585878146879191E-4</v>
      </c>
      <c r="FG64" s="367">
        <v>2.3294402961261088E-3</v>
      </c>
      <c r="FH64" s="367">
        <v>1.529472417941227E-3</v>
      </c>
      <c r="FI64" s="361">
        <v>1247</v>
      </c>
      <c r="FJ64" s="361">
        <v>11574</v>
      </c>
      <c r="FK64" s="361">
        <v>12821</v>
      </c>
      <c r="FL64" s="361">
        <v>1</v>
      </c>
      <c r="FM64" s="361">
        <v>963</v>
      </c>
      <c r="FN64" s="361">
        <v>964</v>
      </c>
      <c r="FO64" s="369">
        <v>72.75</v>
      </c>
      <c r="FP64" s="369">
        <v>74.86</v>
      </c>
      <c r="FQ64" s="369">
        <v>73.92</v>
      </c>
      <c r="FR64" s="371">
        <v>947.27</v>
      </c>
      <c r="FS64" s="371">
        <v>702.42</v>
      </c>
      <c r="FT64" s="371">
        <v>812.36</v>
      </c>
      <c r="FU64" s="361">
        <v>8884</v>
      </c>
      <c r="FV64" s="361">
        <v>11473</v>
      </c>
      <c r="FW64" s="361">
        <v>4864</v>
      </c>
      <c r="FX64" s="361">
        <v>947</v>
      </c>
      <c r="FY64" s="361">
        <v>684</v>
      </c>
      <c r="FZ64" s="361">
        <v>2653</v>
      </c>
      <c r="GA64" s="361">
        <v>14291</v>
      </c>
      <c r="GB64" s="361">
        <v>6569</v>
      </c>
      <c r="GC64" s="361">
        <v>6213</v>
      </c>
      <c r="GD64" s="361">
        <v>1612</v>
      </c>
      <c r="GE64" s="361">
        <v>11537</v>
      </c>
      <c r="GF64" s="361">
        <v>25764</v>
      </c>
      <c r="GG64" s="361">
        <v>11433</v>
      </c>
      <c r="GH64" s="361">
        <v>7160</v>
      </c>
      <c r="GI64" s="361">
        <v>2296</v>
      </c>
      <c r="GJ64" s="362">
        <v>0.33085058841054671</v>
      </c>
      <c r="GK64" s="362">
        <v>0.42726798748696559</v>
      </c>
      <c r="GL64" s="362">
        <v>0.18114106956651274</v>
      </c>
      <c r="GM64" s="362">
        <v>3.5267391628184118E-2</v>
      </c>
      <c r="GN64" s="362">
        <v>2.5472962907790855E-2</v>
      </c>
      <c r="GO64" s="362">
        <v>8.4657604186610502E-2</v>
      </c>
      <c r="GP64" s="362">
        <v>0.45602782564298933</v>
      </c>
      <c r="GQ64" s="362">
        <v>0.20961771651030697</v>
      </c>
      <c r="GR64" s="362">
        <v>0.19825770629906184</v>
      </c>
      <c r="GS64" s="362">
        <v>5.1439147361031334E-2</v>
      </c>
      <c r="GT64" s="362">
        <v>0.19826430658188693</v>
      </c>
      <c r="GU64" s="362">
        <v>0.44275648736896372</v>
      </c>
      <c r="GV64" s="362">
        <v>0.19647705791373088</v>
      </c>
      <c r="GW64" s="362">
        <v>0.12304519676920433</v>
      </c>
      <c r="GX64" s="376">
        <v>3.9456951366214126E-2</v>
      </c>
    </row>
    <row r="65" spans="1:206" s="2" customFormat="1" ht="20.100000000000001" customHeight="1">
      <c r="A65" s="56" t="s">
        <v>122</v>
      </c>
      <c r="B65" s="353" t="s">
        <v>37</v>
      </c>
      <c r="C65" s="25">
        <v>1489</v>
      </c>
      <c r="D65" s="25">
        <v>2305</v>
      </c>
      <c r="E65" s="25">
        <v>3794</v>
      </c>
      <c r="F65" s="25">
        <v>1338</v>
      </c>
      <c r="G65" s="25">
        <v>1580</v>
      </c>
      <c r="H65" s="25">
        <v>2918</v>
      </c>
      <c r="I65" s="356">
        <v>0.87369207772795221</v>
      </c>
      <c r="J65" s="356">
        <v>0.82784810126582276</v>
      </c>
      <c r="K65" s="356">
        <v>0.84886908841672382</v>
      </c>
      <c r="L65" s="356">
        <v>8.3707025411061287E-2</v>
      </c>
      <c r="M65" s="356">
        <v>8.6708860759493675E-2</v>
      </c>
      <c r="N65" s="356">
        <v>8.5332419465387249E-2</v>
      </c>
      <c r="O65" s="356">
        <v>4.2600896860986545E-2</v>
      </c>
      <c r="P65" s="356">
        <v>8.5443037974683542E-2</v>
      </c>
      <c r="Q65" s="356">
        <v>6.5798492117888963E-2</v>
      </c>
      <c r="R65" s="25">
        <v>151</v>
      </c>
      <c r="S65" s="25">
        <v>725</v>
      </c>
      <c r="T65" s="25">
        <v>876</v>
      </c>
      <c r="U65" s="25">
        <v>91</v>
      </c>
      <c r="V65" s="25">
        <v>198</v>
      </c>
      <c r="W65" s="25">
        <v>289</v>
      </c>
      <c r="X65" s="25">
        <v>548</v>
      </c>
      <c r="Y65" s="25">
        <v>254</v>
      </c>
      <c r="Z65" s="25">
        <v>802</v>
      </c>
      <c r="AA65" s="356">
        <v>0.40956651718983555</v>
      </c>
      <c r="AB65" s="356">
        <v>0.16075949367088607</v>
      </c>
      <c r="AC65" s="356">
        <v>0.27484578478409871</v>
      </c>
      <c r="AD65" s="25">
        <v>562</v>
      </c>
      <c r="AE65" s="25">
        <v>258</v>
      </c>
      <c r="AF65" s="25">
        <v>820</v>
      </c>
      <c r="AG65" s="356">
        <v>0.42002989536621821</v>
      </c>
      <c r="AH65" s="356">
        <v>0.16329113924050634</v>
      </c>
      <c r="AI65" s="356">
        <v>0.28101439342015078</v>
      </c>
      <c r="AJ65" s="358">
        <v>62.197144992526191</v>
      </c>
      <c r="AK65" s="358">
        <v>62.798516877637134</v>
      </c>
      <c r="AL65" s="358">
        <v>62.52276787754171</v>
      </c>
      <c r="AM65" s="358">
        <v>75.478322295805725</v>
      </c>
      <c r="AN65" s="358">
        <v>73.731112643678472</v>
      </c>
      <c r="AO65" s="358">
        <v>74.032286910198124</v>
      </c>
      <c r="AP65" s="25">
        <v>126</v>
      </c>
      <c r="AQ65" s="25">
        <v>166</v>
      </c>
      <c r="AR65" s="25">
        <v>292</v>
      </c>
      <c r="AS65" s="308">
        <v>9.417040358744394E-2</v>
      </c>
      <c r="AT65" s="308">
        <v>0.10506329113924051</v>
      </c>
      <c r="AU65" s="397">
        <v>0.10006854009595613</v>
      </c>
      <c r="AV65" s="26">
        <v>171.00000000000063</v>
      </c>
      <c r="AW65" s="25">
        <v>244.00000000000011</v>
      </c>
      <c r="AX65" s="25">
        <v>415.00000000000074</v>
      </c>
      <c r="AY65" s="308">
        <v>0.12780269058296012</v>
      </c>
      <c r="AZ65" s="308">
        <v>0.15443037974683552</v>
      </c>
      <c r="BA65" s="308">
        <v>0.142220699108979</v>
      </c>
      <c r="BB65" s="308">
        <v>0.18011958146487295</v>
      </c>
      <c r="BC65" s="308">
        <v>0.4</v>
      </c>
      <c r="BD65" s="308">
        <v>0.29917751884852639</v>
      </c>
      <c r="BE65" s="308">
        <v>0.2481012658227848</v>
      </c>
      <c r="BF65" s="308">
        <v>0.44042232277526394</v>
      </c>
      <c r="BG65" s="308">
        <v>0.36862003780718339</v>
      </c>
      <c r="BH65" s="308">
        <v>8.211678832116788E-2</v>
      </c>
      <c r="BI65" s="308">
        <v>0.1889763779527559</v>
      </c>
      <c r="BJ65" s="308">
        <v>0.11596009975062344</v>
      </c>
      <c r="BK65" s="356">
        <v>0.42451420029895365</v>
      </c>
      <c r="BL65" s="356">
        <v>0.24588938714499253</v>
      </c>
      <c r="BM65" s="356">
        <v>0.26083707025411063</v>
      </c>
      <c r="BN65" s="356">
        <v>2.1674140508221227E-2</v>
      </c>
      <c r="BO65" s="356">
        <v>4.708520179372197E-2</v>
      </c>
      <c r="BP65" s="356">
        <v>0.18037974683544303</v>
      </c>
      <c r="BQ65" s="356">
        <v>0.63987341772151896</v>
      </c>
      <c r="BR65" s="356">
        <v>0.28417721518987343</v>
      </c>
      <c r="BS65" s="356">
        <v>5.7594936708860761E-2</v>
      </c>
      <c r="BT65" s="356">
        <v>4.6202531645569624E-2</v>
      </c>
      <c r="BU65" s="356">
        <v>0.29232350925291295</v>
      </c>
      <c r="BV65" s="356">
        <v>0.34647018505825911</v>
      </c>
      <c r="BW65" s="356">
        <v>0.27347498286497601</v>
      </c>
      <c r="BX65" s="356">
        <v>4.1124057573680602E-2</v>
      </c>
      <c r="BY65" s="356">
        <v>4.6607265250171351E-2</v>
      </c>
      <c r="BZ65" s="355">
        <f>'[1]Caisse &amp; département résidence'!AO63</f>
        <v>0.45896656534954405</v>
      </c>
      <c r="CA65" s="355">
        <f>'[1]Caisse &amp; département résidence'!AQ63</f>
        <v>0.35777126099706746</v>
      </c>
      <c r="CB65" s="401">
        <f>'[1]Caisse &amp; département résidence'!AS63</f>
        <v>0.39070227497527199</v>
      </c>
      <c r="CC65" s="400">
        <v>29975</v>
      </c>
      <c r="CD65" s="361">
        <v>39363</v>
      </c>
      <c r="CE65" s="361">
        <v>69338</v>
      </c>
      <c r="CF65" s="361">
        <v>28580</v>
      </c>
      <c r="CG65" s="361">
        <v>27696</v>
      </c>
      <c r="CH65" s="361">
        <v>56276</v>
      </c>
      <c r="CI65" s="361">
        <v>140</v>
      </c>
      <c r="CJ65" s="361">
        <v>1151</v>
      </c>
      <c r="CK65" s="361">
        <v>1291</v>
      </c>
      <c r="CL65" s="361">
        <v>1255</v>
      </c>
      <c r="CM65" s="361">
        <v>10516</v>
      </c>
      <c r="CN65" s="361">
        <v>11771</v>
      </c>
      <c r="CO65" s="361">
        <v>29835</v>
      </c>
      <c r="CP65" s="361">
        <v>38212</v>
      </c>
      <c r="CQ65" s="361">
        <v>68047</v>
      </c>
      <c r="CR65" s="361">
        <v>29835</v>
      </c>
      <c r="CS65" s="361">
        <v>38210</v>
      </c>
      <c r="CT65" s="361">
        <v>68045</v>
      </c>
      <c r="CU65" s="361">
        <v>27165</v>
      </c>
      <c r="CV65" s="361">
        <v>33786</v>
      </c>
      <c r="CW65" s="361">
        <v>60951</v>
      </c>
      <c r="CX65" s="361">
        <v>1354</v>
      </c>
      <c r="CY65" s="361">
        <v>2125</v>
      </c>
      <c r="CZ65" s="361">
        <v>3479</v>
      </c>
      <c r="DA65" s="361">
        <v>1316</v>
      </c>
      <c r="DB65" s="361">
        <v>2299</v>
      </c>
      <c r="DC65" s="361">
        <v>3615</v>
      </c>
      <c r="DD65" s="362">
        <v>0.91050779286073402</v>
      </c>
      <c r="DE65" s="362">
        <v>0.88421879089243649</v>
      </c>
      <c r="DF65" s="362">
        <v>0.8957454625615402</v>
      </c>
      <c r="DG65" s="362">
        <v>4.5382939500586562E-2</v>
      </c>
      <c r="DH65" s="362">
        <v>5.5613713687516358E-2</v>
      </c>
      <c r="DI65" s="362">
        <v>5.1127930046292895E-2</v>
      </c>
      <c r="DJ65" s="362">
        <v>4.4109267638679402E-2</v>
      </c>
      <c r="DK65" s="362">
        <v>6.016749542004711E-2</v>
      </c>
      <c r="DL65" s="362">
        <v>5.3126607392166951E-2</v>
      </c>
      <c r="DM65" s="361">
        <v>1047</v>
      </c>
      <c r="DN65" s="361">
        <v>1495</v>
      </c>
      <c r="DO65" s="361">
        <v>2542</v>
      </c>
      <c r="DP65" s="367">
        <v>3.5093011563599799E-2</v>
      </c>
      <c r="DQ65" s="367">
        <v>3.9123835444363028E-2</v>
      </c>
      <c r="DR65" s="367">
        <v>3.735653298455479E-2</v>
      </c>
      <c r="DS65" s="361">
        <v>8857</v>
      </c>
      <c r="DT65" s="361">
        <v>4934</v>
      </c>
      <c r="DU65" s="361">
        <v>13791</v>
      </c>
      <c r="DV65" s="361">
        <v>94</v>
      </c>
      <c r="DW65" s="361">
        <v>52</v>
      </c>
      <c r="DX65" s="361">
        <v>146</v>
      </c>
      <c r="DY65" s="361">
        <v>21</v>
      </c>
      <c r="DZ65" s="361">
        <v>3</v>
      </c>
      <c r="EA65" s="361">
        <v>24</v>
      </c>
      <c r="EB65" s="361">
        <v>170</v>
      </c>
      <c r="EC65" s="361">
        <v>90</v>
      </c>
      <c r="ED65" s="361">
        <v>260</v>
      </c>
      <c r="EE65" s="361">
        <v>9142</v>
      </c>
      <c r="EF65" s="361">
        <v>5079</v>
      </c>
      <c r="EG65" s="361">
        <v>14221</v>
      </c>
      <c r="EH65" s="362">
        <v>0.30641863583040052</v>
      </c>
      <c r="EI65" s="362">
        <v>0.13291636135245471</v>
      </c>
      <c r="EJ65" s="362">
        <v>0.2089879054183138</v>
      </c>
      <c r="EK65" s="361">
        <v>1553</v>
      </c>
      <c r="EL65" s="361">
        <v>3410</v>
      </c>
      <c r="EM65" s="361">
        <v>4963</v>
      </c>
      <c r="EN65" s="361">
        <v>2697</v>
      </c>
      <c r="EO65" s="361">
        <v>2875</v>
      </c>
      <c r="EP65" s="361">
        <v>5572</v>
      </c>
      <c r="EQ65" s="362">
        <v>5.2052957935310874E-2</v>
      </c>
      <c r="ER65" s="362">
        <v>8.9238982518580548E-2</v>
      </c>
      <c r="ES65" s="362">
        <v>7.2934883242464763E-2</v>
      </c>
      <c r="ET65" s="362">
        <v>9.0397184514831572E-2</v>
      </c>
      <c r="EU65" s="362">
        <v>7.5238145085313513E-2</v>
      </c>
      <c r="EV65" s="362">
        <v>8.1884579775743233E-2</v>
      </c>
      <c r="EW65" s="361">
        <v>5000</v>
      </c>
      <c r="EX65" s="361">
        <v>16133</v>
      </c>
      <c r="EY65" s="361">
        <v>21133</v>
      </c>
      <c r="EZ65" s="367">
        <v>0.16758840288252053</v>
      </c>
      <c r="FA65" s="367">
        <v>0.4221972155343871</v>
      </c>
      <c r="FB65" s="367">
        <v>0.31056475671227241</v>
      </c>
      <c r="FC65" s="361">
        <v>16</v>
      </c>
      <c r="FD65" s="361">
        <v>45</v>
      </c>
      <c r="FE65" s="361">
        <v>61</v>
      </c>
      <c r="FF65" s="367">
        <v>5.362828892240657E-4</v>
      </c>
      <c r="FG65" s="367">
        <v>1.1776405317701247E-3</v>
      </c>
      <c r="FH65" s="367">
        <v>8.9643922582920631E-4</v>
      </c>
      <c r="FI65" s="361">
        <v>1395</v>
      </c>
      <c r="FJ65" s="361">
        <v>11667</v>
      </c>
      <c r="FK65" s="361">
        <v>13062</v>
      </c>
      <c r="FL65" s="361">
        <v>11</v>
      </c>
      <c r="FM65" s="361">
        <v>512</v>
      </c>
      <c r="FN65" s="361">
        <v>523</v>
      </c>
      <c r="FO65" s="369">
        <v>73.459999999999994</v>
      </c>
      <c r="FP65" s="369">
        <v>75.27</v>
      </c>
      <c r="FQ65" s="369">
        <v>74.489999999999995</v>
      </c>
      <c r="FR65" s="371">
        <v>938.31</v>
      </c>
      <c r="FS65" s="371">
        <v>777.11</v>
      </c>
      <c r="FT65" s="371">
        <v>846.8</v>
      </c>
      <c r="FU65" s="361">
        <v>9175</v>
      </c>
      <c r="FV65" s="361">
        <v>12411</v>
      </c>
      <c r="FW65" s="361">
        <v>6066</v>
      </c>
      <c r="FX65" s="361">
        <v>1219</v>
      </c>
      <c r="FY65" s="361">
        <v>964</v>
      </c>
      <c r="FZ65" s="361">
        <v>5237</v>
      </c>
      <c r="GA65" s="361">
        <v>18899</v>
      </c>
      <c r="GB65" s="361">
        <v>7275</v>
      </c>
      <c r="GC65" s="361">
        <v>5264</v>
      </c>
      <c r="GD65" s="361">
        <v>1537</v>
      </c>
      <c r="GE65" s="361">
        <v>14412</v>
      </c>
      <c r="GF65" s="361">
        <v>31310</v>
      </c>
      <c r="GG65" s="361">
        <v>13341</v>
      </c>
      <c r="GH65" s="361">
        <v>6483</v>
      </c>
      <c r="GI65" s="361">
        <v>2501</v>
      </c>
      <c r="GJ65" s="362">
        <v>0.30752471928942515</v>
      </c>
      <c r="GK65" s="362">
        <v>0.41598793363499248</v>
      </c>
      <c r="GL65" s="362">
        <v>0.20331825037707391</v>
      </c>
      <c r="GM65" s="362">
        <v>4.0858052622758503E-2</v>
      </c>
      <c r="GN65" s="362">
        <v>3.2311044075749959E-2</v>
      </c>
      <c r="GO65" s="362">
        <v>0.1370511881084476</v>
      </c>
      <c r="GP65" s="362">
        <v>0.49458285355385745</v>
      </c>
      <c r="GQ65" s="362">
        <v>0.19038521930283681</v>
      </c>
      <c r="GR65" s="362">
        <v>0.13775777242750969</v>
      </c>
      <c r="GS65" s="362">
        <v>4.0222966607348476E-2</v>
      </c>
      <c r="GT65" s="362">
        <v>0.21179478889591019</v>
      </c>
      <c r="GU65" s="362">
        <v>0.46012315017561389</v>
      </c>
      <c r="GV65" s="362">
        <v>0.1960556674063515</v>
      </c>
      <c r="GW65" s="362">
        <v>9.5272385263126952E-2</v>
      </c>
      <c r="GX65" s="376">
        <v>3.675400825899746E-2</v>
      </c>
    </row>
    <row r="66" spans="1:206" s="2" customFormat="1" ht="20.100000000000001" customHeight="1">
      <c r="A66" s="56" t="s">
        <v>165</v>
      </c>
      <c r="B66" s="353" t="s">
        <v>51</v>
      </c>
      <c r="C66" s="25">
        <v>2338</v>
      </c>
      <c r="D66" s="25">
        <v>3908</v>
      </c>
      <c r="E66" s="25">
        <v>6246</v>
      </c>
      <c r="F66" s="25">
        <v>2190</v>
      </c>
      <c r="G66" s="25">
        <v>2745</v>
      </c>
      <c r="H66" s="25">
        <v>4935</v>
      </c>
      <c r="I66" s="356">
        <v>0.86621004566210047</v>
      </c>
      <c r="J66" s="356">
        <v>0.84626593806921679</v>
      </c>
      <c r="K66" s="356">
        <v>0.85511651469098282</v>
      </c>
      <c r="L66" s="356">
        <v>7.0776255707762553E-2</v>
      </c>
      <c r="M66" s="356">
        <v>7.6867030965391617E-2</v>
      </c>
      <c r="N66" s="356">
        <v>7.4164133738601826E-2</v>
      </c>
      <c r="O66" s="356">
        <v>6.3013698630136991E-2</v>
      </c>
      <c r="P66" s="356">
        <v>7.6867030965391617E-2</v>
      </c>
      <c r="Q66" s="356">
        <v>7.0719351570415395E-2</v>
      </c>
      <c r="R66" s="25">
        <v>148</v>
      </c>
      <c r="S66" s="25">
        <v>1163</v>
      </c>
      <c r="T66" s="25">
        <v>1311</v>
      </c>
      <c r="U66" s="25">
        <v>130</v>
      </c>
      <c r="V66" s="25">
        <v>294</v>
      </c>
      <c r="W66" s="25">
        <v>424</v>
      </c>
      <c r="X66" s="25">
        <v>787</v>
      </c>
      <c r="Y66" s="25">
        <v>342</v>
      </c>
      <c r="Z66" s="25">
        <v>1129</v>
      </c>
      <c r="AA66" s="356">
        <v>0.35936073059360729</v>
      </c>
      <c r="AB66" s="356">
        <v>0.12459016393442623</v>
      </c>
      <c r="AC66" s="356">
        <v>0.228774062816616</v>
      </c>
      <c r="AD66" s="25">
        <v>815</v>
      </c>
      <c r="AE66" s="25">
        <v>349</v>
      </c>
      <c r="AF66" s="25">
        <v>1164</v>
      </c>
      <c r="AG66" s="356">
        <v>0.37214611872146119</v>
      </c>
      <c r="AH66" s="356">
        <v>0.12714025500910747</v>
      </c>
      <c r="AI66" s="356">
        <v>0.23586626139817629</v>
      </c>
      <c r="AJ66" s="358">
        <v>62.261298325722947</v>
      </c>
      <c r="AK66" s="358">
        <v>63.161897996357027</v>
      </c>
      <c r="AL66" s="358">
        <v>62.762239783856792</v>
      </c>
      <c r="AM66" s="358">
        <v>76.716734234234224</v>
      </c>
      <c r="AN66" s="358">
        <v>73.235829750645422</v>
      </c>
      <c r="AO66" s="358">
        <v>73.628792270531875</v>
      </c>
      <c r="AP66" s="25">
        <v>211</v>
      </c>
      <c r="AQ66" s="25">
        <v>403</v>
      </c>
      <c r="AR66" s="25">
        <v>614</v>
      </c>
      <c r="AS66" s="308">
        <v>9.6347031963470317E-2</v>
      </c>
      <c r="AT66" s="308">
        <v>0.14681238615664846</v>
      </c>
      <c r="AU66" s="397">
        <v>0.12441742654508611</v>
      </c>
      <c r="AV66" s="26">
        <v>347.00000000000034</v>
      </c>
      <c r="AW66" s="25">
        <v>467.99999999999972</v>
      </c>
      <c r="AX66" s="25">
        <v>815</v>
      </c>
      <c r="AY66" s="308">
        <v>0.15844748858447505</v>
      </c>
      <c r="AZ66" s="308">
        <v>0.17049180327868843</v>
      </c>
      <c r="BA66" s="308">
        <v>0.1651469098277609</v>
      </c>
      <c r="BB66" s="308">
        <v>0.19543378995433791</v>
      </c>
      <c r="BC66" s="308">
        <v>0.39489981785063755</v>
      </c>
      <c r="BD66" s="308">
        <v>0.30638297872340425</v>
      </c>
      <c r="BE66" s="308">
        <v>0.2637205987170349</v>
      </c>
      <c r="BF66" s="308">
        <v>0.41947565543071164</v>
      </c>
      <c r="BG66" s="308">
        <v>0.36205990541250654</v>
      </c>
      <c r="BH66" s="308">
        <v>7.3697585768742052E-2</v>
      </c>
      <c r="BI66" s="308">
        <v>0.22222222222222221</v>
      </c>
      <c r="BJ66" s="308">
        <v>0.11868910540301152</v>
      </c>
      <c r="BK66" s="356">
        <v>0.38036529680365294</v>
      </c>
      <c r="BL66" s="356">
        <v>0.27305936073059361</v>
      </c>
      <c r="BM66" s="356">
        <v>0.27945205479452057</v>
      </c>
      <c r="BN66" s="356">
        <v>2.0547945205479451E-2</v>
      </c>
      <c r="BO66" s="356">
        <v>4.6575342465753428E-2</v>
      </c>
      <c r="BP66" s="356">
        <v>0.15227686703096538</v>
      </c>
      <c r="BQ66" s="356">
        <v>0.60655737704918034</v>
      </c>
      <c r="BR66" s="356">
        <v>0.33806921675774138</v>
      </c>
      <c r="BS66" s="356">
        <v>5.5373406193078324E-2</v>
      </c>
      <c r="BT66" s="356">
        <v>6.5573770491803282E-2</v>
      </c>
      <c r="BU66" s="356">
        <v>0.25349544072948327</v>
      </c>
      <c r="BV66" s="356">
        <v>0.33738601823708209</v>
      </c>
      <c r="BW66" s="356">
        <v>0.31205673758865249</v>
      </c>
      <c r="BX66" s="356">
        <v>3.9918946301925023E-2</v>
      </c>
      <c r="BY66" s="356">
        <v>5.7142857142857141E-2</v>
      </c>
      <c r="BZ66" s="355">
        <f>'[1]Caisse &amp; département résidence'!AO64</f>
        <v>0.40802675585284282</v>
      </c>
      <c r="CA66" s="355">
        <f>'[1]Caisse &amp; département résidence'!AQ64</f>
        <v>0.32521087160262419</v>
      </c>
      <c r="CB66" s="401">
        <f>'[1]Caisse &amp; département résidence'!AS64</f>
        <v>0.35495495495495494</v>
      </c>
      <c r="CC66" s="400">
        <v>48001</v>
      </c>
      <c r="CD66" s="361">
        <v>64030</v>
      </c>
      <c r="CE66" s="361">
        <v>112031</v>
      </c>
      <c r="CF66" s="361">
        <v>46418</v>
      </c>
      <c r="CG66" s="361">
        <v>45227</v>
      </c>
      <c r="CH66" s="361">
        <v>91645</v>
      </c>
      <c r="CI66" s="361">
        <v>197</v>
      </c>
      <c r="CJ66" s="361">
        <v>2620</v>
      </c>
      <c r="CK66" s="361">
        <v>2817</v>
      </c>
      <c r="CL66" s="361">
        <v>1386</v>
      </c>
      <c r="CM66" s="361">
        <v>16183</v>
      </c>
      <c r="CN66" s="361">
        <v>17569</v>
      </c>
      <c r="CO66" s="361">
        <v>47804</v>
      </c>
      <c r="CP66" s="361">
        <v>61410</v>
      </c>
      <c r="CQ66" s="361">
        <v>109214</v>
      </c>
      <c r="CR66" s="361">
        <v>47804</v>
      </c>
      <c r="CS66" s="361">
        <v>61407</v>
      </c>
      <c r="CT66" s="361">
        <v>109211</v>
      </c>
      <c r="CU66" s="361">
        <v>43339</v>
      </c>
      <c r="CV66" s="361">
        <v>53483</v>
      </c>
      <c r="CW66" s="361">
        <v>96822</v>
      </c>
      <c r="CX66" s="361">
        <v>2413</v>
      </c>
      <c r="CY66" s="361">
        <v>3391</v>
      </c>
      <c r="CZ66" s="361">
        <v>5804</v>
      </c>
      <c r="DA66" s="361">
        <v>2052</v>
      </c>
      <c r="DB66" s="361">
        <v>4533</v>
      </c>
      <c r="DC66" s="361">
        <v>6585</v>
      </c>
      <c r="DD66" s="362">
        <v>0.90659777424483312</v>
      </c>
      <c r="DE66" s="362">
        <v>0.8709593368834172</v>
      </c>
      <c r="DF66" s="362">
        <v>0.88655904624991988</v>
      </c>
      <c r="DG66" s="362">
        <v>5.0476947535771068E-2</v>
      </c>
      <c r="DH66" s="362">
        <v>5.5221717393782468E-2</v>
      </c>
      <c r="DI66" s="362">
        <v>5.3144829733268624E-2</v>
      </c>
      <c r="DJ66" s="362">
        <v>4.2925278219395867E-2</v>
      </c>
      <c r="DK66" s="362">
        <v>7.381894572280033E-2</v>
      </c>
      <c r="DL66" s="362">
        <v>6.0296124016811496E-2</v>
      </c>
      <c r="DM66" s="361">
        <v>1379</v>
      </c>
      <c r="DN66" s="361">
        <v>2227</v>
      </c>
      <c r="DO66" s="361">
        <v>3606</v>
      </c>
      <c r="DP66" s="367">
        <v>2.8846958413521882E-2</v>
      </c>
      <c r="DQ66" s="367">
        <v>3.62644520436411E-2</v>
      </c>
      <c r="DR66" s="367">
        <v>3.3017744977750105E-2</v>
      </c>
      <c r="DS66" s="361">
        <v>15151</v>
      </c>
      <c r="DT66" s="361">
        <v>6593</v>
      </c>
      <c r="DU66" s="361">
        <v>21744</v>
      </c>
      <c r="DV66" s="361">
        <v>195</v>
      </c>
      <c r="DW66" s="361">
        <v>88</v>
      </c>
      <c r="DX66" s="361">
        <v>283</v>
      </c>
      <c r="DY66" s="361">
        <v>207</v>
      </c>
      <c r="DZ66" s="361">
        <v>41</v>
      </c>
      <c r="EA66" s="361">
        <v>248</v>
      </c>
      <c r="EB66" s="361">
        <v>159</v>
      </c>
      <c r="EC66" s="361">
        <v>84</v>
      </c>
      <c r="ED66" s="361">
        <v>243</v>
      </c>
      <c r="EE66" s="361">
        <v>15712</v>
      </c>
      <c r="EF66" s="361">
        <v>6806</v>
      </c>
      <c r="EG66" s="361">
        <v>22518</v>
      </c>
      <c r="EH66" s="362">
        <v>0.32867542465065686</v>
      </c>
      <c r="EI66" s="362">
        <v>0.1108288552353037</v>
      </c>
      <c r="EJ66" s="362">
        <v>0.20618235757320491</v>
      </c>
      <c r="EK66" s="361">
        <v>2311</v>
      </c>
      <c r="EL66" s="361">
        <v>6988</v>
      </c>
      <c r="EM66" s="361">
        <v>9299</v>
      </c>
      <c r="EN66" s="361">
        <v>4995</v>
      </c>
      <c r="EO66" s="361">
        <v>5592</v>
      </c>
      <c r="EP66" s="361">
        <v>10587</v>
      </c>
      <c r="EQ66" s="362">
        <v>4.8343234875742616E-2</v>
      </c>
      <c r="ER66" s="362">
        <v>0.11379254193128155</v>
      </c>
      <c r="ES66" s="362">
        <v>8.5144761660592969E-2</v>
      </c>
      <c r="ET66" s="362">
        <v>0.10448916408668731</v>
      </c>
      <c r="EU66" s="362">
        <v>9.1060087933561309E-2</v>
      </c>
      <c r="EV66" s="362">
        <v>9.6938121486256343E-2</v>
      </c>
      <c r="EW66" s="361">
        <v>7627</v>
      </c>
      <c r="EX66" s="361">
        <v>26646</v>
      </c>
      <c r="EY66" s="361">
        <v>34273</v>
      </c>
      <c r="EZ66" s="367">
        <v>0.15954731821604887</v>
      </c>
      <c r="FA66" s="367">
        <v>0.43390327308255983</v>
      </c>
      <c r="FB66" s="367">
        <v>0.31381507865291997</v>
      </c>
      <c r="FC66" s="361">
        <v>37</v>
      </c>
      <c r="FD66" s="361">
        <v>123</v>
      </c>
      <c r="FE66" s="361">
        <v>160</v>
      </c>
      <c r="FF66" s="367">
        <v>7.7399380804953565E-4</v>
      </c>
      <c r="FG66" s="367">
        <v>2.002931118710308E-3</v>
      </c>
      <c r="FH66" s="367">
        <v>1.4650136429395499E-3</v>
      </c>
      <c r="FI66" s="361">
        <v>1583</v>
      </c>
      <c r="FJ66" s="361">
        <v>18803</v>
      </c>
      <c r="FK66" s="361">
        <v>20386</v>
      </c>
      <c r="FL66" s="361">
        <v>7</v>
      </c>
      <c r="FM66" s="361">
        <v>1100</v>
      </c>
      <c r="FN66" s="361">
        <v>1107</v>
      </c>
      <c r="FO66" s="369">
        <v>73.25</v>
      </c>
      <c r="FP66" s="369">
        <v>75</v>
      </c>
      <c r="FQ66" s="369">
        <v>74.25</v>
      </c>
      <c r="FR66" s="371">
        <v>958.66</v>
      </c>
      <c r="FS66" s="371">
        <v>730.22</v>
      </c>
      <c r="FT66" s="371">
        <v>828.09</v>
      </c>
      <c r="FU66" s="361">
        <v>15803</v>
      </c>
      <c r="FV66" s="361">
        <v>18494</v>
      </c>
      <c r="FW66" s="361">
        <v>10111</v>
      </c>
      <c r="FX66" s="361">
        <v>1756</v>
      </c>
      <c r="FY66" s="361">
        <v>1640</v>
      </c>
      <c r="FZ66" s="361">
        <v>7146</v>
      </c>
      <c r="GA66" s="361">
        <v>26966</v>
      </c>
      <c r="GB66" s="361">
        <v>13545</v>
      </c>
      <c r="GC66" s="361">
        <v>10407</v>
      </c>
      <c r="GD66" s="361">
        <v>3346</v>
      </c>
      <c r="GE66" s="361">
        <v>22949</v>
      </c>
      <c r="GF66" s="361">
        <v>45460</v>
      </c>
      <c r="GG66" s="361">
        <v>23656</v>
      </c>
      <c r="GH66" s="361">
        <v>12163</v>
      </c>
      <c r="GI66" s="361">
        <v>4986</v>
      </c>
      <c r="GJ66" s="362">
        <v>0.33057903104342734</v>
      </c>
      <c r="GK66" s="362">
        <v>0.38687139151535438</v>
      </c>
      <c r="GL66" s="362">
        <v>0.21150949711321229</v>
      </c>
      <c r="GM66" s="362">
        <v>3.673332775499958E-2</v>
      </c>
      <c r="GN66" s="362">
        <v>3.4306752573006444E-2</v>
      </c>
      <c r="GO66" s="362">
        <v>0.11636541279921837</v>
      </c>
      <c r="GP66" s="362">
        <v>0.43911415078977367</v>
      </c>
      <c r="GQ66" s="362">
        <v>0.22056668295065951</v>
      </c>
      <c r="GR66" s="362">
        <v>0.16946751343429409</v>
      </c>
      <c r="GS66" s="362">
        <v>5.4486240026054386E-2</v>
      </c>
      <c r="GT66" s="362">
        <v>0.21012873807387331</v>
      </c>
      <c r="GU66" s="362">
        <v>0.41624700130019959</v>
      </c>
      <c r="GV66" s="362">
        <v>0.21660226710861244</v>
      </c>
      <c r="GW66" s="362">
        <v>0.1113685058692109</v>
      </c>
      <c r="GX66" s="376">
        <v>4.5653487648103723E-2</v>
      </c>
    </row>
    <row r="67" spans="1:206" s="2" customFormat="1" ht="20.100000000000001" customHeight="1">
      <c r="A67" s="56" t="s">
        <v>166</v>
      </c>
      <c r="B67" s="353" t="s">
        <v>82</v>
      </c>
      <c r="C67" s="25">
        <v>997</v>
      </c>
      <c r="D67" s="25">
        <v>1439</v>
      </c>
      <c r="E67" s="25">
        <v>2436</v>
      </c>
      <c r="F67" s="25">
        <v>890</v>
      </c>
      <c r="G67" s="25">
        <v>987</v>
      </c>
      <c r="H67" s="25">
        <v>1877</v>
      </c>
      <c r="I67" s="356">
        <v>0.86067415730337082</v>
      </c>
      <c r="J67" s="356">
        <v>0.82573454913880451</v>
      </c>
      <c r="K67" s="356">
        <v>0.84230154501864674</v>
      </c>
      <c r="L67" s="356">
        <v>8.5393258426966295E-2</v>
      </c>
      <c r="M67" s="356">
        <v>9.9290780141843976E-2</v>
      </c>
      <c r="N67" s="356">
        <v>9.2701118806606281E-2</v>
      </c>
      <c r="O67" s="356">
        <v>5.3932584269662923E-2</v>
      </c>
      <c r="P67" s="356">
        <v>7.4974670719351572E-2</v>
      </c>
      <c r="Q67" s="356">
        <v>6.4997336174746942E-2</v>
      </c>
      <c r="R67" s="25">
        <v>107</v>
      </c>
      <c r="S67" s="25">
        <v>452</v>
      </c>
      <c r="T67" s="25">
        <v>559</v>
      </c>
      <c r="U67" s="25">
        <v>59</v>
      </c>
      <c r="V67" s="25">
        <v>128</v>
      </c>
      <c r="W67" s="25">
        <v>187</v>
      </c>
      <c r="X67" s="25">
        <v>340</v>
      </c>
      <c r="Y67" s="25">
        <v>126</v>
      </c>
      <c r="Z67" s="25">
        <v>466</v>
      </c>
      <c r="AA67" s="356">
        <v>0.38202247191011235</v>
      </c>
      <c r="AB67" s="356">
        <v>0.1276595744680851</v>
      </c>
      <c r="AC67" s="356">
        <v>0.2482685135855088</v>
      </c>
      <c r="AD67" s="25">
        <v>363</v>
      </c>
      <c r="AE67" s="25">
        <v>148</v>
      </c>
      <c r="AF67" s="25">
        <v>511</v>
      </c>
      <c r="AG67" s="356">
        <v>0.40786516853932586</v>
      </c>
      <c r="AH67" s="356">
        <v>0.14994934143870314</v>
      </c>
      <c r="AI67" s="356">
        <v>0.27224294086307937</v>
      </c>
      <c r="AJ67" s="358">
        <v>61.977483146067442</v>
      </c>
      <c r="AK67" s="358">
        <v>62.930347855454208</v>
      </c>
      <c r="AL67" s="358">
        <v>62.478536671994313</v>
      </c>
      <c r="AM67" s="358">
        <v>76.798161993769426</v>
      </c>
      <c r="AN67" s="358">
        <v>74.388421828908633</v>
      </c>
      <c r="AO67" s="358">
        <v>74.84967799642223</v>
      </c>
      <c r="AP67" s="25">
        <v>84</v>
      </c>
      <c r="AQ67" s="25">
        <v>149</v>
      </c>
      <c r="AR67" s="25">
        <v>233</v>
      </c>
      <c r="AS67" s="308">
        <v>9.4382022471910118E-2</v>
      </c>
      <c r="AT67" s="308">
        <v>0.15096251266464034</v>
      </c>
      <c r="AU67" s="397">
        <v>0.1241342567927544</v>
      </c>
      <c r="AV67" s="26">
        <v>114.9999999999999</v>
      </c>
      <c r="AW67" s="25">
        <v>136.99999999999997</v>
      </c>
      <c r="AX67" s="25">
        <v>251.99999999999989</v>
      </c>
      <c r="AY67" s="308">
        <v>0.12921348314606731</v>
      </c>
      <c r="AZ67" s="308">
        <v>0.13880445795339411</v>
      </c>
      <c r="BA67" s="308">
        <v>0.13425679275439525</v>
      </c>
      <c r="BB67" s="308">
        <v>0.21348314606741572</v>
      </c>
      <c r="BC67" s="308">
        <v>0.40526849037487334</v>
      </c>
      <c r="BD67" s="308">
        <v>0.31433137986148108</v>
      </c>
      <c r="BE67" s="308">
        <v>0.29272727272727272</v>
      </c>
      <c r="BF67" s="308">
        <v>0.43786295005807202</v>
      </c>
      <c r="BG67" s="308">
        <v>0.38128986534372783</v>
      </c>
      <c r="BH67" s="308">
        <v>8.5294117647058826E-2</v>
      </c>
      <c r="BI67" s="308">
        <v>0.18253968253968253</v>
      </c>
      <c r="BJ67" s="308">
        <v>0.11158798283261803</v>
      </c>
      <c r="BK67" s="356">
        <v>0.41910112359550561</v>
      </c>
      <c r="BL67" s="356">
        <v>0.27752808988764044</v>
      </c>
      <c r="BM67" s="356">
        <v>0.25280898876404495</v>
      </c>
      <c r="BN67" s="356">
        <v>1.4606741573033709E-2</v>
      </c>
      <c r="BO67" s="356">
        <v>3.5955056179775284E-2</v>
      </c>
      <c r="BP67" s="356">
        <v>0.16312056737588654</v>
      </c>
      <c r="BQ67" s="356">
        <v>0.67882472137791283</v>
      </c>
      <c r="BR67" s="356">
        <v>0.303951367781155</v>
      </c>
      <c r="BS67" s="356">
        <v>6.0790273556231005E-2</v>
      </c>
      <c r="BT67" s="356">
        <v>4.3566362715298887E-2</v>
      </c>
      <c r="BU67" s="356">
        <v>0.28449653702717104</v>
      </c>
      <c r="BV67" s="356">
        <v>0.35695258391049545</v>
      </c>
      <c r="BW67" s="356">
        <v>0.27970165157165688</v>
      </c>
      <c r="BX67" s="356">
        <v>3.8891848694725624E-2</v>
      </c>
      <c r="BY67" s="356">
        <v>3.9957378795950987E-2</v>
      </c>
      <c r="BZ67" s="355">
        <f>'[1]Caisse &amp; département résidence'!AO65</f>
        <v>0.4251012145748988</v>
      </c>
      <c r="CA67" s="355">
        <f>'[1]Caisse &amp; département résidence'!AQ65</f>
        <v>0.35697399527186763</v>
      </c>
      <c r="CB67" s="401">
        <f>'[1]Caisse &amp; département résidence'!AS65</f>
        <v>0.38208955223880597</v>
      </c>
      <c r="CC67" s="400">
        <v>19143</v>
      </c>
      <c r="CD67" s="361">
        <v>24422</v>
      </c>
      <c r="CE67" s="361">
        <v>43565</v>
      </c>
      <c r="CF67" s="361">
        <v>18215</v>
      </c>
      <c r="CG67" s="361">
        <v>16649</v>
      </c>
      <c r="CH67" s="361">
        <v>34864</v>
      </c>
      <c r="CI67" s="361">
        <v>140</v>
      </c>
      <c r="CJ67" s="361">
        <v>1015</v>
      </c>
      <c r="CK67" s="361">
        <v>1155</v>
      </c>
      <c r="CL67" s="361">
        <v>788</v>
      </c>
      <c r="CM67" s="361">
        <v>6758</v>
      </c>
      <c r="CN67" s="361">
        <v>7546</v>
      </c>
      <c r="CO67" s="361">
        <v>19003</v>
      </c>
      <c r="CP67" s="361">
        <v>23407</v>
      </c>
      <c r="CQ67" s="361">
        <v>42410</v>
      </c>
      <c r="CR67" s="361">
        <v>19003</v>
      </c>
      <c r="CS67" s="361">
        <v>23407</v>
      </c>
      <c r="CT67" s="361">
        <v>42410</v>
      </c>
      <c r="CU67" s="361">
        <v>16912</v>
      </c>
      <c r="CV67" s="361">
        <v>19991</v>
      </c>
      <c r="CW67" s="361">
        <v>36903</v>
      </c>
      <c r="CX67" s="361">
        <v>1192</v>
      </c>
      <c r="CY67" s="361">
        <v>1292</v>
      </c>
      <c r="CZ67" s="361">
        <v>2484</v>
      </c>
      <c r="DA67" s="361">
        <v>899</v>
      </c>
      <c r="DB67" s="361">
        <v>2124</v>
      </c>
      <c r="DC67" s="361">
        <v>3023</v>
      </c>
      <c r="DD67" s="362">
        <v>0.88996474240909329</v>
      </c>
      <c r="DE67" s="362">
        <v>0.854060751057376</v>
      </c>
      <c r="DF67" s="362">
        <v>0.87014854987031365</v>
      </c>
      <c r="DG67" s="362">
        <v>6.2726937851918116E-2</v>
      </c>
      <c r="DH67" s="362">
        <v>5.5197163241765282E-2</v>
      </c>
      <c r="DI67" s="362">
        <v>5.8571091723650083E-2</v>
      </c>
      <c r="DJ67" s="362">
        <v>4.730831973898858E-2</v>
      </c>
      <c r="DK67" s="362">
        <v>9.0742085700858718E-2</v>
      </c>
      <c r="DL67" s="362">
        <v>7.1280358406036318E-2</v>
      </c>
      <c r="DM67" s="361">
        <v>507</v>
      </c>
      <c r="DN67" s="361">
        <v>843</v>
      </c>
      <c r="DO67" s="361">
        <v>1350</v>
      </c>
      <c r="DP67" s="367">
        <v>2.66799978950692E-2</v>
      </c>
      <c r="DQ67" s="367">
        <v>3.6014867347374718E-2</v>
      </c>
      <c r="DR67" s="367">
        <v>3.1832115067201135E-2</v>
      </c>
      <c r="DS67" s="361">
        <v>5893</v>
      </c>
      <c r="DT67" s="361">
        <v>2215</v>
      </c>
      <c r="DU67" s="361">
        <v>8108</v>
      </c>
      <c r="DV67" s="361">
        <v>125</v>
      </c>
      <c r="DW67" s="361">
        <v>54</v>
      </c>
      <c r="DX67" s="361">
        <v>179</v>
      </c>
      <c r="DY67" s="361">
        <v>387</v>
      </c>
      <c r="DZ67" s="361">
        <v>167</v>
      </c>
      <c r="EA67" s="361">
        <v>554</v>
      </c>
      <c r="EB67" s="361">
        <v>138</v>
      </c>
      <c r="EC67" s="361">
        <v>103</v>
      </c>
      <c r="ED67" s="361">
        <v>241</v>
      </c>
      <c r="EE67" s="361">
        <v>6543</v>
      </c>
      <c r="EF67" s="361">
        <v>2539</v>
      </c>
      <c r="EG67" s="361">
        <v>9082</v>
      </c>
      <c r="EH67" s="362">
        <v>0.34431405567541967</v>
      </c>
      <c r="EI67" s="362">
        <v>0.10847182466783441</v>
      </c>
      <c r="EJ67" s="362">
        <v>0.21414760669653385</v>
      </c>
      <c r="EK67" s="361">
        <v>940</v>
      </c>
      <c r="EL67" s="361">
        <v>2558</v>
      </c>
      <c r="EM67" s="361">
        <v>3498</v>
      </c>
      <c r="EN67" s="361">
        <v>1427</v>
      </c>
      <c r="EO67" s="361">
        <v>1618</v>
      </c>
      <c r="EP67" s="361">
        <v>3045</v>
      </c>
      <c r="EQ67" s="362">
        <v>4.9465873809398514E-2</v>
      </c>
      <c r="ER67" s="362">
        <v>0.1092835476566839</v>
      </c>
      <c r="ES67" s="362">
        <v>8.248054704079226E-2</v>
      </c>
      <c r="ET67" s="362">
        <v>7.5093406304267751E-2</v>
      </c>
      <c r="EU67" s="362">
        <v>6.9124620839919687E-2</v>
      </c>
      <c r="EV67" s="362">
        <v>7.1799103984909213E-2</v>
      </c>
      <c r="EW67" s="361">
        <v>3412</v>
      </c>
      <c r="EX67" s="361">
        <v>11805</v>
      </c>
      <c r="EY67" s="361">
        <v>15217</v>
      </c>
      <c r="EZ67" s="367">
        <v>0.17955059727411463</v>
      </c>
      <c r="FA67" s="367">
        <v>0.5043363096509591</v>
      </c>
      <c r="FB67" s="367">
        <v>0.35880688516859233</v>
      </c>
      <c r="FC67" s="361">
        <v>13</v>
      </c>
      <c r="FD67" s="361">
        <v>37</v>
      </c>
      <c r="FE67" s="361">
        <v>50</v>
      </c>
      <c r="FF67" s="367">
        <v>6.8410251012997951E-4</v>
      </c>
      <c r="FG67" s="367">
        <v>1.5807237151279532E-3</v>
      </c>
      <c r="FH67" s="367">
        <v>1.1789672247111531E-3</v>
      </c>
      <c r="FI67" s="361">
        <v>928</v>
      </c>
      <c r="FJ67" s="361">
        <v>7773</v>
      </c>
      <c r="FK67" s="361">
        <v>8701</v>
      </c>
      <c r="FL67" s="361">
        <v>4</v>
      </c>
      <c r="FM67" s="361">
        <v>525</v>
      </c>
      <c r="FN67" s="361">
        <v>529</v>
      </c>
      <c r="FO67" s="369">
        <v>73.099999999999994</v>
      </c>
      <c r="FP67" s="369">
        <v>75.2</v>
      </c>
      <c r="FQ67" s="369">
        <v>74.28</v>
      </c>
      <c r="FR67" s="371">
        <v>918.3</v>
      </c>
      <c r="FS67" s="371">
        <v>715.59</v>
      </c>
      <c r="FT67" s="371">
        <v>804.67</v>
      </c>
      <c r="FU67" s="361">
        <v>6542</v>
      </c>
      <c r="FV67" s="361">
        <v>8076</v>
      </c>
      <c r="FW67" s="361">
        <v>3261</v>
      </c>
      <c r="FX67" s="361">
        <v>632</v>
      </c>
      <c r="FY67" s="361">
        <v>492</v>
      </c>
      <c r="FZ67" s="361">
        <v>2628</v>
      </c>
      <c r="GA67" s="361">
        <v>10835</v>
      </c>
      <c r="GB67" s="361">
        <v>4679</v>
      </c>
      <c r="GC67" s="361">
        <v>4299</v>
      </c>
      <c r="GD67" s="361">
        <v>966</v>
      </c>
      <c r="GE67" s="361">
        <v>9170</v>
      </c>
      <c r="GF67" s="361">
        <v>18911</v>
      </c>
      <c r="GG67" s="361">
        <v>7940</v>
      </c>
      <c r="GH67" s="361">
        <v>4931</v>
      </c>
      <c r="GI67" s="361">
        <v>1458</v>
      </c>
      <c r="GJ67" s="362">
        <v>0.34426143240540968</v>
      </c>
      <c r="GK67" s="362">
        <v>0.42498552860074723</v>
      </c>
      <c r="GL67" s="362">
        <v>0.17160448350260485</v>
      </c>
      <c r="GM67" s="362">
        <v>3.3257906646319002E-2</v>
      </c>
      <c r="GN67" s="362">
        <v>2.5890648844919224E-2</v>
      </c>
      <c r="GO67" s="362">
        <v>0.1122741060366557</v>
      </c>
      <c r="GP67" s="362">
        <v>0.46289571495706411</v>
      </c>
      <c r="GQ67" s="362">
        <v>0.19989746656982954</v>
      </c>
      <c r="GR67" s="362">
        <v>0.18366300679283976</v>
      </c>
      <c r="GS67" s="362">
        <v>4.1269705643610884E-2</v>
      </c>
      <c r="GT67" s="362">
        <v>0.21622258901202546</v>
      </c>
      <c r="GU67" s="362">
        <v>0.44590898373025228</v>
      </c>
      <c r="GV67" s="362">
        <v>0.18721999528413111</v>
      </c>
      <c r="GW67" s="362">
        <v>0.11626974770101391</v>
      </c>
      <c r="GX67" s="376">
        <v>3.4378684272577224E-2</v>
      </c>
    </row>
    <row r="68" spans="1:206" s="2" customFormat="1" ht="20.100000000000001" customHeight="1">
      <c r="A68" s="56" t="s">
        <v>168</v>
      </c>
      <c r="B68" s="353" t="s">
        <v>93</v>
      </c>
      <c r="C68" s="25">
        <v>3553</v>
      </c>
      <c r="D68" s="25">
        <v>5575</v>
      </c>
      <c r="E68" s="25">
        <v>9128</v>
      </c>
      <c r="F68" s="25">
        <v>3341</v>
      </c>
      <c r="G68" s="25">
        <v>3894</v>
      </c>
      <c r="H68" s="25">
        <v>7235</v>
      </c>
      <c r="I68" s="356">
        <v>0.84735109248727924</v>
      </c>
      <c r="J68" s="356">
        <v>0.84565998972778633</v>
      </c>
      <c r="K68" s="356">
        <v>0.84644091223220452</v>
      </c>
      <c r="L68" s="356">
        <v>7.303202633941934E-2</v>
      </c>
      <c r="M68" s="356">
        <v>7.1135079609655885E-2</v>
      </c>
      <c r="N68" s="356">
        <v>7.2011057360055281E-2</v>
      </c>
      <c r="O68" s="356">
        <v>7.9616881173301401E-2</v>
      </c>
      <c r="P68" s="356">
        <v>8.3204930662557783E-2</v>
      </c>
      <c r="Q68" s="356">
        <v>8.1548030407740155E-2</v>
      </c>
      <c r="R68" s="25">
        <v>212</v>
      </c>
      <c r="S68" s="25">
        <v>1681</v>
      </c>
      <c r="T68" s="25">
        <v>1893</v>
      </c>
      <c r="U68" s="25">
        <v>284</v>
      </c>
      <c r="V68" s="25">
        <v>416</v>
      </c>
      <c r="W68" s="25">
        <v>700</v>
      </c>
      <c r="X68" s="25">
        <v>1051</v>
      </c>
      <c r="Y68" s="25">
        <v>400</v>
      </c>
      <c r="Z68" s="25">
        <v>1451</v>
      </c>
      <c r="AA68" s="356">
        <v>0.31457647410954803</v>
      </c>
      <c r="AB68" s="356">
        <v>0.1027221366204417</v>
      </c>
      <c r="AC68" s="356">
        <v>0.20055286800276434</v>
      </c>
      <c r="AD68" s="25">
        <v>1094</v>
      </c>
      <c r="AE68" s="25">
        <v>420</v>
      </c>
      <c r="AF68" s="25">
        <v>1514</v>
      </c>
      <c r="AG68" s="356">
        <v>0.32744687219395391</v>
      </c>
      <c r="AH68" s="356">
        <v>0.10785824345146379</v>
      </c>
      <c r="AI68" s="356">
        <v>0.20926053904630271</v>
      </c>
      <c r="AJ68" s="358">
        <v>62.45749575975254</v>
      </c>
      <c r="AK68" s="358">
        <v>63.370976716315674</v>
      </c>
      <c r="AL68" s="358">
        <v>62.949146740382375</v>
      </c>
      <c r="AM68" s="358">
        <v>74.338176100628928</v>
      </c>
      <c r="AN68" s="358">
        <v>72.836692444973934</v>
      </c>
      <c r="AO68" s="358">
        <v>73.004845923578728</v>
      </c>
      <c r="AP68" s="25">
        <v>388</v>
      </c>
      <c r="AQ68" s="25">
        <v>617</v>
      </c>
      <c r="AR68" s="25">
        <v>1005</v>
      </c>
      <c r="AS68" s="308">
        <v>0.11613289434301108</v>
      </c>
      <c r="AT68" s="308">
        <v>0.15844889573703133</v>
      </c>
      <c r="AU68" s="397">
        <v>0.13890808569454044</v>
      </c>
      <c r="AV68" s="26">
        <v>552.00000000000091</v>
      </c>
      <c r="AW68" s="25">
        <v>667.99999999999943</v>
      </c>
      <c r="AX68" s="25">
        <v>1220.0000000000005</v>
      </c>
      <c r="AY68" s="308">
        <v>0.16521999401376861</v>
      </c>
      <c r="AZ68" s="308">
        <v>0.17154596815613751</v>
      </c>
      <c r="BA68" s="308">
        <v>0.16862474084312376</v>
      </c>
      <c r="BB68" s="308">
        <v>0.26369350493864113</v>
      </c>
      <c r="BC68" s="308">
        <v>0.42039034411915766</v>
      </c>
      <c r="BD68" s="308">
        <v>0.34803040774015204</v>
      </c>
      <c r="BE68" s="308">
        <v>0.32445414847161574</v>
      </c>
      <c r="BF68" s="308">
        <v>0.44304522037779048</v>
      </c>
      <c r="BG68" s="308">
        <v>0.39609266943291838</v>
      </c>
      <c r="BH68" s="308">
        <v>0.1313035204567079</v>
      </c>
      <c r="BI68" s="308">
        <v>0.2225</v>
      </c>
      <c r="BJ68" s="308">
        <v>0.15644383184011026</v>
      </c>
      <c r="BK68" s="356">
        <v>0.33552828494462733</v>
      </c>
      <c r="BL68" s="356">
        <v>0.27716252618976356</v>
      </c>
      <c r="BM68" s="356">
        <v>0.31786890152648906</v>
      </c>
      <c r="BN68" s="356">
        <v>2.6938042502244838E-2</v>
      </c>
      <c r="BO68" s="356">
        <v>4.2502244836875189E-2</v>
      </c>
      <c r="BP68" s="356">
        <v>0.13739085772984078</v>
      </c>
      <c r="BQ68" s="356">
        <v>0.61402157164869031</v>
      </c>
      <c r="BR68" s="356">
        <v>0.33872624550590652</v>
      </c>
      <c r="BS68" s="356">
        <v>8.39753466872111E-2</v>
      </c>
      <c r="BT68" s="356">
        <v>6.3687724704673862E-2</v>
      </c>
      <c r="BU68" s="356">
        <v>0.22888735314443676</v>
      </c>
      <c r="BV68" s="356">
        <v>0.33047684865238425</v>
      </c>
      <c r="BW68" s="356">
        <v>0.32909467864547337</v>
      </c>
      <c r="BX68" s="356">
        <v>5.7636489288182449E-2</v>
      </c>
      <c r="BY68" s="356">
        <v>5.3904630269523149E-2</v>
      </c>
      <c r="BZ68" s="355">
        <f>'[1]Caisse &amp; département résidence'!AO66</f>
        <v>0.45356371490280778</v>
      </c>
      <c r="CA68" s="355">
        <f>'[1]Caisse &amp; département résidence'!AQ66</f>
        <v>0.33447098976109213</v>
      </c>
      <c r="CB68" s="401">
        <f>'[1]Caisse &amp; département résidence'!AS66</f>
        <v>0.38059389376829778</v>
      </c>
      <c r="CC68" s="400">
        <v>65766</v>
      </c>
      <c r="CD68" s="361">
        <v>84445</v>
      </c>
      <c r="CE68" s="361">
        <v>150211</v>
      </c>
      <c r="CF68" s="361">
        <v>63660</v>
      </c>
      <c r="CG68" s="361">
        <v>58122</v>
      </c>
      <c r="CH68" s="361">
        <v>121782</v>
      </c>
      <c r="CI68" s="361">
        <v>225</v>
      </c>
      <c r="CJ68" s="361">
        <v>3829</v>
      </c>
      <c r="CK68" s="361">
        <v>4054</v>
      </c>
      <c r="CL68" s="361">
        <v>1881</v>
      </c>
      <c r="CM68" s="361">
        <v>22494</v>
      </c>
      <c r="CN68" s="361">
        <v>24375</v>
      </c>
      <c r="CO68" s="361">
        <v>65541</v>
      </c>
      <c r="CP68" s="361">
        <v>80616</v>
      </c>
      <c r="CQ68" s="361">
        <v>146157</v>
      </c>
      <c r="CR68" s="361">
        <v>65541</v>
      </c>
      <c r="CS68" s="361">
        <v>80614</v>
      </c>
      <c r="CT68" s="361">
        <v>146155</v>
      </c>
      <c r="CU68" s="361">
        <v>59264</v>
      </c>
      <c r="CV68" s="361">
        <v>70106</v>
      </c>
      <c r="CW68" s="361">
        <v>129370</v>
      </c>
      <c r="CX68" s="361">
        <v>3011</v>
      </c>
      <c r="CY68" s="361">
        <v>3752</v>
      </c>
      <c r="CZ68" s="361">
        <v>6763</v>
      </c>
      <c r="DA68" s="361">
        <v>3266</v>
      </c>
      <c r="DB68" s="361">
        <v>6756</v>
      </c>
      <c r="DC68" s="361">
        <v>10022</v>
      </c>
      <c r="DD68" s="362">
        <v>0.9042278878869715</v>
      </c>
      <c r="DE68" s="362">
        <v>0.86965043292728306</v>
      </c>
      <c r="DF68" s="362">
        <v>0.8851561698197119</v>
      </c>
      <c r="DG68" s="362">
        <v>4.5940708869257413E-2</v>
      </c>
      <c r="DH68" s="362">
        <v>4.6542784131788521E-2</v>
      </c>
      <c r="DI68" s="362">
        <v>4.6272792583216447E-2</v>
      </c>
      <c r="DJ68" s="362">
        <v>4.9831403243771076E-2</v>
      </c>
      <c r="DK68" s="362">
        <v>8.3806782940928373E-2</v>
      </c>
      <c r="DL68" s="362">
        <v>6.8571037597071602E-2</v>
      </c>
      <c r="DM68" s="361">
        <v>2266</v>
      </c>
      <c r="DN68" s="361">
        <v>2927</v>
      </c>
      <c r="DO68" s="361">
        <v>5193</v>
      </c>
      <c r="DP68" s="367">
        <v>3.4573778245678276E-2</v>
      </c>
      <c r="DQ68" s="367">
        <v>3.6307928947107271E-2</v>
      </c>
      <c r="DR68" s="367">
        <v>3.553028592540898E-2</v>
      </c>
      <c r="DS68" s="361">
        <v>18457</v>
      </c>
      <c r="DT68" s="361">
        <v>7156</v>
      </c>
      <c r="DU68" s="361">
        <v>25613</v>
      </c>
      <c r="DV68" s="361">
        <v>317</v>
      </c>
      <c r="DW68" s="361">
        <v>180</v>
      </c>
      <c r="DX68" s="361">
        <v>497</v>
      </c>
      <c r="DY68" s="361">
        <v>513</v>
      </c>
      <c r="DZ68" s="361">
        <v>92</v>
      </c>
      <c r="EA68" s="361">
        <v>605</v>
      </c>
      <c r="EB68" s="361">
        <v>252</v>
      </c>
      <c r="EC68" s="361">
        <v>121</v>
      </c>
      <c r="ED68" s="361">
        <v>373</v>
      </c>
      <c r="EE68" s="361">
        <v>19539</v>
      </c>
      <c r="EF68" s="361">
        <v>7549</v>
      </c>
      <c r="EG68" s="361">
        <v>27088</v>
      </c>
      <c r="EH68" s="362">
        <v>0.29811873483773516</v>
      </c>
      <c r="EI68" s="362">
        <v>9.3641460752208E-2</v>
      </c>
      <c r="EJ68" s="362">
        <v>0.18533494803533188</v>
      </c>
      <c r="EK68" s="361">
        <v>3846</v>
      </c>
      <c r="EL68" s="361">
        <v>10288</v>
      </c>
      <c r="EM68" s="361">
        <v>14134</v>
      </c>
      <c r="EN68" s="361">
        <v>6623</v>
      </c>
      <c r="EO68" s="361">
        <v>7110</v>
      </c>
      <c r="EP68" s="361">
        <v>13733</v>
      </c>
      <c r="EQ68" s="362">
        <v>5.8680825742664894E-2</v>
      </c>
      <c r="ER68" s="362">
        <v>0.12761734643246997</v>
      </c>
      <c r="ES68" s="362">
        <v>9.6704229014005494E-2</v>
      </c>
      <c r="ET68" s="362">
        <v>0.10105125036236859</v>
      </c>
      <c r="EU68" s="362">
        <v>8.8195891634415005E-2</v>
      </c>
      <c r="EV68" s="362">
        <v>9.3960604008018769E-2</v>
      </c>
      <c r="EW68" s="361">
        <v>10532</v>
      </c>
      <c r="EX68" s="361">
        <v>36334</v>
      </c>
      <c r="EY68" s="361">
        <v>46866</v>
      </c>
      <c r="EZ68" s="367">
        <v>0.16069330647991334</v>
      </c>
      <c r="FA68" s="367">
        <v>0.45070457477423836</v>
      </c>
      <c r="FB68" s="367">
        <v>0.32065518586177877</v>
      </c>
      <c r="FC68" s="361">
        <v>59</v>
      </c>
      <c r="FD68" s="361">
        <v>247</v>
      </c>
      <c r="FE68" s="361">
        <v>306</v>
      </c>
      <c r="FF68" s="367">
        <v>9.0019987488747504E-4</v>
      </c>
      <c r="FG68" s="367">
        <v>3.0639079090999306E-3</v>
      </c>
      <c r="FH68" s="367">
        <v>2.0936390319998359E-3</v>
      </c>
      <c r="FI68" s="361">
        <v>2106</v>
      </c>
      <c r="FJ68" s="361">
        <v>26323</v>
      </c>
      <c r="FK68" s="361">
        <v>28429</v>
      </c>
      <c r="FL68" s="361">
        <v>10</v>
      </c>
      <c r="FM68" s="361">
        <v>2054</v>
      </c>
      <c r="FN68" s="361">
        <v>2064</v>
      </c>
      <c r="FO68" s="369">
        <v>73.33</v>
      </c>
      <c r="FP68" s="369">
        <v>75.16</v>
      </c>
      <c r="FQ68" s="369">
        <v>74.36</v>
      </c>
      <c r="FR68" s="371">
        <v>938.35</v>
      </c>
      <c r="FS68" s="371">
        <v>729.02</v>
      </c>
      <c r="FT68" s="371">
        <v>820.67</v>
      </c>
      <c r="FU68" s="361">
        <v>19641</v>
      </c>
      <c r="FV68" s="361">
        <v>26402</v>
      </c>
      <c r="FW68" s="361">
        <v>14044</v>
      </c>
      <c r="FX68" s="361">
        <v>3259</v>
      </c>
      <c r="FY68" s="361">
        <v>2195</v>
      </c>
      <c r="FZ68" s="361">
        <v>8118</v>
      </c>
      <c r="GA68" s="361">
        <v>33599</v>
      </c>
      <c r="GB68" s="361">
        <v>17815</v>
      </c>
      <c r="GC68" s="361">
        <v>16654</v>
      </c>
      <c r="GD68" s="361">
        <v>4430</v>
      </c>
      <c r="GE68" s="361">
        <v>27759</v>
      </c>
      <c r="GF68" s="361">
        <v>60001</v>
      </c>
      <c r="GG68" s="361">
        <v>31859</v>
      </c>
      <c r="GH68" s="361">
        <v>19913</v>
      </c>
      <c r="GI68" s="361">
        <v>6625</v>
      </c>
      <c r="GJ68" s="362">
        <v>0.29967501258754065</v>
      </c>
      <c r="GK68" s="362">
        <v>0.402831815199646</v>
      </c>
      <c r="GL68" s="362">
        <v>0.21427808547321525</v>
      </c>
      <c r="GM68" s="362">
        <v>4.9724599868784428E-2</v>
      </c>
      <c r="GN68" s="362">
        <v>3.3490486870813692E-2</v>
      </c>
      <c r="GO68" s="362">
        <v>0.10069961298005359</v>
      </c>
      <c r="GP68" s="362">
        <v>0.41677830703582414</v>
      </c>
      <c r="GQ68" s="362">
        <v>0.22098590850451524</v>
      </c>
      <c r="GR68" s="362">
        <v>0.20658430088319937</v>
      </c>
      <c r="GS68" s="362">
        <v>5.4951870596407659E-2</v>
      </c>
      <c r="GT68" s="362">
        <v>0.1899259015989655</v>
      </c>
      <c r="GU68" s="362">
        <v>0.41052429921249067</v>
      </c>
      <c r="GV68" s="362">
        <v>0.21797792784471492</v>
      </c>
      <c r="GW68" s="362">
        <v>0.13624390210527035</v>
      </c>
      <c r="GX68" s="376">
        <v>4.5327969238558537E-2</v>
      </c>
    </row>
    <row r="69" spans="1:206" s="2" customFormat="1" ht="20.100000000000001" customHeight="1">
      <c r="A69" s="56" t="s">
        <v>169</v>
      </c>
      <c r="B69" s="353" t="s">
        <v>100</v>
      </c>
      <c r="C69" s="25">
        <v>1075</v>
      </c>
      <c r="D69" s="25">
        <v>1549</v>
      </c>
      <c r="E69" s="25">
        <v>2624</v>
      </c>
      <c r="F69" s="25">
        <v>968</v>
      </c>
      <c r="G69" s="25">
        <v>1093</v>
      </c>
      <c r="H69" s="25">
        <v>2061</v>
      </c>
      <c r="I69" s="356">
        <v>0.85847107438016534</v>
      </c>
      <c r="J69" s="356">
        <v>0.82982616651418117</v>
      </c>
      <c r="K69" s="356">
        <v>0.84327996118389137</v>
      </c>
      <c r="L69" s="356">
        <v>8.057851239669421E-2</v>
      </c>
      <c r="M69" s="356">
        <v>7.868252516010979E-2</v>
      </c>
      <c r="N69" s="356">
        <v>7.957302280446385E-2</v>
      </c>
      <c r="O69" s="356">
        <v>6.0950413223140494E-2</v>
      </c>
      <c r="P69" s="356">
        <v>9.1491308325709064E-2</v>
      </c>
      <c r="Q69" s="356">
        <v>7.7147016011644837E-2</v>
      </c>
      <c r="R69" s="25">
        <v>107</v>
      </c>
      <c r="S69" s="25">
        <v>456</v>
      </c>
      <c r="T69" s="25">
        <v>563</v>
      </c>
      <c r="U69" s="25">
        <v>75</v>
      </c>
      <c r="V69" s="25">
        <v>101</v>
      </c>
      <c r="W69" s="25">
        <v>176</v>
      </c>
      <c r="X69" s="25">
        <v>394</v>
      </c>
      <c r="Y69" s="25">
        <v>107</v>
      </c>
      <c r="Z69" s="25">
        <v>501</v>
      </c>
      <c r="AA69" s="356">
        <v>0.40702479338842973</v>
      </c>
      <c r="AB69" s="356">
        <v>9.7895699908508688E-2</v>
      </c>
      <c r="AC69" s="356">
        <v>0.2430858806404658</v>
      </c>
      <c r="AD69" s="25">
        <v>403</v>
      </c>
      <c r="AE69" s="25">
        <v>113</v>
      </c>
      <c r="AF69" s="25">
        <v>516</v>
      </c>
      <c r="AG69" s="356">
        <v>0.41632231404958675</v>
      </c>
      <c r="AH69" s="356">
        <v>0.10338517840805124</v>
      </c>
      <c r="AI69" s="356">
        <v>0.25036390101892286</v>
      </c>
      <c r="AJ69" s="358">
        <v>62.077248622589515</v>
      </c>
      <c r="AK69" s="358">
        <v>63.343595608417161</v>
      </c>
      <c r="AL69" s="358">
        <v>62.748824195374389</v>
      </c>
      <c r="AM69" s="358">
        <v>76.253239875389383</v>
      </c>
      <c r="AN69" s="358">
        <v>74.287039473684274</v>
      </c>
      <c r="AO69" s="358">
        <v>74.660722320900007</v>
      </c>
      <c r="AP69" s="25">
        <v>102</v>
      </c>
      <c r="AQ69" s="25">
        <v>169</v>
      </c>
      <c r="AR69" s="25">
        <v>271</v>
      </c>
      <c r="AS69" s="308">
        <v>0.10537190082644628</v>
      </c>
      <c r="AT69" s="308">
        <v>0.1546203110704483</v>
      </c>
      <c r="AU69" s="397">
        <v>0.13148956817079088</v>
      </c>
      <c r="AV69" s="26">
        <v>115.0000000000003</v>
      </c>
      <c r="AW69" s="25">
        <v>149.99999999999994</v>
      </c>
      <c r="AX69" s="25">
        <v>265.00000000000023</v>
      </c>
      <c r="AY69" s="308">
        <v>0.1188016528925623</v>
      </c>
      <c r="AZ69" s="308">
        <v>0.13723696248856354</v>
      </c>
      <c r="BA69" s="308">
        <v>0.12857836001940817</v>
      </c>
      <c r="BB69" s="308">
        <v>0.22727272727272727</v>
      </c>
      <c r="BC69" s="308">
        <v>0.48581884720951507</v>
      </c>
      <c r="BD69" s="308">
        <v>0.36438622028141676</v>
      </c>
      <c r="BE69" s="308">
        <v>0.32229965156794427</v>
      </c>
      <c r="BF69" s="308">
        <v>0.51014198782961462</v>
      </c>
      <c r="BG69" s="308">
        <v>0.44102564102564101</v>
      </c>
      <c r="BH69" s="308">
        <v>8.8832487309644673E-2</v>
      </c>
      <c r="BI69" s="308">
        <v>0.26168224299065418</v>
      </c>
      <c r="BJ69" s="308">
        <v>0.12574850299401197</v>
      </c>
      <c r="BK69" s="356">
        <v>0.43388429752066116</v>
      </c>
      <c r="BL69" s="356">
        <v>0.27892561983471076</v>
      </c>
      <c r="BM69" s="356">
        <v>0.23347107438016529</v>
      </c>
      <c r="BN69" s="356">
        <v>1.5495867768595042E-2</v>
      </c>
      <c r="BO69" s="356">
        <v>3.8223140495867766E-2</v>
      </c>
      <c r="BP69" s="356">
        <v>0.12900274473924978</v>
      </c>
      <c r="BQ69" s="356">
        <v>0.67246111619396154</v>
      </c>
      <c r="BR69" s="356">
        <v>0.29643183897529735</v>
      </c>
      <c r="BS69" s="356">
        <v>8.4172003659652328E-2</v>
      </c>
      <c r="BT69" s="356">
        <v>6.495882891125343E-2</v>
      </c>
      <c r="BU69" s="356">
        <v>0.27219796215429404</v>
      </c>
      <c r="BV69" s="356">
        <v>0.35662299854439594</v>
      </c>
      <c r="BW69" s="356">
        <v>0.26686074721009218</v>
      </c>
      <c r="BX69" s="356">
        <v>5.1916545366327026E-2</v>
      </c>
      <c r="BY69" s="356">
        <v>5.2401746724890827E-2</v>
      </c>
      <c r="BZ69" s="355">
        <f>'[1]Caisse &amp; département résidence'!AO67</f>
        <v>0.44814814814814813</v>
      </c>
      <c r="CA69" s="355">
        <f>'[1]Caisse &amp; département résidence'!AQ67</f>
        <v>0.34623655913978496</v>
      </c>
      <c r="CB69" s="401">
        <f>'[1]Caisse &amp; département résidence'!AS67</f>
        <v>0.3836734693877551</v>
      </c>
      <c r="CC69" s="400">
        <v>19267</v>
      </c>
      <c r="CD69" s="361">
        <v>23703</v>
      </c>
      <c r="CE69" s="361">
        <v>42970</v>
      </c>
      <c r="CF69" s="361">
        <v>18453</v>
      </c>
      <c r="CG69" s="361">
        <v>16081</v>
      </c>
      <c r="CH69" s="361">
        <v>34534</v>
      </c>
      <c r="CI69" s="361">
        <v>106</v>
      </c>
      <c r="CJ69" s="361">
        <v>1069</v>
      </c>
      <c r="CK69" s="361">
        <v>1175</v>
      </c>
      <c r="CL69" s="361">
        <v>708</v>
      </c>
      <c r="CM69" s="361">
        <v>6553</v>
      </c>
      <c r="CN69" s="361">
        <v>7261</v>
      </c>
      <c r="CO69" s="361">
        <v>19161</v>
      </c>
      <c r="CP69" s="361">
        <v>22634</v>
      </c>
      <c r="CQ69" s="361">
        <v>41795</v>
      </c>
      <c r="CR69" s="361">
        <v>19161</v>
      </c>
      <c r="CS69" s="361">
        <v>22634</v>
      </c>
      <c r="CT69" s="361">
        <v>41795</v>
      </c>
      <c r="CU69" s="361">
        <v>17162</v>
      </c>
      <c r="CV69" s="361">
        <v>19010</v>
      </c>
      <c r="CW69" s="361">
        <v>36172</v>
      </c>
      <c r="CX69" s="361">
        <v>1005</v>
      </c>
      <c r="CY69" s="361">
        <v>1158</v>
      </c>
      <c r="CZ69" s="361">
        <v>2163</v>
      </c>
      <c r="DA69" s="361">
        <v>994</v>
      </c>
      <c r="DB69" s="361">
        <v>2466</v>
      </c>
      <c r="DC69" s="361">
        <v>3460</v>
      </c>
      <c r="DD69" s="362">
        <v>0.89567350347059127</v>
      </c>
      <c r="DE69" s="362">
        <v>0.83988689582044707</v>
      </c>
      <c r="DF69" s="362">
        <v>0.86546237588228259</v>
      </c>
      <c r="DG69" s="362">
        <v>5.2450289650853299E-2</v>
      </c>
      <c r="DH69" s="362">
        <v>5.1161968719625341E-2</v>
      </c>
      <c r="DI69" s="362">
        <v>5.1752601985883481E-2</v>
      </c>
      <c r="DJ69" s="362">
        <v>5.1876206878555396E-2</v>
      </c>
      <c r="DK69" s="362">
        <v>0.10895113545992755</v>
      </c>
      <c r="DL69" s="362">
        <v>8.2785022131833946E-2</v>
      </c>
      <c r="DM69" s="361">
        <v>569</v>
      </c>
      <c r="DN69" s="361">
        <v>838</v>
      </c>
      <c r="DO69" s="361">
        <v>1407</v>
      </c>
      <c r="DP69" s="367">
        <v>2.9695736130682115E-2</v>
      </c>
      <c r="DQ69" s="367">
        <v>3.702394627551471E-2</v>
      </c>
      <c r="DR69" s="367">
        <v>3.3664313913147503E-2</v>
      </c>
      <c r="DS69" s="361">
        <v>6449</v>
      </c>
      <c r="DT69" s="361">
        <v>2165</v>
      </c>
      <c r="DU69" s="361">
        <v>8614</v>
      </c>
      <c r="DV69" s="361">
        <v>118</v>
      </c>
      <c r="DW69" s="361">
        <v>58</v>
      </c>
      <c r="DX69" s="361">
        <v>176</v>
      </c>
      <c r="DY69" s="361">
        <v>61</v>
      </c>
      <c r="DZ69" s="361">
        <v>7</v>
      </c>
      <c r="EA69" s="361">
        <v>68</v>
      </c>
      <c r="EB69" s="361">
        <v>98</v>
      </c>
      <c r="EC69" s="361">
        <v>51</v>
      </c>
      <c r="ED69" s="361">
        <v>149</v>
      </c>
      <c r="EE69" s="361">
        <v>6726</v>
      </c>
      <c r="EF69" s="361">
        <v>2281</v>
      </c>
      <c r="EG69" s="361">
        <v>9007</v>
      </c>
      <c r="EH69" s="362">
        <v>0.35102552058869579</v>
      </c>
      <c r="EI69" s="362">
        <v>0.10077759123442609</v>
      </c>
      <c r="EJ69" s="362">
        <v>0.21550424691948797</v>
      </c>
      <c r="EK69" s="361">
        <v>938</v>
      </c>
      <c r="EL69" s="361">
        <v>2600</v>
      </c>
      <c r="EM69" s="361">
        <v>3538</v>
      </c>
      <c r="EN69" s="361">
        <v>1546</v>
      </c>
      <c r="EO69" s="361">
        <v>1579</v>
      </c>
      <c r="EP69" s="361">
        <v>3125</v>
      </c>
      <c r="EQ69" s="362">
        <v>4.8953603674129743E-2</v>
      </c>
      <c r="ER69" s="362">
        <v>0.11487143235839888</v>
      </c>
      <c r="ES69" s="362">
        <v>8.4651274075846397E-2</v>
      </c>
      <c r="ET69" s="362">
        <v>8.0684724179322584E-2</v>
      </c>
      <c r="EU69" s="362">
        <v>6.9762304497658384E-2</v>
      </c>
      <c r="EV69" s="362">
        <v>7.476970929537026E-2</v>
      </c>
      <c r="EW69" s="361">
        <v>3496</v>
      </c>
      <c r="EX69" s="361">
        <v>11743</v>
      </c>
      <c r="EY69" s="361">
        <v>15239</v>
      </c>
      <c r="EZ69" s="367">
        <v>0.18245394290485883</v>
      </c>
      <c r="FA69" s="367">
        <v>0.51882124237872229</v>
      </c>
      <c r="FB69" s="367">
        <v>0.36461299198468716</v>
      </c>
      <c r="FC69" s="361">
        <v>32</v>
      </c>
      <c r="FD69" s="361">
        <v>55</v>
      </c>
      <c r="FE69" s="361">
        <v>87</v>
      </c>
      <c r="FF69" s="367">
        <v>1.6700589739575178E-3</v>
      </c>
      <c r="FG69" s="367">
        <v>2.4299726075815145E-3</v>
      </c>
      <c r="FH69" s="367">
        <v>2.0815887067831078E-3</v>
      </c>
      <c r="FI69" s="361">
        <v>814</v>
      </c>
      <c r="FJ69" s="361">
        <v>7622</v>
      </c>
      <c r="FK69" s="361">
        <v>8436</v>
      </c>
      <c r="FL69" s="361">
        <v>6</v>
      </c>
      <c r="FM69" s="361">
        <v>518</v>
      </c>
      <c r="FN69" s="361">
        <v>524</v>
      </c>
      <c r="FO69" s="369">
        <v>72.84</v>
      </c>
      <c r="FP69" s="369">
        <v>75.06</v>
      </c>
      <c r="FQ69" s="369">
        <v>74.06</v>
      </c>
      <c r="FR69" s="371">
        <v>909.91</v>
      </c>
      <c r="FS69" s="371">
        <v>689.27</v>
      </c>
      <c r="FT69" s="371">
        <v>788.2</v>
      </c>
      <c r="FU69" s="361">
        <v>6796</v>
      </c>
      <c r="FV69" s="361">
        <v>7926</v>
      </c>
      <c r="FW69" s="361">
        <v>3383</v>
      </c>
      <c r="FX69" s="361">
        <v>577</v>
      </c>
      <c r="FY69" s="361">
        <v>479</v>
      </c>
      <c r="FZ69" s="361">
        <v>2477</v>
      </c>
      <c r="GA69" s="361">
        <v>10249</v>
      </c>
      <c r="GB69" s="361">
        <v>4583</v>
      </c>
      <c r="GC69" s="361">
        <v>4242</v>
      </c>
      <c r="GD69" s="361">
        <v>1083</v>
      </c>
      <c r="GE69" s="361">
        <v>9273</v>
      </c>
      <c r="GF69" s="361">
        <v>18175</v>
      </c>
      <c r="GG69" s="361">
        <v>7966</v>
      </c>
      <c r="GH69" s="361">
        <v>4819</v>
      </c>
      <c r="GI69" s="361">
        <v>1562</v>
      </c>
      <c r="GJ69" s="362">
        <v>0.35467877459422786</v>
      </c>
      <c r="GK69" s="362">
        <v>0.41365273211210268</v>
      </c>
      <c r="GL69" s="362">
        <v>0.17655654715307134</v>
      </c>
      <c r="GM69" s="362">
        <v>3.0113250874171493E-2</v>
      </c>
      <c r="GN69" s="362">
        <v>2.4998695266426597E-2</v>
      </c>
      <c r="GO69" s="362">
        <v>0.10943712998144385</v>
      </c>
      <c r="GP69" s="362">
        <v>0.45281435009278076</v>
      </c>
      <c r="GQ69" s="362">
        <v>0.20248299019174693</v>
      </c>
      <c r="GR69" s="362">
        <v>0.18741716002474154</v>
      </c>
      <c r="GS69" s="362">
        <v>4.7848369709286916E-2</v>
      </c>
      <c r="GT69" s="362">
        <v>0.22186864457470989</v>
      </c>
      <c r="GU69" s="362">
        <v>0.43486062926187341</v>
      </c>
      <c r="GV69" s="362">
        <v>0.19059696135901424</v>
      </c>
      <c r="GW69" s="362">
        <v>0.11530087331020457</v>
      </c>
      <c r="GX69" s="376">
        <v>3.7372891494197868E-2</v>
      </c>
    </row>
    <row r="70" spans="1:206" s="2" customFormat="1" ht="20.100000000000001" customHeight="1">
      <c r="A70" s="56" t="s">
        <v>202</v>
      </c>
      <c r="B70" s="353" t="s">
        <v>107</v>
      </c>
      <c r="C70" s="25">
        <v>2346</v>
      </c>
      <c r="D70" s="25">
        <v>3355</v>
      </c>
      <c r="E70" s="25">
        <v>5701</v>
      </c>
      <c r="F70" s="25">
        <v>2137</v>
      </c>
      <c r="G70" s="25">
        <v>2281</v>
      </c>
      <c r="H70" s="25">
        <v>4418</v>
      </c>
      <c r="I70" s="356">
        <v>0.88160973327094061</v>
      </c>
      <c r="J70" s="356">
        <v>0.86453309951775537</v>
      </c>
      <c r="K70" s="356">
        <v>0.87279311905839752</v>
      </c>
      <c r="L70" s="356">
        <v>4.5390734674777729E-2</v>
      </c>
      <c r="M70" s="356">
        <v>4.6909250328803158E-2</v>
      </c>
      <c r="N70" s="356">
        <v>4.6174739701222274E-2</v>
      </c>
      <c r="O70" s="356">
        <v>7.299953205428171E-2</v>
      </c>
      <c r="P70" s="356">
        <v>8.855765015344147E-2</v>
      </c>
      <c r="Q70" s="356">
        <v>8.1032141240380259E-2</v>
      </c>
      <c r="R70" s="25">
        <v>209</v>
      </c>
      <c r="S70" s="25">
        <v>1074</v>
      </c>
      <c r="T70" s="25">
        <v>1283</v>
      </c>
      <c r="U70" s="25">
        <v>167</v>
      </c>
      <c r="V70" s="25">
        <v>261</v>
      </c>
      <c r="W70" s="25">
        <v>428</v>
      </c>
      <c r="X70" s="25">
        <v>892</v>
      </c>
      <c r="Y70" s="25">
        <v>366</v>
      </c>
      <c r="Z70" s="25">
        <v>1258</v>
      </c>
      <c r="AA70" s="356">
        <v>0.41740758072063638</v>
      </c>
      <c r="AB70" s="356">
        <v>0.16045594037702762</v>
      </c>
      <c r="AC70" s="356">
        <v>0.28474422815753736</v>
      </c>
      <c r="AD70" s="25">
        <v>939</v>
      </c>
      <c r="AE70" s="25">
        <v>391</v>
      </c>
      <c r="AF70" s="25">
        <v>1330</v>
      </c>
      <c r="AG70" s="356">
        <v>0.43940102948058024</v>
      </c>
      <c r="AH70" s="356">
        <v>0.1714160455940377</v>
      </c>
      <c r="AI70" s="356">
        <v>0.30104119511090993</v>
      </c>
      <c r="AJ70" s="358">
        <v>61.927898923724811</v>
      </c>
      <c r="AK70" s="358">
        <v>62.7048516732427</v>
      </c>
      <c r="AL70" s="358">
        <v>62.329037271766992</v>
      </c>
      <c r="AM70" s="358">
        <v>76.699362041467282</v>
      </c>
      <c r="AN70" s="358">
        <v>73.379248913718811</v>
      </c>
      <c r="AO70" s="358">
        <v>73.920093530787753</v>
      </c>
      <c r="AP70" s="25">
        <v>169</v>
      </c>
      <c r="AQ70" s="25">
        <v>305</v>
      </c>
      <c r="AR70" s="25">
        <v>474</v>
      </c>
      <c r="AS70" s="308">
        <v>7.9082826392138511E-2</v>
      </c>
      <c r="AT70" s="308">
        <v>0.13371328364752302</v>
      </c>
      <c r="AU70" s="397">
        <v>0.1072883657763694</v>
      </c>
      <c r="AV70" s="26">
        <v>242.99999999999955</v>
      </c>
      <c r="AW70" s="25">
        <v>275.00000000000091</v>
      </c>
      <c r="AX70" s="25">
        <v>518.00000000000045</v>
      </c>
      <c r="AY70" s="308">
        <v>0.11371080954609245</v>
      </c>
      <c r="AZ70" s="308">
        <v>0.12056115738711132</v>
      </c>
      <c r="BA70" s="308">
        <v>0.11724762335898607</v>
      </c>
      <c r="BB70" s="308">
        <v>0.21899859616284512</v>
      </c>
      <c r="BC70" s="308">
        <v>0.39938623410784746</v>
      </c>
      <c r="BD70" s="308">
        <v>0.3121321865097329</v>
      </c>
      <c r="BE70" s="308">
        <v>0.30923694779116467</v>
      </c>
      <c r="BF70" s="308">
        <v>0.4370757180156658</v>
      </c>
      <c r="BG70" s="308">
        <v>0.38670886075949368</v>
      </c>
      <c r="BH70" s="308">
        <v>9.3049327354260095E-2</v>
      </c>
      <c r="BI70" s="308">
        <v>0.20218579234972678</v>
      </c>
      <c r="BJ70" s="308">
        <v>0.12480127186009539</v>
      </c>
      <c r="BK70" s="356">
        <v>0.44642021525503039</v>
      </c>
      <c r="BL70" s="356">
        <v>0.2751520823584464</v>
      </c>
      <c r="BM70" s="356">
        <v>0.22601778193729527</v>
      </c>
      <c r="BN70" s="356">
        <v>1.9653720168460457E-2</v>
      </c>
      <c r="BO70" s="356">
        <v>3.2756200280767429E-2</v>
      </c>
      <c r="BP70" s="356">
        <v>0.19552827707145989</v>
      </c>
      <c r="BQ70" s="356">
        <v>0.70846120122753176</v>
      </c>
      <c r="BR70" s="356">
        <v>0.25690486628671633</v>
      </c>
      <c r="BS70" s="356">
        <v>5.26085050416484E-2</v>
      </c>
      <c r="BT70" s="356">
        <v>4.4278825076720735E-2</v>
      </c>
      <c r="BU70" s="356">
        <v>0.31688546853779992</v>
      </c>
      <c r="BV70" s="356">
        <v>0.36577636939791763</v>
      </c>
      <c r="BW70" s="356">
        <v>0.24196468990493436</v>
      </c>
      <c r="BX70" s="356">
        <v>3.6668175645088279E-2</v>
      </c>
      <c r="BY70" s="356">
        <v>3.8705296514259843E-2</v>
      </c>
      <c r="BZ70" s="355">
        <f>'[1]Caisse &amp; département résidence'!AO68</f>
        <v>0.36564625850340138</v>
      </c>
      <c r="CA70" s="355">
        <f>'[1]Caisse &amp; département résidence'!AQ68</f>
        <v>0.24902723735408561</v>
      </c>
      <c r="CB70" s="401">
        <f>'[1]Caisse &amp; département résidence'!AS68</f>
        <v>0.29146039603960394</v>
      </c>
      <c r="CC70" s="400">
        <v>42587</v>
      </c>
      <c r="CD70" s="361">
        <v>52751</v>
      </c>
      <c r="CE70" s="361">
        <v>95338</v>
      </c>
      <c r="CF70" s="361">
        <v>40569</v>
      </c>
      <c r="CG70" s="361">
        <v>35452</v>
      </c>
      <c r="CH70" s="361">
        <v>76021</v>
      </c>
      <c r="CI70" s="361">
        <v>191</v>
      </c>
      <c r="CJ70" s="361">
        <v>1783</v>
      </c>
      <c r="CK70" s="361">
        <v>1974</v>
      </c>
      <c r="CL70" s="361">
        <v>1827</v>
      </c>
      <c r="CM70" s="361">
        <v>15516</v>
      </c>
      <c r="CN70" s="361">
        <v>17343</v>
      </c>
      <c r="CO70" s="361">
        <v>42396</v>
      </c>
      <c r="CP70" s="361">
        <v>50968</v>
      </c>
      <c r="CQ70" s="361">
        <v>93364</v>
      </c>
      <c r="CR70" s="361">
        <v>42396</v>
      </c>
      <c r="CS70" s="361">
        <v>50967</v>
      </c>
      <c r="CT70" s="361">
        <v>93363</v>
      </c>
      <c r="CU70" s="361">
        <v>39508</v>
      </c>
      <c r="CV70" s="361">
        <v>46211</v>
      </c>
      <c r="CW70" s="361">
        <v>85719</v>
      </c>
      <c r="CX70" s="361">
        <v>1181</v>
      </c>
      <c r="CY70" s="361">
        <v>1303</v>
      </c>
      <c r="CZ70" s="361">
        <v>2484</v>
      </c>
      <c r="DA70" s="361">
        <v>1707</v>
      </c>
      <c r="DB70" s="361">
        <v>3453</v>
      </c>
      <c r="DC70" s="361">
        <v>5160</v>
      </c>
      <c r="DD70" s="362">
        <v>0.93188036607227098</v>
      </c>
      <c r="DE70" s="362">
        <v>0.90668471756234426</v>
      </c>
      <c r="DF70" s="362">
        <v>0.91812602422801326</v>
      </c>
      <c r="DG70" s="362">
        <v>2.7856401547315786E-2</v>
      </c>
      <c r="DH70" s="362">
        <v>2.5565562030333354E-2</v>
      </c>
      <c r="DI70" s="362">
        <v>2.6605828861540438E-2</v>
      </c>
      <c r="DJ70" s="362">
        <v>4.0263232380413246E-2</v>
      </c>
      <c r="DK70" s="362">
        <v>6.7749720407322384E-2</v>
      </c>
      <c r="DL70" s="362">
        <v>5.526814691044632E-2</v>
      </c>
      <c r="DM70" s="361">
        <v>1092</v>
      </c>
      <c r="DN70" s="361">
        <v>1628</v>
      </c>
      <c r="DO70" s="361">
        <v>2720</v>
      </c>
      <c r="DP70" s="367">
        <v>2.5757146900651003E-2</v>
      </c>
      <c r="DQ70" s="367">
        <v>3.1941610422225708E-2</v>
      </c>
      <c r="DR70" s="367">
        <v>2.9133284777858703E-2</v>
      </c>
      <c r="DS70" s="361">
        <v>14360</v>
      </c>
      <c r="DT70" s="361">
        <v>5639</v>
      </c>
      <c r="DU70" s="361">
        <v>19999</v>
      </c>
      <c r="DV70" s="361">
        <v>268</v>
      </c>
      <c r="DW70" s="361">
        <v>145</v>
      </c>
      <c r="DX70" s="361">
        <v>413</v>
      </c>
      <c r="DY70" s="361">
        <v>284</v>
      </c>
      <c r="DZ70" s="361">
        <v>51</v>
      </c>
      <c r="EA70" s="361">
        <v>335</v>
      </c>
      <c r="EB70" s="361">
        <v>241</v>
      </c>
      <c r="EC70" s="361">
        <v>173</v>
      </c>
      <c r="ED70" s="361">
        <v>414</v>
      </c>
      <c r="EE70" s="361">
        <v>15153</v>
      </c>
      <c r="EF70" s="361">
        <v>6008</v>
      </c>
      <c r="EG70" s="361">
        <v>21161</v>
      </c>
      <c r="EH70" s="362">
        <v>0.3574157939428248</v>
      </c>
      <c r="EI70" s="362">
        <v>0.11787788416261183</v>
      </c>
      <c r="EJ70" s="362">
        <v>0.22665052911186326</v>
      </c>
      <c r="EK70" s="361">
        <v>1943</v>
      </c>
      <c r="EL70" s="361">
        <v>5597</v>
      </c>
      <c r="EM70" s="361">
        <v>7540</v>
      </c>
      <c r="EN70" s="361">
        <v>3220</v>
      </c>
      <c r="EO70" s="361">
        <v>3141</v>
      </c>
      <c r="EP70" s="361">
        <v>6361</v>
      </c>
      <c r="EQ70" s="362">
        <v>4.5829795263704121E-2</v>
      </c>
      <c r="ER70" s="362">
        <v>0.10981400094176738</v>
      </c>
      <c r="ES70" s="362">
        <v>8.0759179126858316E-2</v>
      </c>
      <c r="ET70" s="362">
        <v>7.5950561373714504E-2</v>
      </c>
      <c r="EU70" s="362">
        <v>6.1626903154920733E-2</v>
      </c>
      <c r="EV70" s="362">
        <v>6.8131185467632069E-2</v>
      </c>
      <c r="EW70" s="361">
        <v>6692</v>
      </c>
      <c r="EX70" s="361">
        <v>23962</v>
      </c>
      <c r="EY70" s="361">
        <v>30654</v>
      </c>
      <c r="EZ70" s="367">
        <v>0.15784507972450232</v>
      </c>
      <c r="FA70" s="367">
        <v>0.47013812588290693</v>
      </c>
      <c r="FB70" s="367">
        <v>0.32832783513988262</v>
      </c>
      <c r="FC70" s="361">
        <v>32</v>
      </c>
      <c r="FD70" s="361">
        <v>100</v>
      </c>
      <c r="FE70" s="361">
        <v>132</v>
      </c>
      <c r="FF70" s="367">
        <v>7.5478818756486462E-4</v>
      </c>
      <c r="FG70" s="367">
        <v>1.9620153822005964E-3</v>
      </c>
      <c r="FH70" s="367">
        <v>1.413821173043143E-3</v>
      </c>
      <c r="FI70" s="361">
        <v>2018</v>
      </c>
      <c r="FJ70" s="361">
        <v>17299</v>
      </c>
      <c r="FK70" s="361">
        <v>19317</v>
      </c>
      <c r="FL70" s="361">
        <v>5</v>
      </c>
      <c r="FM70" s="361">
        <v>855</v>
      </c>
      <c r="FN70" s="361">
        <v>860</v>
      </c>
      <c r="FO70" s="369">
        <v>72.849999999999994</v>
      </c>
      <c r="FP70" s="369">
        <v>74.98</v>
      </c>
      <c r="FQ70" s="369">
        <v>74.03</v>
      </c>
      <c r="FR70" s="371">
        <v>969.9</v>
      </c>
      <c r="FS70" s="371">
        <v>759.92</v>
      </c>
      <c r="FT70" s="371">
        <v>853.72</v>
      </c>
      <c r="FU70" s="361">
        <v>15219</v>
      </c>
      <c r="FV70" s="361">
        <v>17385</v>
      </c>
      <c r="FW70" s="361">
        <v>7381</v>
      </c>
      <c r="FX70" s="361">
        <v>1370</v>
      </c>
      <c r="FY70" s="361">
        <v>1041</v>
      </c>
      <c r="FZ70" s="361">
        <v>6268</v>
      </c>
      <c r="GA70" s="361">
        <v>24873</v>
      </c>
      <c r="GB70" s="361">
        <v>9527</v>
      </c>
      <c r="GC70" s="361">
        <v>8506</v>
      </c>
      <c r="GD70" s="361">
        <v>1794</v>
      </c>
      <c r="GE70" s="361">
        <v>21487</v>
      </c>
      <c r="GF70" s="361">
        <v>42258</v>
      </c>
      <c r="GG70" s="361">
        <v>16908</v>
      </c>
      <c r="GH70" s="361">
        <v>9876</v>
      </c>
      <c r="GI70" s="361">
        <v>2835</v>
      </c>
      <c r="GJ70" s="362">
        <v>0.35897254457967731</v>
      </c>
      <c r="GK70" s="362">
        <v>0.41006227002547407</v>
      </c>
      <c r="GL70" s="362">
        <v>0.17409661288800829</v>
      </c>
      <c r="GM70" s="362">
        <v>3.2314369280120769E-2</v>
      </c>
      <c r="GN70" s="362">
        <v>2.4554203226719501E-2</v>
      </c>
      <c r="GO70" s="362">
        <v>0.12297912415633339</v>
      </c>
      <c r="GP70" s="362">
        <v>0.48801208601475438</v>
      </c>
      <c r="GQ70" s="362">
        <v>0.18692120546225083</v>
      </c>
      <c r="GR70" s="362">
        <v>0.16688902840998274</v>
      </c>
      <c r="GS70" s="362">
        <v>3.5198555956678701E-2</v>
      </c>
      <c r="GT70" s="362">
        <v>0.23014223897862132</v>
      </c>
      <c r="GU70" s="362">
        <v>0.45261556917012979</v>
      </c>
      <c r="GV70" s="362">
        <v>0.18109763934707168</v>
      </c>
      <c r="GW70" s="362">
        <v>0.10577952958313697</v>
      </c>
      <c r="GX70" s="376">
        <v>3.0365022921040229E-2</v>
      </c>
    </row>
    <row r="71" spans="1:206" s="48" customFormat="1" ht="20.100000000000001" customHeight="1">
      <c r="A71" s="55" t="s">
        <v>122</v>
      </c>
      <c r="B71" s="352" t="s">
        <v>7</v>
      </c>
      <c r="C71" s="41">
        <v>21570</v>
      </c>
      <c r="D71" s="41">
        <v>31697</v>
      </c>
      <c r="E71" s="41">
        <v>53267</v>
      </c>
      <c r="F71" s="41">
        <v>19810</v>
      </c>
      <c r="G71" s="41">
        <v>22517</v>
      </c>
      <c r="H71" s="41">
        <v>42327</v>
      </c>
      <c r="I71" s="355">
        <v>0.86966178697627461</v>
      </c>
      <c r="J71" s="355">
        <v>0.84029844117777674</v>
      </c>
      <c r="K71" s="355">
        <v>0.85404115576346062</v>
      </c>
      <c r="L71" s="355">
        <v>7.975769813225643E-2</v>
      </c>
      <c r="M71" s="355">
        <v>9.3751387840298447E-2</v>
      </c>
      <c r="N71" s="355">
        <v>8.7202022349800359E-2</v>
      </c>
      <c r="O71" s="355">
        <v>5.0580514891468954E-2</v>
      </c>
      <c r="P71" s="355">
        <v>6.5950170981924766E-2</v>
      </c>
      <c r="Q71" s="355">
        <v>5.8756821886738961E-2</v>
      </c>
      <c r="R71" s="41">
        <v>1760</v>
      </c>
      <c r="S71" s="41">
        <v>9180</v>
      </c>
      <c r="T71" s="41">
        <v>10940</v>
      </c>
      <c r="U71" s="41">
        <v>1049</v>
      </c>
      <c r="V71" s="41">
        <v>1526</v>
      </c>
      <c r="W71" s="41">
        <v>2575</v>
      </c>
      <c r="X71" s="41">
        <v>8465</v>
      </c>
      <c r="Y71" s="41">
        <v>4072</v>
      </c>
      <c r="Z71" s="41">
        <v>12537</v>
      </c>
      <c r="AA71" s="355">
        <v>0.42730943967693086</v>
      </c>
      <c r="AB71" s="355">
        <v>0.18084114224807923</v>
      </c>
      <c r="AC71" s="355">
        <v>0.29619391877524986</v>
      </c>
      <c r="AD71" s="41">
        <v>8859</v>
      </c>
      <c r="AE71" s="41">
        <v>4245</v>
      </c>
      <c r="AF71" s="41">
        <v>13104</v>
      </c>
      <c r="AG71" s="355">
        <v>0.44719838465421502</v>
      </c>
      <c r="AH71" s="355">
        <v>0.18852422614024958</v>
      </c>
      <c r="AI71" s="355">
        <v>0.30958962364448223</v>
      </c>
      <c r="AJ71" s="357">
        <v>61.911225475349141</v>
      </c>
      <c r="AK71" s="357">
        <v>62.553926218708867</v>
      </c>
      <c r="AL71" s="357">
        <v>62.253127633267994</v>
      </c>
      <c r="AM71" s="357">
        <v>77.419246212121266</v>
      </c>
      <c r="AN71" s="357">
        <v>74.568488743646284</v>
      </c>
      <c r="AO71" s="357">
        <v>75.027111517368027</v>
      </c>
      <c r="AP71" s="41">
        <v>1741</v>
      </c>
      <c r="AQ71" s="41">
        <v>2401</v>
      </c>
      <c r="AR71" s="41">
        <v>4142</v>
      </c>
      <c r="AS71" s="334">
        <v>8.7884906612821806E-2</v>
      </c>
      <c r="AT71" s="334">
        <v>0.10663054580983257</v>
      </c>
      <c r="AU71" s="396">
        <v>9.7857159732558416E-2</v>
      </c>
      <c r="AV71" s="60">
        <v>2259.9999999999964</v>
      </c>
      <c r="AW71" s="41">
        <v>2852.9999999999909</v>
      </c>
      <c r="AX71" s="41">
        <v>5112.9999999999873</v>
      </c>
      <c r="AY71" s="334">
        <v>0.11408379606259446</v>
      </c>
      <c r="AZ71" s="334">
        <v>0.12670426788648537</v>
      </c>
      <c r="BA71" s="334">
        <v>0.12079759964089086</v>
      </c>
      <c r="BB71" s="334">
        <v>0.19697122665320546</v>
      </c>
      <c r="BC71" s="334">
        <v>0.37420615534929164</v>
      </c>
      <c r="BD71" s="334">
        <v>0.29125617218324001</v>
      </c>
      <c r="BE71" s="334">
        <v>0.27809607756721022</v>
      </c>
      <c r="BF71" s="334">
        <v>0.41241528869612359</v>
      </c>
      <c r="BG71" s="334">
        <v>0.36126216851292381</v>
      </c>
      <c r="BH71" s="334">
        <v>8.8245717660956888E-2</v>
      </c>
      <c r="BI71" s="334">
        <v>0.20112966601178781</v>
      </c>
      <c r="BJ71" s="334">
        <v>0.1249102656137832</v>
      </c>
      <c r="BK71" s="355">
        <v>0.46188793538616862</v>
      </c>
      <c r="BL71" s="355">
        <v>0.24881373043917213</v>
      </c>
      <c r="BM71" s="355">
        <v>0.23841494194851084</v>
      </c>
      <c r="BN71" s="355">
        <v>1.9989904088844018E-2</v>
      </c>
      <c r="BO71" s="355">
        <v>3.089348813730439E-2</v>
      </c>
      <c r="BP71" s="355">
        <v>0.23901940755873341</v>
      </c>
      <c r="BQ71" s="355">
        <v>0.63161167118177375</v>
      </c>
      <c r="BR71" s="355">
        <v>0.26135808500244262</v>
      </c>
      <c r="BS71" s="355">
        <v>5.2049562552737932E-2</v>
      </c>
      <c r="BT71" s="355">
        <v>3.4862548296842384E-2</v>
      </c>
      <c r="BU71" s="355">
        <v>0.34332695442625277</v>
      </c>
      <c r="BV71" s="355">
        <v>0.33600302407446786</v>
      </c>
      <c r="BW71" s="355">
        <v>0.25062017152172372</v>
      </c>
      <c r="BX71" s="355">
        <v>3.7044912230963685E-2</v>
      </c>
      <c r="BY71" s="355">
        <v>3.3004937746592009E-2</v>
      </c>
      <c r="BZ71" s="355">
        <f>'[1]Caisse &amp; département résidence'!AO69</f>
        <v>0.45201866504361937</v>
      </c>
      <c r="CA71" s="355">
        <f>'[1]Caisse &amp; département résidence'!AQ69</f>
        <v>0.33390724201011512</v>
      </c>
      <c r="CB71" s="401">
        <f>'[1]Caisse &amp; département résidence'!AS69</f>
        <v>0.37484179440303755</v>
      </c>
      <c r="CC71" s="399">
        <v>376501</v>
      </c>
      <c r="CD71" s="359">
        <v>488250</v>
      </c>
      <c r="CE71" s="359">
        <v>864751</v>
      </c>
      <c r="CF71" s="359">
        <v>360420</v>
      </c>
      <c r="CG71" s="359">
        <v>359683</v>
      </c>
      <c r="CH71" s="359">
        <v>720103</v>
      </c>
      <c r="CI71" s="359">
        <v>2974</v>
      </c>
      <c r="CJ71" s="359">
        <v>13935</v>
      </c>
      <c r="CK71" s="359">
        <v>16909</v>
      </c>
      <c r="CL71" s="359">
        <v>13107</v>
      </c>
      <c r="CM71" s="359">
        <v>114632</v>
      </c>
      <c r="CN71" s="359">
        <v>127739</v>
      </c>
      <c r="CO71" s="359">
        <v>373527</v>
      </c>
      <c r="CP71" s="359">
        <v>474315</v>
      </c>
      <c r="CQ71" s="359">
        <v>847842</v>
      </c>
      <c r="CR71" s="359">
        <v>373526</v>
      </c>
      <c r="CS71" s="359">
        <v>474311</v>
      </c>
      <c r="CT71" s="359">
        <v>847837</v>
      </c>
      <c r="CU71" s="359">
        <v>338000</v>
      </c>
      <c r="CV71" s="359">
        <v>402650</v>
      </c>
      <c r="CW71" s="359">
        <v>740650</v>
      </c>
      <c r="CX71" s="359">
        <v>19362</v>
      </c>
      <c r="CY71" s="359">
        <v>28665</v>
      </c>
      <c r="CZ71" s="359">
        <v>48027</v>
      </c>
      <c r="DA71" s="359">
        <v>16164</v>
      </c>
      <c r="DB71" s="359">
        <v>42996</v>
      </c>
      <c r="DC71" s="359">
        <v>59160</v>
      </c>
      <c r="DD71" s="360">
        <v>0.90489015490220226</v>
      </c>
      <c r="DE71" s="360">
        <v>0.84891558492212915</v>
      </c>
      <c r="DF71" s="360">
        <v>0.87357593499693931</v>
      </c>
      <c r="DG71" s="360">
        <v>5.1835749050936214E-2</v>
      </c>
      <c r="DH71" s="360">
        <v>6.043503102394842E-2</v>
      </c>
      <c r="DI71" s="360">
        <v>5.6646501627081618E-2</v>
      </c>
      <c r="DJ71" s="360">
        <v>4.3274096046861533E-2</v>
      </c>
      <c r="DK71" s="360">
        <v>9.0649384053922422E-2</v>
      </c>
      <c r="DL71" s="360">
        <v>6.977756337597911E-2</v>
      </c>
      <c r="DM71" s="359">
        <v>8442</v>
      </c>
      <c r="DN71" s="359">
        <v>12557</v>
      </c>
      <c r="DO71" s="359">
        <v>20999</v>
      </c>
      <c r="DP71" s="366">
        <v>2.2600775847529096E-2</v>
      </c>
      <c r="DQ71" s="366">
        <v>2.6473967721872594E-2</v>
      </c>
      <c r="DR71" s="366">
        <v>2.4767586413506289E-2</v>
      </c>
      <c r="DS71" s="359">
        <v>125237</v>
      </c>
      <c r="DT71" s="359">
        <v>59259</v>
      </c>
      <c r="DU71" s="359">
        <v>184496</v>
      </c>
      <c r="DV71" s="359">
        <v>1763</v>
      </c>
      <c r="DW71" s="359">
        <v>1003</v>
      </c>
      <c r="DX71" s="359">
        <v>2766</v>
      </c>
      <c r="DY71" s="359">
        <v>4133</v>
      </c>
      <c r="DZ71" s="359">
        <v>1460</v>
      </c>
      <c r="EA71" s="359">
        <v>5593</v>
      </c>
      <c r="EB71" s="359">
        <v>1690</v>
      </c>
      <c r="EC71" s="359">
        <v>1451</v>
      </c>
      <c r="ED71" s="359">
        <v>3141</v>
      </c>
      <c r="EE71" s="359">
        <v>132823</v>
      </c>
      <c r="EF71" s="359">
        <v>63173</v>
      </c>
      <c r="EG71" s="359">
        <v>195996</v>
      </c>
      <c r="EH71" s="360">
        <v>0.35559142980293257</v>
      </c>
      <c r="EI71" s="360">
        <v>0.13318786038813868</v>
      </c>
      <c r="EJ71" s="360">
        <v>0.23117043033961515</v>
      </c>
      <c r="EK71" s="359">
        <v>17132</v>
      </c>
      <c r="EL71" s="359">
        <v>34573</v>
      </c>
      <c r="EM71" s="359">
        <v>51705</v>
      </c>
      <c r="EN71" s="359">
        <v>29542</v>
      </c>
      <c r="EO71" s="359">
        <v>30378</v>
      </c>
      <c r="EP71" s="359">
        <v>59920</v>
      </c>
      <c r="EQ71" s="360">
        <v>4.5865492989797259E-2</v>
      </c>
      <c r="ER71" s="360">
        <v>7.289037875673339E-2</v>
      </c>
      <c r="ES71" s="360">
        <v>6.0984239988110991E-2</v>
      </c>
      <c r="ET71" s="360">
        <v>7.9089329553151441E-2</v>
      </c>
      <c r="EU71" s="360">
        <v>6.4046045349609435E-2</v>
      </c>
      <c r="EV71" s="360">
        <v>7.0673545306790653E-2</v>
      </c>
      <c r="EW71" s="359">
        <v>60951</v>
      </c>
      <c r="EX71" s="359">
        <v>223992</v>
      </c>
      <c r="EY71" s="359">
        <v>284943</v>
      </c>
      <c r="EZ71" s="366">
        <v>0.16317695909532645</v>
      </c>
      <c r="FA71" s="366">
        <v>0.47224312956579489</v>
      </c>
      <c r="FB71" s="366">
        <v>0.3360803074157685</v>
      </c>
      <c r="FC71" s="359">
        <v>541</v>
      </c>
      <c r="FD71" s="359">
        <v>1912</v>
      </c>
      <c r="FE71" s="359">
        <v>2453</v>
      </c>
      <c r="FF71" s="366">
        <v>1.4483558082815967E-3</v>
      </c>
      <c r="FG71" s="366">
        <v>4.0310763943792625E-3</v>
      </c>
      <c r="FH71" s="366">
        <v>2.8932277476227883E-3</v>
      </c>
      <c r="FI71" s="359">
        <v>16081</v>
      </c>
      <c r="FJ71" s="359">
        <v>128567</v>
      </c>
      <c r="FK71" s="359">
        <v>144648</v>
      </c>
      <c r="FL71" s="359">
        <v>74</v>
      </c>
      <c r="FM71" s="359">
        <v>7048</v>
      </c>
      <c r="FN71" s="359">
        <v>7122</v>
      </c>
      <c r="FO71" s="368">
        <v>73.032332689687408</v>
      </c>
      <c r="FP71" s="368">
        <v>74.971408520225296</v>
      </c>
      <c r="FQ71" s="368">
        <v>74.127160882149894</v>
      </c>
      <c r="FR71" s="370">
        <v>972.55012361188938</v>
      </c>
      <c r="FS71" s="370">
        <v>746.01059553507423</v>
      </c>
      <c r="FT71" s="370">
        <v>844.64287102298817</v>
      </c>
      <c r="FU71" s="359">
        <v>133765</v>
      </c>
      <c r="FV71" s="359">
        <v>150935</v>
      </c>
      <c r="FW71" s="359">
        <v>69366</v>
      </c>
      <c r="FX71" s="359">
        <v>10758</v>
      </c>
      <c r="FY71" s="359">
        <v>8703</v>
      </c>
      <c r="FZ71" s="359">
        <v>68699</v>
      </c>
      <c r="GA71" s="359">
        <v>230011</v>
      </c>
      <c r="GB71" s="359">
        <v>87398</v>
      </c>
      <c r="GC71" s="359">
        <v>73863</v>
      </c>
      <c r="GD71" s="359">
        <v>14344</v>
      </c>
      <c r="GE71" s="359">
        <v>202464</v>
      </c>
      <c r="GF71" s="359">
        <v>380946</v>
      </c>
      <c r="GG71" s="359">
        <v>156764</v>
      </c>
      <c r="GH71" s="359">
        <v>84621</v>
      </c>
      <c r="GI71" s="359">
        <v>23047</v>
      </c>
      <c r="GJ71" s="360">
        <v>0.35811333584988503</v>
      </c>
      <c r="GK71" s="360">
        <v>0.40408056178000518</v>
      </c>
      <c r="GL71" s="360">
        <v>0.18570545101157346</v>
      </c>
      <c r="GM71" s="360">
        <v>2.8801130841947169E-2</v>
      </c>
      <c r="GN71" s="360">
        <v>2.3299520516589161E-2</v>
      </c>
      <c r="GO71" s="360">
        <v>0.14483834582503188</v>
      </c>
      <c r="GP71" s="360">
        <v>0.48493300865458611</v>
      </c>
      <c r="GQ71" s="360">
        <v>0.18426151397278179</v>
      </c>
      <c r="GR71" s="360">
        <v>0.15572562537554158</v>
      </c>
      <c r="GS71" s="360">
        <v>3.0241506172058653E-2</v>
      </c>
      <c r="GT71" s="360">
        <v>0.23879921023020798</v>
      </c>
      <c r="GU71" s="360">
        <v>0.44931248982711403</v>
      </c>
      <c r="GV71" s="360">
        <v>0.18489765781831993</v>
      </c>
      <c r="GW71" s="360">
        <v>9.9807511305172431E-2</v>
      </c>
      <c r="GX71" s="375">
        <v>2.718313081918565E-2</v>
      </c>
    </row>
    <row r="72" spans="1:206" s="2" customFormat="1" ht="20.100000000000001" customHeight="1">
      <c r="A72" s="56" t="s">
        <v>158</v>
      </c>
      <c r="B72" s="353" t="s">
        <v>23</v>
      </c>
      <c r="C72" s="25">
        <v>7610</v>
      </c>
      <c r="D72" s="25">
        <v>10941</v>
      </c>
      <c r="E72" s="25">
        <v>18551</v>
      </c>
      <c r="F72" s="25">
        <v>7178</v>
      </c>
      <c r="G72" s="25">
        <v>7925</v>
      </c>
      <c r="H72" s="25">
        <v>15103</v>
      </c>
      <c r="I72" s="356">
        <v>0.86277514628030094</v>
      </c>
      <c r="J72" s="356">
        <v>0.83457413249211354</v>
      </c>
      <c r="K72" s="356">
        <v>0.84797722306826462</v>
      </c>
      <c r="L72" s="356">
        <v>8.3170799665645029E-2</v>
      </c>
      <c r="M72" s="356">
        <v>9.4763406940063091E-2</v>
      </c>
      <c r="N72" s="356">
        <v>8.9253790637621663E-2</v>
      </c>
      <c r="O72" s="356">
        <v>5.4054054054054057E-2</v>
      </c>
      <c r="P72" s="356">
        <v>7.066246056782334E-2</v>
      </c>
      <c r="Q72" s="356">
        <v>6.2768986294113746E-2</v>
      </c>
      <c r="R72" s="25">
        <v>432</v>
      </c>
      <c r="S72" s="25">
        <v>3016</v>
      </c>
      <c r="T72" s="25">
        <v>3448</v>
      </c>
      <c r="U72" s="25">
        <v>430</v>
      </c>
      <c r="V72" s="25">
        <v>582</v>
      </c>
      <c r="W72" s="25">
        <v>1012</v>
      </c>
      <c r="X72" s="25">
        <v>2584</v>
      </c>
      <c r="Y72" s="25">
        <v>1122</v>
      </c>
      <c r="Z72" s="25">
        <v>3706</v>
      </c>
      <c r="AA72" s="356">
        <v>0.35998885483421567</v>
      </c>
      <c r="AB72" s="356">
        <v>0.14157728706624606</v>
      </c>
      <c r="AC72" s="356">
        <v>0.2453817122426008</v>
      </c>
      <c r="AD72" s="25">
        <v>2761</v>
      </c>
      <c r="AE72" s="25">
        <v>1177</v>
      </c>
      <c r="AF72" s="25">
        <v>3938</v>
      </c>
      <c r="AG72" s="356">
        <v>0.3846475341320702</v>
      </c>
      <c r="AH72" s="356">
        <v>0.14851735015772871</v>
      </c>
      <c r="AI72" s="356">
        <v>0.26074289876183537</v>
      </c>
      <c r="AJ72" s="358">
        <v>62.145184823999273</v>
      </c>
      <c r="AK72" s="358">
        <v>62.739106624605725</v>
      </c>
      <c r="AL72" s="358">
        <v>62.456833520934062</v>
      </c>
      <c r="AM72" s="358">
        <v>76.351041666666774</v>
      </c>
      <c r="AN72" s="358">
        <v>74.627143015031322</v>
      </c>
      <c r="AO72" s="358">
        <v>74.843130317092374</v>
      </c>
      <c r="AP72" s="25">
        <v>690</v>
      </c>
      <c r="AQ72" s="25">
        <v>964</v>
      </c>
      <c r="AR72" s="25">
        <v>1654</v>
      </c>
      <c r="AS72" s="308">
        <v>9.6127054889941485E-2</v>
      </c>
      <c r="AT72" s="308">
        <v>0.12164037854889589</v>
      </c>
      <c r="AU72" s="397">
        <v>0.10951466596040521</v>
      </c>
      <c r="AV72" s="26">
        <v>985.00000000000284</v>
      </c>
      <c r="AW72" s="25">
        <v>1155.9999999999984</v>
      </c>
      <c r="AX72" s="25">
        <v>2141.0000000000014</v>
      </c>
      <c r="AY72" s="308">
        <v>0.13722485371969947</v>
      </c>
      <c r="AZ72" s="308">
        <v>0.14586750788643513</v>
      </c>
      <c r="BA72" s="308">
        <v>0.14175991524862619</v>
      </c>
      <c r="BB72" s="308">
        <v>0.21134020618556701</v>
      </c>
      <c r="BC72" s="308">
        <v>0.37678233438485803</v>
      </c>
      <c r="BD72" s="308">
        <v>0.29815268489704033</v>
      </c>
      <c r="BE72" s="308">
        <v>0.27949499346974316</v>
      </c>
      <c r="BF72" s="308">
        <v>0.40643833602822282</v>
      </c>
      <c r="BG72" s="308">
        <v>0.35526893042028607</v>
      </c>
      <c r="BH72" s="308">
        <v>9.0170278637770898E-2</v>
      </c>
      <c r="BI72" s="308">
        <v>0.19696969696969696</v>
      </c>
      <c r="BJ72" s="308">
        <v>0.12250404749055585</v>
      </c>
      <c r="BK72" s="356">
        <v>0.40150459738088606</v>
      </c>
      <c r="BL72" s="356">
        <v>0.26260796879353582</v>
      </c>
      <c r="BM72" s="356">
        <v>0.27946503204235162</v>
      </c>
      <c r="BN72" s="356">
        <v>2.1036500417943717E-2</v>
      </c>
      <c r="BO72" s="356">
        <v>3.5385901365282808E-2</v>
      </c>
      <c r="BP72" s="356">
        <v>0.2008832807570978</v>
      </c>
      <c r="BQ72" s="356">
        <v>0.64555205047318609</v>
      </c>
      <c r="BR72" s="356">
        <v>0.29413249211356468</v>
      </c>
      <c r="BS72" s="356">
        <v>5.867507886435331E-2</v>
      </c>
      <c r="BT72" s="356">
        <v>3.8611987381703468E-2</v>
      </c>
      <c r="BU72" s="356">
        <v>0.296232536582136</v>
      </c>
      <c r="BV72" s="356">
        <v>0.33874064755346622</v>
      </c>
      <c r="BW72" s="356">
        <v>0.28716149109448452</v>
      </c>
      <c r="BX72" s="356">
        <v>4.0786598689002182E-2</v>
      </c>
      <c r="BY72" s="356">
        <v>3.7078726080911076E-2</v>
      </c>
      <c r="BZ72" s="355">
        <f>'[1]Caisse &amp; département résidence'!AO70</f>
        <v>0.45358090185676392</v>
      </c>
      <c r="CA72" s="355">
        <f>'[1]Caisse &amp; département résidence'!AQ70</f>
        <v>0.34787991333952339</v>
      </c>
      <c r="CB72" s="401">
        <f>'[1]Caisse &amp; département résidence'!AS70</f>
        <v>0.38682564503518374</v>
      </c>
      <c r="CC72" s="400">
        <v>126959</v>
      </c>
      <c r="CD72" s="361">
        <v>166656</v>
      </c>
      <c r="CE72" s="361">
        <v>293615</v>
      </c>
      <c r="CF72" s="361">
        <v>122734</v>
      </c>
      <c r="CG72" s="361">
        <v>121839</v>
      </c>
      <c r="CH72" s="361">
        <v>244573</v>
      </c>
      <c r="CI72" s="361">
        <v>631</v>
      </c>
      <c r="CJ72" s="361">
        <v>5212</v>
      </c>
      <c r="CK72" s="361">
        <v>5843</v>
      </c>
      <c r="CL72" s="361">
        <v>3594</v>
      </c>
      <c r="CM72" s="361">
        <v>39605</v>
      </c>
      <c r="CN72" s="361">
        <v>43199</v>
      </c>
      <c r="CO72" s="361">
        <v>126328</v>
      </c>
      <c r="CP72" s="361">
        <v>161444</v>
      </c>
      <c r="CQ72" s="361">
        <v>287772</v>
      </c>
      <c r="CR72" s="361">
        <v>126328</v>
      </c>
      <c r="CS72" s="361">
        <v>161443</v>
      </c>
      <c r="CT72" s="361">
        <v>287771</v>
      </c>
      <c r="CU72" s="361">
        <v>113448</v>
      </c>
      <c r="CV72" s="361">
        <v>134445</v>
      </c>
      <c r="CW72" s="361">
        <v>247893</v>
      </c>
      <c r="CX72" s="361">
        <v>6938</v>
      </c>
      <c r="CY72" s="361">
        <v>10310</v>
      </c>
      <c r="CZ72" s="361">
        <v>17248</v>
      </c>
      <c r="DA72" s="361">
        <v>5942</v>
      </c>
      <c r="DB72" s="361">
        <v>16688</v>
      </c>
      <c r="DC72" s="361">
        <v>22630</v>
      </c>
      <c r="DD72" s="362">
        <v>0.89804318915838133</v>
      </c>
      <c r="DE72" s="362">
        <v>0.83277069925608416</v>
      </c>
      <c r="DF72" s="362">
        <v>0.86142453548133757</v>
      </c>
      <c r="DG72" s="362">
        <v>5.4920524349312896E-2</v>
      </c>
      <c r="DH72" s="362">
        <v>6.3861548658040293E-2</v>
      </c>
      <c r="DI72" s="362">
        <v>5.9936546768089904E-2</v>
      </c>
      <c r="DJ72" s="362">
        <v>4.7036286492305741E-2</v>
      </c>
      <c r="DK72" s="362">
        <v>0.10336775208587551</v>
      </c>
      <c r="DL72" s="362">
        <v>7.863891775057251E-2</v>
      </c>
      <c r="DM72" s="361">
        <v>3455</v>
      </c>
      <c r="DN72" s="361">
        <v>4735</v>
      </c>
      <c r="DO72" s="361">
        <v>8190</v>
      </c>
      <c r="DP72" s="367">
        <v>2.734943955417643E-2</v>
      </c>
      <c r="DQ72" s="367">
        <v>2.9329055276132901E-2</v>
      </c>
      <c r="DR72" s="367">
        <v>2.8460030857762397E-2</v>
      </c>
      <c r="DS72" s="361">
        <v>36330</v>
      </c>
      <c r="DT72" s="361">
        <v>16369</v>
      </c>
      <c r="DU72" s="361">
        <v>52699</v>
      </c>
      <c r="DV72" s="361">
        <v>561</v>
      </c>
      <c r="DW72" s="361">
        <v>307</v>
      </c>
      <c r="DX72" s="361">
        <v>868</v>
      </c>
      <c r="DY72" s="361">
        <v>2637</v>
      </c>
      <c r="DZ72" s="361">
        <v>130</v>
      </c>
      <c r="EA72" s="361">
        <v>2767</v>
      </c>
      <c r="EB72" s="361">
        <v>470</v>
      </c>
      <c r="EC72" s="361">
        <v>411</v>
      </c>
      <c r="ED72" s="361">
        <v>881</v>
      </c>
      <c r="EE72" s="361">
        <v>39998</v>
      </c>
      <c r="EF72" s="361">
        <v>17217</v>
      </c>
      <c r="EG72" s="361">
        <v>57215</v>
      </c>
      <c r="EH72" s="362">
        <v>0.31662022671141787</v>
      </c>
      <c r="EI72" s="362">
        <v>0.10664378979708133</v>
      </c>
      <c r="EJ72" s="362">
        <v>0.19882059408142558</v>
      </c>
      <c r="EK72" s="361">
        <v>6553</v>
      </c>
      <c r="EL72" s="361">
        <v>13002</v>
      </c>
      <c r="EM72" s="361">
        <v>19555</v>
      </c>
      <c r="EN72" s="361">
        <v>11722</v>
      </c>
      <c r="EO72" s="361">
        <v>12135</v>
      </c>
      <c r="EP72" s="361">
        <v>23857</v>
      </c>
      <c r="EQ72" s="362">
        <v>5.1872902286112341E-2</v>
      </c>
      <c r="ER72" s="362">
        <v>8.053566561779936E-2</v>
      </c>
      <c r="ES72" s="362">
        <v>6.7953101761116436E-2</v>
      </c>
      <c r="ET72" s="362">
        <v>9.2790196947628398E-2</v>
      </c>
      <c r="EU72" s="362">
        <v>7.5165382423626761E-2</v>
      </c>
      <c r="EV72" s="362">
        <v>8.2902436651237782E-2</v>
      </c>
      <c r="EW72" s="361">
        <v>19623</v>
      </c>
      <c r="EX72" s="361">
        <v>74938</v>
      </c>
      <c r="EY72" s="361">
        <v>94561</v>
      </c>
      <c r="EZ72" s="367">
        <v>0.15533373440567411</v>
      </c>
      <c r="FA72" s="367">
        <v>0.46417333564579666</v>
      </c>
      <c r="FB72" s="367">
        <v>0.32859694480352503</v>
      </c>
      <c r="FC72" s="361">
        <v>225</v>
      </c>
      <c r="FD72" s="361">
        <v>731</v>
      </c>
      <c r="FE72" s="361">
        <v>956</v>
      </c>
      <c r="FF72" s="367">
        <v>1.7810778291431828E-3</v>
      </c>
      <c r="FG72" s="367">
        <v>4.5278858303808133E-3</v>
      </c>
      <c r="FH72" s="367">
        <v>3.3220744200269658E-3</v>
      </c>
      <c r="FI72" s="361">
        <v>4225</v>
      </c>
      <c r="FJ72" s="361">
        <v>44817</v>
      </c>
      <c r="FK72" s="361">
        <v>49042</v>
      </c>
      <c r="FL72" s="361">
        <v>24</v>
      </c>
      <c r="FM72" s="361">
        <v>2831</v>
      </c>
      <c r="FN72" s="361">
        <v>2855</v>
      </c>
      <c r="FO72" s="369">
        <v>72.98</v>
      </c>
      <c r="FP72" s="369">
        <v>74.959999999999994</v>
      </c>
      <c r="FQ72" s="369">
        <v>74.099999999999994</v>
      </c>
      <c r="FR72" s="371">
        <v>997.34</v>
      </c>
      <c r="FS72" s="371">
        <v>749.92</v>
      </c>
      <c r="FT72" s="371">
        <v>856.9</v>
      </c>
      <c r="FU72" s="361">
        <v>40303</v>
      </c>
      <c r="FV72" s="361">
        <v>51322</v>
      </c>
      <c r="FW72" s="361">
        <v>27240</v>
      </c>
      <c r="FX72" s="361">
        <v>4007</v>
      </c>
      <c r="FY72" s="361">
        <v>3456</v>
      </c>
      <c r="FZ72" s="361">
        <v>19315</v>
      </c>
      <c r="GA72" s="361">
        <v>74504</v>
      </c>
      <c r="GB72" s="361">
        <v>32963</v>
      </c>
      <c r="GC72" s="361">
        <v>28832</v>
      </c>
      <c r="GD72" s="361">
        <v>5830</v>
      </c>
      <c r="GE72" s="361">
        <v>59618</v>
      </c>
      <c r="GF72" s="361">
        <v>125826</v>
      </c>
      <c r="GG72" s="361">
        <v>60203</v>
      </c>
      <c r="GH72" s="361">
        <v>32839</v>
      </c>
      <c r="GI72" s="361">
        <v>9286</v>
      </c>
      <c r="GJ72" s="362">
        <v>0.31903457665758977</v>
      </c>
      <c r="GK72" s="362">
        <v>0.40625989487682856</v>
      </c>
      <c r="GL72" s="362">
        <v>0.215629155848268</v>
      </c>
      <c r="GM72" s="362">
        <v>3.171901716167437E-2</v>
      </c>
      <c r="GN72" s="362">
        <v>2.7357355455639287E-2</v>
      </c>
      <c r="GO72" s="362">
        <v>0.11963900795322217</v>
      </c>
      <c r="GP72" s="362">
        <v>0.46148509699957879</v>
      </c>
      <c r="GQ72" s="362">
        <v>0.20417606104903249</v>
      </c>
      <c r="GR72" s="362">
        <v>0.17858824112385718</v>
      </c>
      <c r="GS72" s="362">
        <v>3.6111592874309359E-2</v>
      </c>
      <c r="GT72" s="362">
        <v>0.20717095478364816</v>
      </c>
      <c r="GU72" s="362">
        <v>0.43724198323672908</v>
      </c>
      <c r="GV72" s="362">
        <v>0.20920381413063119</v>
      </c>
      <c r="GW72" s="362">
        <v>0.11411464631722336</v>
      </c>
      <c r="GX72" s="376">
        <v>3.2268601531768207E-2</v>
      </c>
    </row>
    <row r="73" spans="1:206" s="2" customFormat="1" ht="20.100000000000001" customHeight="1">
      <c r="A73" s="56" t="s">
        <v>163</v>
      </c>
      <c r="B73" s="353" t="s">
        <v>38</v>
      </c>
      <c r="C73" s="25">
        <v>4381</v>
      </c>
      <c r="D73" s="25">
        <v>6341</v>
      </c>
      <c r="E73" s="25">
        <v>10722</v>
      </c>
      <c r="F73" s="25">
        <v>3969</v>
      </c>
      <c r="G73" s="25">
        <v>4524</v>
      </c>
      <c r="H73" s="25">
        <v>8493</v>
      </c>
      <c r="I73" s="356">
        <v>0.8871252204585538</v>
      </c>
      <c r="J73" s="356">
        <v>0.86007957559681703</v>
      </c>
      <c r="K73" s="356">
        <v>0.87271870952549158</v>
      </c>
      <c r="L73" s="356">
        <v>6.3744016124968508E-2</v>
      </c>
      <c r="M73" s="356">
        <v>7.7365163572060122E-2</v>
      </c>
      <c r="N73" s="356">
        <v>7.0999646767926528E-2</v>
      </c>
      <c r="O73" s="356">
        <v>4.91307634164777E-2</v>
      </c>
      <c r="P73" s="356">
        <v>6.2555260831122894E-2</v>
      </c>
      <c r="Q73" s="356">
        <v>5.6281643706581889E-2</v>
      </c>
      <c r="R73" s="25">
        <v>412</v>
      </c>
      <c r="S73" s="25">
        <v>1817</v>
      </c>
      <c r="T73" s="25">
        <v>2229</v>
      </c>
      <c r="U73" s="25">
        <v>201</v>
      </c>
      <c r="V73" s="25">
        <v>290</v>
      </c>
      <c r="W73" s="25">
        <v>491</v>
      </c>
      <c r="X73" s="25">
        <v>1776</v>
      </c>
      <c r="Y73" s="25">
        <v>880</v>
      </c>
      <c r="Z73" s="25">
        <v>2656</v>
      </c>
      <c r="AA73" s="356">
        <v>0.4474678760393046</v>
      </c>
      <c r="AB73" s="356">
        <v>0.19451812555260831</v>
      </c>
      <c r="AC73" s="356">
        <v>0.31272812904745084</v>
      </c>
      <c r="AD73" s="25">
        <v>1842</v>
      </c>
      <c r="AE73" s="25">
        <v>926</v>
      </c>
      <c r="AF73" s="25">
        <v>2768</v>
      </c>
      <c r="AG73" s="356">
        <v>0.46409674981103555</v>
      </c>
      <c r="AH73" s="356">
        <v>0.20468611847922194</v>
      </c>
      <c r="AI73" s="356">
        <v>0.32591545979041564</v>
      </c>
      <c r="AJ73" s="358">
        <v>61.91153775090288</v>
      </c>
      <c r="AK73" s="358">
        <v>62.493570586501647</v>
      </c>
      <c r="AL73" s="358">
        <v>62.221571490246909</v>
      </c>
      <c r="AM73" s="358">
        <v>78.59561488673144</v>
      </c>
      <c r="AN73" s="358">
        <v>74.911148413136033</v>
      </c>
      <c r="AO73" s="358">
        <v>75.592171377299934</v>
      </c>
      <c r="AP73" s="25">
        <v>333</v>
      </c>
      <c r="AQ73" s="25">
        <v>403</v>
      </c>
      <c r="AR73" s="25">
        <v>736</v>
      </c>
      <c r="AS73" s="308">
        <v>8.390022675736962E-2</v>
      </c>
      <c r="AT73" s="308">
        <v>8.9080459770114945E-2</v>
      </c>
      <c r="AU73" s="397">
        <v>8.6659602025197222E-2</v>
      </c>
      <c r="AV73" s="26">
        <v>465.00000000000136</v>
      </c>
      <c r="AW73" s="25">
        <v>611.00000000000068</v>
      </c>
      <c r="AX73" s="25">
        <v>1076.000000000002</v>
      </c>
      <c r="AY73" s="308">
        <v>0.11715797430083179</v>
      </c>
      <c r="AZ73" s="308">
        <v>0.13505747126436796</v>
      </c>
      <c r="BA73" s="308">
        <v>0.12669257035205486</v>
      </c>
      <c r="BB73" s="308">
        <v>0.19173595364071555</v>
      </c>
      <c r="BC73" s="308">
        <v>0.35477453580901858</v>
      </c>
      <c r="BD73" s="308">
        <v>0.27858236194513131</v>
      </c>
      <c r="BE73" s="308">
        <v>0.28271773825809393</v>
      </c>
      <c r="BF73" s="308">
        <v>0.39983534577387486</v>
      </c>
      <c r="BG73" s="308">
        <v>0.35583347610073668</v>
      </c>
      <c r="BH73" s="308">
        <v>7.9391891891891886E-2</v>
      </c>
      <c r="BI73" s="308">
        <v>0.16818181818181818</v>
      </c>
      <c r="BJ73" s="308">
        <v>0.10881024096385543</v>
      </c>
      <c r="BK73" s="356">
        <v>0.48173343411438652</v>
      </c>
      <c r="BL73" s="356">
        <v>0.23179642227261274</v>
      </c>
      <c r="BM73" s="356">
        <v>0.23406399596875788</v>
      </c>
      <c r="BN73" s="356">
        <v>2.1164021164021163E-2</v>
      </c>
      <c r="BO73" s="356">
        <v>3.1242126480221719E-2</v>
      </c>
      <c r="BP73" s="356">
        <v>0.26635720601237844</v>
      </c>
      <c r="BQ73" s="356">
        <v>0.59372236958443858</v>
      </c>
      <c r="BR73" s="356">
        <v>0.25817860300618922</v>
      </c>
      <c r="BS73" s="356">
        <v>5.2829354553492483E-2</v>
      </c>
      <c r="BT73" s="356">
        <v>3.2272325375773653E-2</v>
      </c>
      <c r="BU73" s="356">
        <v>0.36700812433768987</v>
      </c>
      <c r="BV73" s="356">
        <v>0.31626044978217355</v>
      </c>
      <c r="BW73" s="356">
        <v>0.24690921935711763</v>
      </c>
      <c r="BX73" s="356">
        <v>3.803131991051454E-2</v>
      </c>
      <c r="BY73" s="356">
        <v>3.1790886612504413E-2</v>
      </c>
      <c r="BZ73" s="355">
        <f>'[1]Caisse &amp; département résidence'!AO71</f>
        <v>0.40869565217391307</v>
      </c>
      <c r="CA73" s="355">
        <f>'[1]Caisse &amp; département résidence'!AQ71</f>
        <v>0.30351075877689693</v>
      </c>
      <c r="CB73" s="401">
        <f>'[1]Caisse &amp; département résidence'!AS71</f>
        <v>0.33953834698436336</v>
      </c>
      <c r="CC73" s="400">
        <v>75916</v>
      </c>
      <c r="CD73" s="361">
        <v>101227</v>
      </c>
      <c r="CE73" s="361">
        <v>177143</v>
      </c>
      <c r="CF73" s="361">
        <v>72088</v>
      </c>
      <c r="CG73" s="361">
        <v>75431</v>
      </c>
      <c r="CH73" s="361">
        <v>147519</v>
      </c>
      <c r="CI73" s="361">
        <v>831</v>
      </c>
      <c r="CJ73" s="361">
        <v>2509</v>
      </c>
      <c r="CK73" s="361">
        <v>3340</v>
      </c>
      <c r="CL73" s="361">
        <v>2997</v>
      </c>
      <c r="CM73" s="361">
        <v>23287</v>
      </c>
      <c r="CN73" s="361">
        <v>26284</v>
      </c>
      <c r="CO73" s="361">
        <v>75085</v>
      </c>
      <c r="CP73" s="361">
        <v>98718</v>
      </c>
      <c r="CQ73" s="361">
        <v>173803</v>
      </c>
      <c r="CR73" s="361">
        <v>75085</v>
      </c>
      <c r="CS73" s="361">
        <v>98717</v>
      </c>
      <c r="CT73" s="361">
        <v>173802</v>
      </c>
      <c r="CU73" s="361">
        <v>68547</v>
      </c>
      <c r="CV73" s="361">
        <v>86138</v>
      </c>
      <c r="CW73" s="361">
        <v>154685</v>
      </c>
      <c r="CX73" s="361">
        <v>3555</v>
      </c>
      <c r="CY73" s="361">
        <v>5447</v>
      </c>
      <c r="CZ73" s="361">
        <v>9002</v>
      </c>
      <c r="DA73" s="361">
        <v>2983</v>
      </c>
      <c r="DB73" s="361">
        <v>7132</v>
      </c>
      <c r="DC73" s="361">
        <v>10115</v>
      </c>
      <c r="DD73" s="362">
        <v>0.91292535126856234</v>
      </c>
      <c r="DE73" s="362">
        <v>0.87257513903380368</v>
      </c>
      <c r="DF73" s="362">
        <v>0.89000701948193917</v>
      </c>
      <c r="DG73" s="362">
        <v>4.734634081374442E-2</v>
      </c>
      <c r="DH73" s="362">
        <v>5.5177932878835462E-2</v>
      </c>
      <c r="DI73" s="362">
        <v>5.1794570833477174E-2</v>
      </c>
      <c r="DJ73" s="362">
        <v>3.972830791769328E-2</v>
      </c>
      <c r="DK73" s="362">
        <v>7.2246928087360843E-2</v>
      </c>
      <c r="DL73" s="362">
        <v>5.8198409684583605E-2</v>
      </c>
      <c r="DM73" s="361">
        <v>1629</v>
      </c>
      <c r="DN73" s="361">
        <v>2592</v>
      </c>
      <c r="DO73" s="361">
        <v>4221</v>
      </c>
      <c r="DP73" s="367">
        <v>2.1695411866551242E-2</v>
      </c>
      <c r="DQ73" s="367">
        <v>2.6256609736826111E-2</v>
      </c>
      <c r="DR73" s="367">
        <v>2.4286117040557411E-2</v>
      </c>
      <c r="DS73" s="361">
        <v>25843</v>
      </c>
      <c r="DT73" s="361">
        <v>12254</v>
      </c>
      <c r="DU73" s="361">
        <v>38097</v>
      </c>
      <c r="DV73" s="361">
        <v>373</v>
      </c>
      <c r="DW73" s="361">
        <v>216</v>
      </c>
      <c r="DX73" s="361">
        <v>589</v>
      </c>
      <c r="DY73" s="361">
        <v>501</v>
      </c>
      <c r="DZ73" s="361">
        <v>398</v>
      </c>
      <c r="EA73" s="361">
        <v>899</v>
      </c>
      <c r="EB73" s="361">
        <v>392</v>
      </c>
      <c r="EC73" s="361">
        <v>365</v>
      </c>
      <c r="ED73" s="361">
        <v>757</v>
      </c>
      <c r="EE73" s="361">
        <v>27109</v>
      </c>
      <c r="EF73" s="361">
        <v>13233</v>
      </c>
      <c r="EG73" s="361">
        <v>40342</v>
      </c>
      <c r="EH73" s="362">
        <v>0.36104414996337486</v>
      </c>
      <c r="EI73" s="362">
        <v>0.13404850179298608</v>
      </c>
      <c r="EJ73" s="362">
        <v>0.23211336973469962</v>
      </c>
      <c r="EK73" s="361">
        <v>3170</v>
      </c>
      <c r="EL73" s="361">
        <v>6217</v>
      </c>
      <c r="EM73" s="361">
        <v>9387</v>
      </c>
      <c r="EN73" s="361">
        <v>6204</v>
      </c>
      <c r="EO73" s="361">
        <v>6425</v>
      </c>
      <c r="EP73" s="361">
        <v>12629</v>
      </c>
      <c r="EQ73" s="362">
        <v>4.2218818672171539E-2</v>
      </c>
      <c r="ER73" s="362">
        <v>6.2977369881885778E-2</v>
      </c>
      <c r="ES73" s="362">
        <v>5.4009424463329174E-2</v>
      </c>
      <c r="ET73" s="362">
        <v>8.2626356795631614E-2</v>
      </c>
      <c r="EU73" s="362">
        <v>6.5084381774347125E-2</v>
      </c>
      <c r="EV73" s="362">
        <v>7.2662727340724848E-2</v>
      </c>
      <c r="EW73" s="361">
        <v>12954</v>
      </c>
      <c r="EX73" s="361">
        <v>46865</v>
      </c>
      <c r="EY73" s="361">
        <v>59819</v>
      </c>
      <c r="EZ73" s="367">
        <v>0.17252447226476661</v>
      </c>
      <c r="FA73" s="367">
        <v>0.47473611702019897</v>
      </c>
      <c r="FB73" s="367">
        <v>0.34417702801447614</v>
      </c>
      <c r="FC73" s="361">
        <v>140</v>
      </c>
      <c r="FD73" s="361">
        <v>454</v>
      </c>
      <c r="FE73" s="361">
        <v>594</v>
      </c>
      <c r="FF73" s="367">
        <v>1.8645535060265034E-3</v>
      </c>
      <c r="FG73" s="367">
        <v>4.5989586498916104E-3</v>
      </c>
      <c r="FH73" s="367">
        <v>3.4176625259633034E-3</v>
      </c>
      <c r="FI73" s="361">
        <v>3828</v>
      </c>
      <c r="FJ73" s="361">
        <v>25796</v>
      </c>
      <c r="FK73" s="361">
        <v>29624</v>
      </c>
      <c r="FL73" s="361">
        <v>16</v>
      </c>
      <c r="FM73" s="361">
        <v>1185</v>
      </c>
      <c r="FN73" s="361">
        <v>1201</v>
      </c>
      <c r="FO73" s="369">
        <v>73.16</v>
      </c>
      <c r="FP73" s="369">
        <v>75.25</v>
      </c>
      <c r="FQ73" s="369">
        <v>74.349999999999994</v>
      </c>
      <c r="FR73" s="371">
        <v>955.06</v>
      </c>
      <c r="FS73" s="371">
        <v>751.46</v>
      </c>
      <c r="FT73" s="371">
        <v>838.71</v>
      </c>
      <c r="FU73" s="361">
        <v>27402</v>
      </c>
      <c r="FV73" s="361">
        <v>29258</v>
      </c>
      <c r="FW73" s="361">
        <v>14224</v>
      </c>
      <c r="FX73" s="361">
        <v>2394</v>
      </c>
      <c r="FY73" s="361">
        <v>1807</v>
      </c>
      <c r="FZ73" s="361">
        <v>14487</v>
      </c>
      <c r="GA73" s="361">
        <v>48736</v>
      </c>
      <c r="GB73" s="361">
        <v>18070</v>
      </c>
      <c r="GC73" s="361">
        <v>14606</v>
      </c>
      <c r="GD73" s="361">
        <v>2819</v>
      </c>
      <c r="GE73" s="361">
        <v>41889</v>
      </c>
      <c r="GF73" s="361">
        <v>77994</v>
      </c>
      <c r="GG73" s="361">
        <v>32294</v>
      </c>
      <c r="GH73" s="361">
        <v>17000</v>
      </c>
      <c r="GI73" s="361">
        <v>4626</v>
      </c>
      <c r="GJ73" s="362">
        <v>0.36494639408670176</v>
      </c>
      <c r="GK73" s="362">
        <v>0.38966504628088167</v>
      </c>
      <c r="GL73" s="362">
        <v>0.18943863621229273</v>
      </c>
      <c r="GM73" s="362">
        <v>3.1883864953053204E-2</v>
      </c>
      <c r="GN73" s="362">
        <v>2.4066058467070654E-2</v>
      </c>
      <c r="GO73" s="362">
        <v>0.14675135233695982</v>
      </c>
      <c r="GP73" s="362">
        <v>0.49368909418748352</v>
      </c>
      <c r="GQ73" s="362">
        <v>0.18304665815758017</v>
      </c>
      <c r="GR73" s="362">
        <v>0.14795680625620455</v>
      </c>
      <c r="GS73" s="362">
        <v>2.8556089061771917E-2</v>
      </c>
      <c r="GT73" s="362">
        <v>0.24101425176780608</v>
      </c>
      <c r="GU73" s="362">
        <v>0.44874944621209067</v>
      </c>
      <c r="GV73" s="362">
        <v>0.18580807005632813</v>
      </c>
      <c r="GW73" s="362">
        <v>9.7811890473697233E-2</v>
      </c>
      <c r="GX73" s="376">
        <v>2.6616341490077848E-2</v>
      </c>
    </row>
    <row r="74" spans="1:206" s="2" customFormat="1" ht="20.100000000000001" customHeight="1">
      <c r="A74" s="56" t="s">
        <v>167</v>
      </c>
      <c r="B74" s="353" t="s">
        <v>52</v>
      </c>
      <c r="C74" s="25">
        <v>1740</v>
      </c>
      <c r="D74" s="25">
        <v>2419</v>
      </c>
      <c r="E74" s="25">
        <v>4159</v>
      </c>
      <c r="F74" s="25">
        <v>1577</v>
      </c>
      <c r="G74" s="25">
        <v>1724</v>
      </c>
      <c r="H74" s="25">
        <v>3301</v>
      </c>
      <c r="I74" s="356">
        <v>0.85859226379201015</v>
      </c>
      <c r="J74" s="356">
        <v>0.83352668213457082</v>
      </c>
      <c r="K74" s="356">
        <v>0.84550136322326563</v>
      </c>
      <c r="L74" s="356">
        <v>9.0678503487634746E-2</v>
      </c>
      <c r="M74" s="356">
        <v>0.11078886310904873</v>
      </c>
      <c r="N74" s="356">
        <v>0.1011814601635868</v>
      </c>
      <c r="O74" s="356">
        <v>5.0729232720355108E-2</v>
      </c>
      <c r="P74" s="356">
        <v>5.5684454756380508E-2</v>
      </c>
      <c r="Q74" s="356">
        <v>5.3317176613147534E-2</v>
      </c>
      <c r="R74" s="25">
        <v>163</v>
      </c>
      <c r="S74" s="25">
        <v>695</v>
      </c>
      <c r="T74" s="25">
        <v>858</v>
      </c>
      <c r="U74" s="25">
        <v>75</v>
      </c>
      <c r="V74" s="25">
        <v>101</v>
      </c>
      <c r="W74" s="25">
        <v>176</v>
      </c>
      <c r="X74" s="25">
        <v>779</v>
      </c>
      <c r="Y74" s="25">
        <v>447</v>
      </c>
      <c r="Z74" s="25">
        <v>1226</v>
      </c>
      <c r="AA74" s="356">
        <v>0.49397590361445781</v>
      </c>
      <c r="AB74" s="356">
        <v>0.25928074245939675</v>
      </c>
      <c r="AC74" s="356">
        <v>0.37140260527112995</v>
      </c>
      <c r="AD74" s="25">
        <v>821</v>
      </c>
      <c r="AE74" s="25">
        <v>457</v>
      </c>
      <c r="AF74" s="25">
        <v>1278</v>
      </c>
      <c r="AG74" s="356">
        <v>0.52060875079264424</v>
      </c>
      <c r="AH74" s="356">
        <v>0.26508120649651973</v>
      </c>
      <c r="AI74" s="356">
        <v>0.38715540745228716</v>
      </c>
      <c r="AJ74" s="358">
        <v>61.551483830057109</v>
      </c>
      <c r="AK74" s="358">
        <v>62.275779195668953</v>
      </c>
      <c r="AL74" s="358">
        <v>61.929758658992228</v>
      </c>
      <c r="AM74" s="358">
        <v>79.15134969325149</v>
      </c>
      <c r="AN74" s="358">
        <v>74.700532374101002</v>
      </c>
      <c r="AO74" s="358">
        <v>75.546083916084129</v>
      </c>
      <c r="AP74" s="25">
        <v>118</v>
      </c>
      <c r="AQ74" s="25">
        <v>125</v>
      </c>
      <c r="AR74" s="25">
        <v>243</v>
      </c>
      <c r="AS74" s="308">
        <v>7.4825618262523777E-2</v>
      </c>
      <c r="AT74" s="308">
        <v>7.2505800464037123E-2</v>
      </c>
      <c r="AU74" s="397">
        <v>7.3614056346561652E-2</v>
      </c>
      <c r="AV74" s="26">
        <v>148.99999999999997</v>
      </c>
      <c r="AW74" s="25">
        <v>184.99999999999949</v>
      </c>
      <c r="AX74" s="25">
        <v>333.99999999999943</v>
      </c>
      <c r="AY74" s="308">
        <v>9.4483195941661366E-2</v>
      </c>
      <c r="AZ74" s="308">
        <v>0.10730858468677465</v>
      </c>
      <c r="BA74" s="308">
        <v>0.10118146016358662</v>
      </c>
      <c r="BB74" s="308">
        <v>0.19150285351934052</v>
      </c>
      <c r="BC74" s="308">
        <v>0.37761020881670532</v>
      </c>
      <c r="BD74" s="308">
        <v>0.28870039382005452</v>
      </c>
      <c r="BE74" s="308">
        <v>0.2907268170426065</v>
      </c>
      <c r="BF74" s="308">
        <v>0.43148003132341423</v>
      </c>
      <c r="BG74" s="308">
        <v>0.37734939759036146</v>
      </c>
      <c r="BH74" s="308">
        <v>8.9858793324775352E-2</v>
      </c>
      <c r="BI74" s="308">
        <v>0.22371364653243847</v>
      </c>
      <c r="BJ74" s="308">
        <v>0.13866231647634583</v>
      </c>
      <c r="BK74" s="356">
        <v>0.52631578947368418</v>
      </c>
      <c r="BL74" s="356">
        <v>0.23398858592263791</v>
      </c>
      <c r="BM74" s="356">
        <v>0.20481927710843373</v>
      </c>
      <c r="BN74" s="356">
        <v>1.1414077362079899E-2</v>
      </c>
      <c r="BO74" s="356">
        <v>2.3462270133164237E-2</v>
      </c>
      <c r="BP74" s="356">
        <v>0.30162412993039445</v>
      </c>
      <c r="BQ74" s="356">
        <v>0.62877030162412995</v>
      </c>
      <c r="BR74" s="356">
        <v>0.2140371229698376</v>
      </c>
      <c r="BS74" s="356">
        <v>4.1183294663573088E-2</v>
      </c>
      <c r="BT74" s="356">
        <v>2.8422273781902551E-2</v>
      </c>
      <c r="BU74" s="356">
        <v>0.40896697970312029</v>
      </c>
      <c r="BV74" s="356">
        <v>0.32838533777643136</v>
      </c>
      <c r="BW74" s="356">
        <v>0.2096334444107846</v>
      </c>
      <c r="BX74" s="356">
        <v>2.6961526810057559E-2</v>
      </c>
      <c r="BY74" s="356">
        <v>2.6052711299606179E-2</v>
      </c>
      <c r="BZ74" s="355">
        <f>'[1]Caisse &amp; département résidence'!AO72</f>
        <v>0.54742547425474253</v>
      </c>
      <c r="CA74" s="355">
        <f>'[1]Caisse &amp; département résidence'!AQ72</f>
        <v>0.36083916083916084</v>
      </c>
      <c r="CB74" s="401">
        <f>'[1]Caisse &amp; département résidence'!AS72</f>
        <v>0.42435424354243545</v>
      </c>
      <c r="CC74" s="400">
        <v>30125</v>
      </c>
      <c r="CD74" s="361">
        <v>39347</v>
      </c>
      <c r="CE74" s="361">
        <v>69472</v>
      </c>
      <c r="CF74" s="361">
        <v>28440</v>
      </c>
      <c r="CG74" s="361">
        <v>29425</v>
      </c>
      <c r="CH74" s="361">
        <v>57865</v>
      </c>
      <c r="CI74" s="361">
        <v>439</v>
      </c>
      <c r="CJ74" s="361">
        <v>1071</v>
      </c>
      <c r="CK74" s="361">
        <v>1510</v>
      </c>
      <c r="CL74" s="361">
        <v>1246</v>
      </c>
      <c r="CM74" s="361">
        <v>8851</v>
      </c>
      <c r="CN74" s="361">
        <v>10097</v>
      </c>
      <c r="CO74" s="361">
        <v>29686</v>
      </c>
      <c r="CP74" s="361">
        <v>38276</v>
      </c>
      <c r="CQ74" s="361">
        <v>67962</v>
      </c>
      <c r="CR74" s="361">
        <v>29686</v>
      </c>
      <c r="CS74" s="361">
        <v>38275</v>
      </c>
      <c r="CT74" s="361">
        <v>67961</v>
      </c>
      <c r="CU74" s="361">
        <v>26864</v>
      </c>
      <c r="CV74" s="361">
        <v>32619</v>
      </c>
      <c r="CW74" s="361">
        <v>59483</v>
      </c>
      <c r="CX74" s="361">
        <v>1635</v>
      </c>
      <c r="CY74" s="361">
        <v>2507</v>
      </c>
      <c r="CZ74" s="361">
        <v>4142</v>
      </c>
      <c r="DA74" s="361">
        <v>1187</v>
      </c>
      <c r="DB74" s="361">
        <v>3149</v>
      </c>
      <c r="DC74" s="361">
        <v>4336</v>
      </c>
      <c r="DD74" s="362">
        <v>0.90493835478003104</v>
      </c>
      <c r="DE74" s="362">
        <v>0.85222730241672107</v>
      </c>
      <c r="DF74" s="362">
        <v>0.87525198275481531</v>
      </c>
      <c r="DG74" s="362">
        <v>5.5076467021491611E-2</v>
      </c>
      <c r="DH74" s="362">
        <v>6.5499673416067924E-2</v>
      </c>
      <c r="DI74" s="362">
        <v>6.0946719442032928E-2</v>
      </c>
      <c r="DJ74" s="362">
        <v>3.9985178198477397E-2</v>
      </c>
      <c r="DK74" s="362">
        <v>8.2273024167210967E-2</v>
      </c>
      <c r="DL74" s="362">
        <v>6.3801297803151802E-2</v>
      </c>
      <c r="DM74" s="361">
        <v>593</v>
      </c>
      <c r="DN74" s="361">
        <v>930</v>
      </c>
      <c r="DO74" s="361">
        <v>1523</v>
      </c>
      <c r="DP74" s="367">
        <v>1.9975746142963012E-2</v>
      </c>
      <c r="DQ74" s="367">
        <v>2.429720973978472E-2</v>
      </c>
      <c r="DR74" s="367">
        <v>2.2409581825137578E-2</v>
      </c>
      <c r="DS74" s="361">
        <v>11589</v>
      </c>
      <c r="DT74" s="361">
        <v>6478</v>
      </c>
      <c r="DU74" s="361">
        <v>18067</v>
      </c>
      <c r="DV74" s="361">
        <v>191</v>
      </c>
      <c r="DW74" s="361">
        <v>113</v>
      </c>
      <c r="DX74" s="361">
        <v>304</v>
      </c>
      <c r="DY74" s="361">
        <v>350</v>
      </c>
      <c r="DZ74" s="361">
        <v>425</v>
      </c>
      <c r="EA74" s="361">
        <v>775</v>
      </c>
      <c r="EB74" s="361">
        <v>139</v>
      </c>
      <c r="EC74" s="361">
        <v>122</v>
      </c>
      <c r="ED74" s="361">
        <v>261</v>
      </c>
      <c r="EE74" s="361">
        <v>12269</v>
      </c>
      <c r="EF74" s="361">
        <v>7138</v>
      </c>
      <c r="EG74" s="361">
        <v>19407</v>
      </c>
      <c r="EH74" s="362">
        <v>0.41329246109277101</v>
      </c>
      <c r="EI74" s="362">
        <v>0.18648761626084231</v>
      </c>
      <c r="EJ74" s="362">
        <v>0.28555663458991787</v>
      </c>
      <c r="EK74" s="361">
        <v>1039</v>
      </c>
      <c r="EL74" s="361">
        <v>2090</v>
      </c>
      <c r="EM74" s="361">
        <v>3129</v>
      </c>
      <c r="EN74" s="361">
        <v>1995</v>
      </c>
      <c r="EO74" s="361">
        <v>2218</v>
      </c>
      <c r="EP74" s="361">
        <v>4213</v>
      </c>
      <c r="EQ74" s="362">
        <v>3.4999663140874486E-2</v>
      </c>
      <c r="ER74" s="362">
        <v>5.4603406834569969E-2</v>
      </c>
      <c r="ES74" s="362">
        <v>4.6040434360377858E-2</v>
      </c>
      <c r="ET74" s="362">
        <v>6.7203395539985181E-2</v>
      </c>
      <c r="EU74" s="362">
        <v>5.7947538927787645E-2</v>
      </c>
      <c r="EV74" s="362">
        <v>6.1990524116417998E-2</v>
      </c>
      <c r="EW74" s="361">
        <v>5461</v>
      </c>
      <c r="EX74" s="361">
        <v>18638</v>
      </c>
      <c r="EY74" s="361">
        <v>24099</v>
      </c>
      <c r="EZ74" s="367">
        <v>0.18395876844303713</v>
      </c>
      <c r="FA74" s="367">
        <v>0.48693698401086843</v>
      </c>
      <c r="FB74" s="367">
        <v>0.35459521497307317</v>
      </c>
      <c r="FC74" s="361">
        <v>26</v>
      </c>
      <c r="FD74" s="361">
        <v>94</v>
      </c>
      <c r="FE74" s="361">
        <v>120</v>
      </c>
      <c r="FF74" s="367">
        <v>8.7583372633564648E-4</v>
      </c>
      <c r="FG74" s="367">
        <v>2.4558470059567353E-3</v>
      </c>
      <c r="FH74" s="367">
        <v>1.7656925929195727E-3</v>
      </c>
      <c r="FI74" s="361">
        <v>1685</v>
      </c>
      <c r="FJ74" s="361">
        <v>9922</v>
      </c>
      <c r="FK74" s="361">
        <v>11607</v>
      </c>
      <c r="FL74" s="361">
        <v>7</v>
      </c>
      <c r="FM74" s="361">
        <v>452</v>
      </c>
      <c r="FN74" s="361">
        <v>459</v>
      </c>
      <c r="FO74" s="369">
        <v>72.88</v>
      </c>
      <c r="FP74" s="369">
        <v>74.97</v>
      </c>
      <c r="FQ74" s="369">
        <v>74.06</v>
      </c>
      <c r="FR74" s="371">
        <v>926.39</v>
      </c>
      <c r="FS74" s="371">
        <v>716.98</v>
      </c>
      <c r="FT74" s="371">
        <v>807.79</v>
      </c>
      <c r="FU74" s="361">
        <v>12306</v>
      </c>
      <c r="FV74" s="361">
        <v>11554</v>
      </c>
      <c r="FW74" s="361">
        <v>4669</v>
      </c>
      <c r="FX74" s="361">
        <v>598</v>
      </c>
      <c r="FY74" s="361">
        <v>559</v>
      </c>
      <c r="FZ74" s="361">
        <v>7432</v>
      </c>
      <c r="GA74" s="361">
        <v>19711</v>
      </c>
      <c r="GB74" s="361">
        <v>6278</v>
      </c>
      <c r="GC74" s="361">
        <v>3929</v>
      </c>
      <c r="GD74" s="361">
        <v>926</v>
      </c>
      <c r="GE74" s="361">
        <v>19738</v>
      </c>
      <c r="GF74" s="361">
        <v>31265</v>
      </c>
      <c r="GG74" s="361">
        <v>10947</v>
      </c>
      <c r="GH74" s="361">
        <v>4527</v>
      </c>
      <c r="GI74" s="361">
        <v>1485</v>
      </c>
      <c r="GJ74" s="362">
        <v>0.41453883985717171</v>
      </c>
      <c r="GK74" s="362">
        <v>0.3892070336185407</v>
      </c>
      <c r="GL74" s="362">
        <v>0.15727952570235126</v>
      </c>
      <c r="GM74" s="362">
        <v>2.0144175705719868E-2</v>
      </c>
      <c r="GN74" s="362">
        <v>1.8830425116216399E-2</v>
      </c>
      <c r="GO74" s="362">
        <v>0.19416866966245167</v>
      </c>
      <c r="GP74" s="362">
        <v>0.51497021632354478</v>
      </c>
      <c r="GQ74" s="362">
        <v>0.16401922875953601</v>
      </c>
      <c r="GR74" s="362">
        <v>0.10264917964259589</v>
      </c>
      <c r="GS74" s="362">
        <v>2.419270561187167E-2</v>
      </c>
      <c r="GT74" s="362">
        <v>0.29042700332538773</v>
      </c>
      <c r="GU74" s="362">
        <v>0.46003649098025368</v>
      </c>
      <c r="GV74" s="362">
        <v>0.16107530678908802</v>
      </c>
      <c r="GW74" s="362">
        <v>6.6610753067890882E-2</v>
      </c>
      <c r="GX74" s="376">
        <v>2.1850445837379714E-2</v>
      </c>
    </row>
    <row r="75" spans="1:206" s="2" customFormat="1" ht="20.100000000000001" customHeight="1">
      <c r="A75" s="56" t="s">
        <v>186</v>
      </c>
      <c r="B75" s="353" t="s">
        <v>83</v>
      </c>
      <c r="C75" s="25">
        <v>3382</v>
      </c>
      <c r="D75" s="25">
        <v>4968</v>
      </c>
      <c r="E75" s="25">
        <v>8350</v>
      </c>
      <c r="F75" s="25">
        <v>3067</v>
      </c>
      <c r="G75" s="25">
        <v>3410</v>
      </c>
      <c r="H75" s="25">
        <v>6477</v>
      </c>
      <c r="I75" s="356">
        <v>0.85621128138245839</v>
      </c>
      <c r="J75" s="356">
        <v>0.81818181818181823</v>
      </c>
      <c r="K75" s="356">
        <v>0.83618959394781534</v>
      </c>
      <c r="L75" s="356">
        <v>8.8686012389957616E-2</v>
      </c>
      <c r="M75" s="356">
        <v>0.10850439882697947</v>
      </c>
      <c r="N75" s="356">
        <v>9.9119962945808243E-2</v>
      </c>
      <c r="O75" s="356">
        <v>5.510270622758396E-2</v>
      </c>
      <c r="P75" s="356">
        <v>7.331378299120235E-2</v>
      </c>
      <c r="Q75" s="356">
        <v>6.4690443106376408E-2</v>
      </c>
      <c r="R75" s="25">
        <v>315</v>
      </c>
      <c r="S75" s="25">
        <v>1558</v>
      </c>
      <c r="T75" s="25">
        <v>1873</v>
      </c>
      <c r="U75" s="25">
        <v>188</v>
      </c>
      <c r="V75" s="25">
        <v>272</v>
      </c>
      <c r="W75" s="25">
        <v>460</v>
      </c>
      <c r="X75" s="25">
        <v>1388</v>
      </c>
      <c r="Y75" s="25">
        <v>665</v>
      </c>
      <c r="Z75" s="25">
        <v>2053</v>
      </c>
      <c r="AA75" s="356">
        <v>0.45255950440169546</v>
      </c>
      <c r="AB75" s="356">
        <v>0.19501466275659823</v>
      </c>
      <c r="AC75" s="356">
        <v>0.31696773197467965</v>
      </c>
      <c r="AD75" s="25">
        <v>1436</v>
      </c>
      <c r="AE75" s="25">
        <v>699</v>
      </c>
      <c r="AF75" s="25">
        <v>2135</v>
      </c>
      <c r="AG75" s="356">
        <v>0.46820997717639384</v>
      </c>
      <c r="AH75" s="356">
        <v>0.20498533724340176</v>
      </c>
      <c r="AI75" s="356">
        <v>0.32962791415778908</v>
      </c>
      <c r="AJ75" s="358">
        <v>61.837049233778934</v>
      </c>
      <c r="AK75" s="358">
        <v>62.531227761485844</v>
      </c>
      <c r="AL75" s="358">
        <v>62.202519170397828</v>
      </c>
      <c r="AM75" s="358">
        <v>77.569534391534404</v>
      </c>
      <c r="AN75" s="358">
        <v>74.719961489089428</v>
      </c>
      <c r="AO75" s="358">
        <v>75.19920092543228</v>
      </c>
      <c r="AP75" s="25">
        <v>269</v>
      </c>
      <c r="AQ75" s="25">
        <v>348</v>
      </c>
      <c r="AR75" s="25">
        <v>617</v>
      </c>
      <c r="AS75" s="308">
        <v>8.7707857841538964E-2</v>
      </c>
      <c r="AT75" s="308">
        <v>0.10205278592375366</v>
      </c>
      <c r="AU75" s="397">
        <v>9.5260151304616333E-2</v>
      </c>
      <c r="AV75" s="26">
        <v>309.00000000000011</v>
      </c>
      <c r="AW75" s="25">
        <v>445.99999999999943</v>
      </c>
      <c r="AX75" s="25">
        <v>754.99999999999955</v>
      </c>
      <c r="AY75" s="308">
        <v>0.100749918487121</v>
      </c>
      <c r="AZ75" s="308">
        <v>0.13079178885630482</v>
      </c>
      <c r="BA75" s="308">
        <v>0.11656631156399561</v>
      </c>
      <c r="BB75" s="308">
        <v>0.19432670361917184</v>
      </c>
      <c r="BC75" s="308">
        <v>0.39618768328445747</v>
      </c>
      <c r="BD75" s="308">
        <v>0.30060213061602592</v>
      </c>
      <c r="BE75" s="308">
        <v>0.27099463966646814</v>
      </c>
      <c r="BF75" s="308">
        <v>0.43679417122040071</v>
      </c>
      <c r="BG75" s="308">
        <v>0.37386980108499096</v>
      </c>
      <c r="BH75" s="308">
        <v>0.10158501440922191</v>
      </c>
      <c r="BI75" s="308">
        <v>0.22857142857142856</v>
      </c>
      <c r="BJ75" s="308">
        <v>0.14271797369702874</v>
      </c>
      <c r="BK75" s="356">
        <v>0.47668731659602215</v>
      </c>
      <c r="BL75" s="356">
        <v>0.25366807955656995</v>
      </c>
      <c r="BM75" s="356">
        <v>0.21812846429735899</v>
      </c>
      <c r="BN75" s="356">
        <v>2.1519400065210303E-2</v>
      </c>
      <c r="BO75" s="356">
        <v>2.9996739484838605E-2</v>
      </c>
      <c r="BP75" s="356">
        <v>0.2343108504398827</v>
      </c>
      <c r="BQ75" s="356">
        <v>0.64662756598240467</v>
      </c>
      <c r="BR75" s="356">
        <v>0.27038123167155426</v>
      </c>
      <c r="BS75" s="356">
        <v>4.1935483870967745E-2</v>
      </c>
      <c r="BT75" s="356">
        <v>3.4897360703812316E-2</v>
      </c>
      <c r="BU75" s="356">
        <v>0.34908136482939633</v>
      </c>
      <c r="BV75" s="356">
        <v>0.34043538675312646</v>
      </c>
      <c r="BW75" s="356">
        <v>0.24563841284545315</v>
      </c>
      <c r="BX75" s="356">
        <v>3.2268025320364366E-2</v>
      </c>
      <c r="BY75" s="356">
        <v>3.2576810251659719E-2</v>
      </c>
      <c r="BZ75" s="355">
        <f>'[1]Caisse &amp; département résidence'!AO73</f>
        <v>0.48329048843187661</v>
      </c>
      <c r="CA75" s="355">
        <f>'[1]Caisse &amp; département résidence'!AQ73</f>
        <v>0.37421163279607567</v>
      </c>
      <c r="CB75" s="401">
        <f>'[1]Caisse &amp; département résidence'!AS73</f>
        <v>0.41269841269841268</v>
      </c>
      <c r="CC75" s="400">
        <v>59882</v>
      </c>
      <c r="CD75" s="361">
        <v>75032</v>
      </c>
      <c r="CE75" s="361">
        <v>134914</v>
      </c>
      <c r="CF75" s="361">
        <v>57295</v>
      </c>
      <c r="CG75" s="361">
        <v>53747</v>
      </c>
      <c r="CH75" s="361">
        <v>111042</v>
      </c>
      <c r="CI75" s="361">
        <v>385</v>
      </c>
      <c r="CJ75" s="361">
        <v>2239</v>
      </c>
      <c r="CK75" s="361">
        <v>2624</v>
      </c>
      <c r="CL75" s="361">
        <v>2202</v>
      </c>
      <c r="CM75" s="361">
        <v>19046</v>
      </c>
      <c r="CN75" s="361">
        <v>21248</v>
      </c>
      <c r="CO75" s="361">
        <v>59497</v>
      </c>
      <c r="CP75" s="361">
        <v>72793</v>
      </c>
      <c r="CQ75" s="361">
        <v>132290</v>
      </c>
      <c r="CR75" s="361">
        <v>59497</v>
      </c>
      <c r="CS75" s="361">
        <v>72792</v>
      </c>
      <c r="CT75" s="361">
        <v>132289</v>
      </c>
      <c r="CU75" s="361">
        <v>53945</v>
      </c>
      <c r="CV75" s="361">
        <v>62177</v>
      </c>
      <c r="CW75" s="361">
        <v>116122</v>
      </c>
      <c r="CX75" s="361">
        <v>2974</v>
      </c>
      <c r="CY75" s="361">
        <v>4457</v>
      </c>
      <c r="CZ75" s="361">
        <v>7431</v>
      </c>
      <c r="DA75" s="361">
        <v>2578</v>
      </c>
      <c r="DB75" s="361">
        <v>6158</v>
      </c>
      <c r="DC75" s="361">
        <v>8736</v>
      </c>
      <c r="DD75" s="362">
        <v>0.90668437064053653</v>
      </c>
      <c r="DE75" s="362">
        <v>0.85417353555335751</v>
      </c>
      <c r="DF75" s="362">
        <v>0.87779029246573792</v>
      </c>
      <c r="DG75" s="362">
        <v>4.9985713565389854E-2</v>
      </c>
      <c r="DH75" s="362">
        <v>6.1229255962193647E-2</v>
      </c>
      <c r="DI75" s="362">
        <v>5.6172470878153136E-2</v>
      </c>
      <c r="DJ75" s="362">
        <v>4.3329915794073651E-2</v>
      </c>
      <c r="DK75" s="362">
        <v>8.4597208484448835E-2</v>
      </c>
      <c r="DL75" s="362">
        <v>6.6037236656108972E-2</v>
      </c>
      <c r="DM75" s="361">
        <v>1490</v>
      </c>
      <c r="DN75" s="361">
        <v>2041</v>
      </c>
      <c r="DO75" s="361">
        <v>3531</v>
      </c>
      <c r="DP75" s="367">
        <v>2.5043279493083687E-2</v>
      </c>
      <c r="DQ75" s="367">
        <v>2.8038410286703393E-2</v>
      </c>
      <c r="DR75" s="367">
        <v>2.6691359891148236E-2</v>
      </c>
      <c r="DS75" s="361">
        <v>21053</v>
      </c>
      <c r="DT75" s="361">
        <v>9857</v>
      </c>
      <c r="DU75" s="361">
        <v>30910</v>
      </c>
      <c r="DV75" s="361">
        <v>267</v>
      </c>
      <c r="DW75" s="361">
        <v>170</v>
      </c>
      <c r="DX75" s="361">
        <v>437</v>
      </c>
      <c r="DY75" s="361">
        <v>423</v>
      </c>
      <c r="DZ75" s="361">
        <v>459</v>
      </c>
      <c r="EA75" s="361">
        <v>882</v>
      </c>
      <c r="EB75" s="361">
        <v>289</v>
      </c>
      <c r="EC75" s="361">
        <v>251</v>
      </c>
      <c r="ED75" s="361">
        <v>540</v>
      </c>
      <c r="EE75" s="361">
        <v>22032</v>
      </c>
      <c r="EF75" s="361">
        <v>10737</v>
      </c>
      <c r="EG75" s="361">
        <v>32769</v>
      </c>
      <c r="EH75" s="362">
        <v>0.37030438509504682</v>
      </c>
      <c r="EI75" s="362">
        <v>0.14750044647150137</v>
      </c>
      <c r="EJ75" s="362">
        <v>0.24770579786831959</v>
      </c>
      <c r="EK75" s="361">
        <v>2477</v>
      </c>
      <c r="EL75" s="361">
        <v>5296</v>
      </c>
      <c r="EM75" s="361">
        <v>7773</v>
      </c>
      <c r="EN75" s="361">
        <v>4100</v>
      </c>
      <c r="EO75" s="361">
        <v>4448</v>
      </c>
      <c r="EP75" s="361">
        <v>8548</v>
      </c>
      <c r="EQ75" s="362">
        <v>4.1632351210985429E-2</v>
      </c>
      <c r="ER75" s="362">
        <v>7.2754248348055439E-2</v>
      </c>
      <c r="ES75" s="362">
        <v>5.8757275682213318E-2</v>
      </c>
      <c r="ET75" s="362">
        <v>6.8911037531304106E-2</v>
      </c>
      <c r="EU75" s="362">
        <v>6.1104776558185539E-2</v>
      </c>
      <c r="EV75" s="362">
        <v>6.4615617204626205E-2</v>
      </c>
      <c r="EW75" s="361">
        <v>9401</v>
      </c>
      <c r="EX75" s="361">
        <v>33964</v>
      </c>
      <c r="EY75" s="361">
        <v>43365</v>
      </c>
      <c r="EZ75" s="367">
        <v>0.15800796678824142</v>
      </c>
      <c r="FA75" s="367">
        <v>0.46658332531974228</v>
      </c>
      <c r="FB75" s="367">
        <v>0.3278025549928188</v>
      </c>
      <c r="FC75" s="361">
        <v>45</v>
      </c>
      <c r="FD75" s="361">
        <v>193</v>
      </c>
      <c r="FE75" s="361">
        <v>238</v>
      </c>
      <c r="FF75" s="367">
        <v>7.5634065583138647E-4</v>
      </c>
      <c r="FG75" s="367">
        <v>2.6513538389680326E-3</v>
      </c>
      <c r="FH75" s="367">
        <v>1.7990777836571169E-3</v>
      </c>
      <c r="FI75" s="361">
        <v>2587</v>
      </c>
      <c r="FJ75" s="361">
        <v>21285</v>
      </c>
      <c r="FK75" s="361">
        <v>23872</v>
      </c>
      <c r="FL75" s="361">
        <v>12</v>
      </c>
      <c r="FM75" s="361">
        <v>996</v>
      </c>
      <c r="FN75" s="361">
        <v>1008</v>
      </c>
      <c r="FO75" s="369">
        <v>73.239999999999995</v>
      </c>
      <c r="FP75" s="369">
        <v>75.14</v>
      </c>
      <c r="FQ75" s="369">
        <v>74.3</v>
      </c>
      <c r="FR75" s="371">
        <v>973.74</v>
      </c>
      <c r="FS75" s="371">
        <v>752.79</v>
      </c>
      <c r="FT75" s="371">
        <v>850.86</v>
      </c>
      <c r="FU75" s="361">
        <v>22109</v>
      </c>
      <c r="FV75" s="361">
        <v>24972</v>
      </c>
      <c r="FW75" s="361">
        <v>9474</v>
      </c>
      <c r="FX75" s="361">
        <v>1584</v>
      </c>
      <c r="FY75" s="361">
        <v>1358</v>
      </c>
      <c r="FZ75" s="361">
        <v>11250</v>
      </c>
      <c r="GA75" s="361">
        <v>35874</v>
      </c>
      <c r="GB75" s="361">
        <v>12821</v>
      </c>
      <c r="GC75" s="361">
        <v>10726</v>
      </c>
      <c r="GD75" s="361">
        <v>2122</v>
      </c>
      <c r="GE75" s="361">
        <v>33359</v>
      </c>
      <c r="GF75" s="361">
        <v>60846</v>
      </c>
      <c r="GG75" s="361">
        <v>22295</v>
      </c>
      <c r="GH75" s="361">
        <v>12310</v>
      </c>
      <c r="GI75" s="361">
        <v>3480</v>
      </c>
      <c r="GJ75" s="362">
        <v>0.37159856799502494</v>
      </c>
      <c r="GK75" s="362">
        <v>0.4197186412760307</v>
      </c>
      <c r="GL75" s="362">
        <v>0.15923491940770124</v>
      </c>
      <c r="GM75" s="362">
        <v>2.6623191085264803E-2</v>
      </c>
      <c r="GN75" s="362">
        <v>2.2824680235978285E-2</v>
      </c>
      <c r="GO75" s="362">
        <v>0.15454782740098635</v>
      </c>
      <c r="GP75" s="362">
        <v>0.4928221120162653</v>
      </c>
      <c r="GQ75" s="362">
        <v>0.17612957289849299</v>
      </c>
      <c r="GR75" s="362">
        <v>0.14734933304026487</v>
      </c>
      <c r="GS75" s="362">
        <v>2.9151154643990495E-2</v>
      </c>
      <c r="GT75" s="362">
        <v>0.25216569657570487</v>
      </c>
      <c r="GU75" s="362">
        <v>0.45994406228739887</v>
      </c>
      <c r="GV75" s="362">
        <v>0.16853125708670347</v>
      </c>
      <c r="GW75" s="362">
        <v>9.3053140826971054E-2</v>
      </c>
      <c r="GX75" s="376">
        <v>2.6305843223221711E-2</v>
      </c>
    </row>
    <row r="76" spans="1:206" s="2" customFormat="1" ht="20.100000000000001" customHeight="1">
      <c r="A76" s="56" t="s">
        <v>199</v>
      </c>
      <c r="B76" s="353" t="s">
        <v>64</v>
      </c>
      <c r="C76" s="25">
        <v>4457</v>
      </c>
      <c r="D76" s="25">
        <v>7028</v>
      </c>
      <c r="E76" s="25">
        <v>11485</v>
      </c>
      <c r="F76" s="25">
        <v>4019</v>
      </c>
      <c r="G76" s="25">
        <v>4934</v>
      </c>
      <c r="H76" s="25">
        <v>8953</v>
      </c>
      <c r="I76" s="356">
        <v>0.87932321473003239</v>
      </c>
      <c r="J76" s="356">
        <v>0.84900689096068094</v>
      </c>
      <c r="K76" s="356">
        <v>0.8626158829442645</v>
      </c>
      <c r="L76" s="356">
        <v>7.8377705896989294E-2</v>
      </c>
      <c r="M76" s="356">
        <v>9.1001216051884881E-2</v>
      </c>
      <c r="N76" s="356">
        <v>8.5334524740310516E-2</v>
      </c>
      <c r="O76" s="356">
        <v>4.2299079372978353E-2</v>
      </c>
      <c r="P76" s="356">
        <v>5.9991892987434133E-2</v>
      </c>
      <c r="Q76" s="356">
        <v>5.2049592315424997E-2</v>
      </c>
      <c r="R76" s="25">
        <v>438</v>
      </c>
      <c r="S76" s="25">
        <v>2094</v>
      </c>
      <c r="T76" s="25">
        <v>2532</v>
      </c>
      <c r="U76" s="25">
        <v>160</v>
      </c>
      <c r="V76" s="25">
        <v>285</v>
      </c>
      <c r="W76" s="25">
        <v>445</v>
      </c>
      <c r="X76" s="25">
        <v>1938</v>
      </c>
      <c r="Y76" s="25">
        <v>958</v>
      </c>
      <c r="Z76" s="25">
        <v>2896</v>
      </c>
      <c r="AA76" s="356">
        <v>0.48220950485195324</v>
      </c>
      <c r="AB76" s="356">
        <v>0.19416295095257396</v>
      </c>
      <c r="AC76" s="356">
        <v>0.32346699430358539</v>
      </c>
      <c r="AD76" s="25">
        <v>1999</v>
      </c>
      <c r="AE76" s="25">
        <v>986</v>
      </c>
      <c r="AF76" s="25">
        <v>2985</v>
      </c>
      <c r="AG76" s="356">
        <v>0.49738740980343371</v>
      </c>
      <c r="AH76" s="356">
        <v>0.19983785974868262</v>
      </c>
      <c r="AI76" s="356">
        <v>0.33340779626940692</v>
      </c>
      <c r="AJ76" s="358">
        <v>61.690825246744623</v>
      </c>
      <c r="AK76" s="358">
        <v>62.424704769625777</v>
      </c>
      <c r="AL76" s="358">
        <v>62.095266391153835</v>
      </c>
      <c r="AM76" s="358">
        <v>76.613599695586132</v>
      </c>
      <c r="AN76" s="358">
        <v>74.030151225725135</v>
      </c>
      <c r="AO76" s="358">
        <v>74.477051079516258</v>
      </c>
      <c r="AP76" s="25">
        <v>331</v>
      </c>
      <c r="AQ76" s="25">
        <v>561</v>
      </c>
      <c r="AR76" s="25">
        <v>892</v>
      </c>
      <c r="AS76" s="308">
        <v>8.2358795720328434E-2</v>
      </c>
      <c r="AT76" s="308">
        <v>0.11370085123631941</v>
      </c>
      <c r="AU76" s="397">
        <v>9.9631408466435825E-2</v>
      </c>
      <c r="AV76" s="26">
        <v>351.99999999999983</v>
      </c>
      <c r="AW76" s="25">
        <v>455.00000000000023</v>
      </c>
      <c r="AX76" s="25">
        <v>807</v>
      </c>
      <c r="AY76" s="308">
        <v>8.7583976113461012E-2</v>
      </c>
      <c r="AZ76" s="308">
        <v>9.2217267936765351E-2</v>
      </c>
      <c r="BA76" s="308">
        <v>9.0137384117055741E-2</v>
      </c>
      <c r="BB76" s="308">
        <v>0.18064195073401343</v>
      </c>
      <c r="BC76" s="308">
        <v>0.37150385083096876</v>
      </c>
      <c r="BD76" s="308">
        <v>0.28582598011839605</v>
      </c>
      <c r="BE76" s="308">
        <v>0.2710235463719366</v>
      </c>
      <c r="BF76" s="308">
        <v>0.41121730382293764</v>
      </c>
      <c r="BG76" s="308">
        <v>0.3630510153541357</v>
      </c>
      <c r="BH76" s="308">
        <v>8.3591331269349839E-2</v>
      </c>
      <c r="BI76" s="308">
        <v>0.20668058455114824</v>
      </c>
      <c r="BJ76" s="308">
        <v>0.12430939226519337</v>
      </c>
      <c r="BK76" s="356">
        <v>0.51356058721074893</v>
      </c>
      <c r="BL76" s="356">
        <v>0.24309529733764618</v>
      </c>
      <c r="BM76" s="356">
        <v>0.19805921871112217</v>
      </c>
      <c r="BN76" s="356">
        <v>1.9158994774819606E-2</v>
      </c>
      <c r="BO76" s="356">
        <v>2.6125901965663102E-2</v>
      </c>
      <c r="BP76" s="356">
        <v>0.25658694770976898</v>
      </c>
      <c r="BQ76" s="356">
        <v>0.63457640859343334</v>
      </c>
      <c r="BR76" s="356">
        <v>0.22192946899067695</v>
      </c>
      <c r="BS76" s="356">
        <v>5.1479529793271181E-2</v>
      </c>
      <c r="BT76" s="356">
        <v>3.3441426834211592E-2</v>
      </c>
      <c r="BU76" s="356">
        <v>0.37194236568747907</v>
      </c>
      <c r="BV76" s="356">
        <v>0.34971517926951862</v>
      </c>
      <c r="BW76" s="356">
        <v>0.21121411817267954</v>
      </c>
      <c r="BX76" s="356">
        <v>3.6970847760527198E-2</v>
      </c>
      <c r="BY76" s="356">
        <v>3.0157489109795599E-2</v>
      </c>
      <c r="BZ76" s="355">
        <f>'[1]Caisse &amp; département résidence'!AO74</f>
        <v>0.42886386898669399</v>
      </c>
      <c r="CA76" s="355">
        <f>'[1]Caisse &amp; département résidence'!AQ74</f>
        <v>0.3022284122562674</v>
      </c>
      <c r="CB76" s="401">
        <f>'[1]Caisse &amp; département résidence'!AS74</f>
        <v>0.34174385180453531</v>
      </c>
      <c r="CC76" s="400">
        <v>83619</v>
      </c>
      <c r="CD76" s="361">
        <v>105988</v>
      </c>
      <c r="CE76" s="361">
        <v>189607</v>
      </c>
      <c r="CF76" s="361">
        <v>79863</v>
      </c>
      <c r="CG76" s="361">
        <v>79241</v>
      </c>
      <c r="CH76" s="361">
        <v>159104</v>
      </c>
      <c r="CI76" s="361">
        <v>688</v>
      </c>
      <c r="CJ76" s="361">
        <v>2904</v>
      </c>
      <c r="CK76" s="361">
        <v>3592</v>
      </c>
      <c r="CL76" s="361">
        <v>3068</v>
      </c>
      <c r="CM76" s="361">
        <v>23843</v>
      </c>
      <c r="CN76" s="361">
        <v>26911</v>
      </c>
      <c r="CO76" s="361">
        <v>82931</v>
      </c>
      <c r="CP76" s="361">
        <v>103084</v>
      </c>
      <c r="CQ76" s="361">
        <v>186015</v>
      </c>
      <c r="CR76" s="361">
        <v>82930</v>
      </c>
      <c r="CS76" s="361">
        <v>103084</v>
      </c>
      <c r="CT76" s="361">
        <v>186014</v>
      </c>
      <c r="CU76" s="361">
        <v>75196</v>
      </c>
      <c r="CV76" s="361">
        <v>87271</v>
      </c>
      <c r="CW76" s="361">
        <v>162467</v>
      </c>
      <c r="CX76" s="361">
        <v>4260</v>
      </c>
      <c r="CY76" s="361">
        <v>5944</v>
      </c>
      <c r="CZ76" s="361">
        <v>10204</v>
      </c>
      <c r="DA76" s="361">
        <v>3474</v>
      </c>
      <c r="DB76" s="361">
        <v>9869</v>
      </c>
      <c r="DC76" s="361">
        <v>13343</v>
      </c>
      <c r="DD76" s="362">
        <v>0.90674062462317617</v>
      </c>
      <c r="DE76" s="362">
        <v>0.84660083039074929</v>
      </c>
      <c r="DF76" s="362">
        <v>0.87341275387874029</v>
      </c>
      <c r="DG76" s="362">
        <v>5.1368624140841673E-2</v>
      </c>
      <c r="DH76" s="362">
        <v>5.7661712777928677E-2</v>
      </c>
      <c r="DI76" s="362">
        <v>5.4856086101046156E-2</v>
      </c>
      <c r="DJ76" s="362">
        <v>4.1890751235982154E-2</v>
      </c>
      <c r="DK76" s="362">
        <v>9.5737456831322024E-2</v>
      </c>
      <c r="DL76" s="362">
        <v>7.1731160020213527E-2</v>
      </c>
      <c r="DM76" s="361">
        <v>1275</v>
      </c>
      <c r="DN76" s="361">
        <v>2259</v>
      </c>
      <c r="DO76" s="361">
        <v>3534</v>
      </c>
      <c r="DP76" s="367">
        <v>1.5374226766830257E-2</v>
      </c>
      <c r="DQ76" s="367">
        <v>2.1914167087035814E-2</v>
      </c>
      <c r="DR76" s="367">
        <v>1.8998467865494719E-2</v>
      </c>
      <c r="DS76" s="361">
        <v>30422</v>
      </c>
      <c r="DT76" s="361">
        <v>14301</v>
      </c>
      <c r="DU76" s="361">
        <v>44723</v>
      </c>
      <c r="DV76" s="361">
        <v>371</v>
      </c>
      <c r="DW76" s="361">
        <v>197</v>
      </c>
      <c r="DX76" s="361">
        <v>568</v>
      </c>
      <c r="DY76" s="361">
        <v>222</v>
      </c>
      <c r="DZ76" s="361">
        <v>48</v>
      </c>
      <c r="EA76" s="361">
        <v>270</v>
      </c>
      <c r="EB76" s="361">
        <v>400</v>
      </c>
      <c r="EC76" s="361">
        <v>302</v>
      </c>
      <c r="ED76" s="361">
        <v>702</v>
      </c>
      <c r="EE76" s="361">
        <v>31415</v>
      </c>
      <c r="EF76" s="361">
        <v>14848</v>
      </c>
      <c r="EG76" s="361">
        <v>46263</v>
      </c>
      <c r="EH76" s="362">
        <v>0.37880888931762552</v>
      </c>
      <c r="EI76" s="362">
        <v>0.14403787202669668</v>
      </c>
      <c r="EJ76" s="362">
        <v>0.24870574953632771</v>
      </c>
      <c r="EK76" s="361">
        <v>3893</v>
      </c>
      <c r="EL76" s="361">
        <v>7968</v>
      </c>
      <c r="EM76" s="361">
        <v>11861</v>
      </c>
      <c r="EN76" s="361">
        <v>5521</v>
      </c>
      <c r="EO76" s="361">
        <v>5152</v>
      </c>
      <c r="EP76" s="361">
        <v>10673</v>
      </c>
      <c r="EQ76" s="362">
        <v>4.6942639061388382E-2</v>
      </c>
      <c r="ER76" s="362">
        <v>7.7296185635016099E-2</v>
      </c>
      <c r="ES76" s="362">
        <v>6.3763674972448461E-2</v>
      </c>
      <c r="ET76" s="362">
        <v>6.6573416454643014E-2</v>
      </c>
      <c r="EU76" s="362">
        <v>4.9978658181677078E-2</v>
      </c>
      <c r="EV76" s="362">
        <v>5.7377093245168403E-2</v>
      </c>
      <c r="EW76" s="361">
        <v>13512</v>
      </c>
      <c r="EX76" s="361">
        <v>49587</v>
      </c>
      <c r="EY76" s="361">
        <v>63099</v>
      </c>
      <c r="EZ76" s="367">
        <v>0.16293062907718464</v>
      </c>
      <c r="FA76" s="367">
        <v>0.48103488417213147</v>
      </c>
      <c r="FB76" s="367">
        <v>0.33921457946939765</v>
      </c>
      <c r="FC76" s="361">
        <v>105</v>
      </c>
      <c r="FD76" s="361">
        <v>440</v>
      </c>
      <c r="FE76" s="361">
        <v>545</v>
      </c>
      <c r="FF76" s="367">
        <v>1.2661127925624918E-3</v>
      </c>
      <c r="FG76" s="367">
        <v>4.2683636645842226E-3</v>
      </c>
      <c r="FH76" s="367">
        <v>2.929871246942451E-3</v>
      </c>
      <c r="FI76" s="361">
        <v>3756</v>
      </c>
      <c r="FJ76" s="361">
        <v>26747</v>
      </c>
      <c r="FK76" s="361">
        <v>30503</v>
      </c>
      <c r="FL76" s="361">
        <v>15</v>
      </c>
      <c r="FM76" s="361">
        <v>1584</v>
      </c>
      <c r="FN76" s="361">
        <v>1599</v>
      </c>
      <c r="FO76" s="369">
        <v>72.91</v>
      </c>
      <c r="FP76" s="369">
        <v>74.599999999999994</v>
      </c>
      <c r="FQ76" s="369">
        <v>73.849999999999994</v>
      </c>
      <c r="FR76" s="371">
        <v>966.57</v>
      </c>
      <c r="FS76" s="371">
        <v>740.64</v>
      </c>
      <c r="FT76" s="371">
        <v>840.28</v>
      </c>
      <c r="FU76" s="361">
        <v>31645</v>
      </c>
      <c r="FV76" s="361">
        <v>33829</v>
      </c>
      <c r="FW76" s="361">
        <v>13759</v>
      </c>
      <c r="FX76" s="361">
        <v>2175</v>
      </c>
      <c r="FY76" s="361">
        <v>1523</v>
      </c>
      <c r="FZ76" s="361">
        <v>16215</v>
      </c>
      <c r="GA76" s="361">
        <v>51186</v>
      </c>
      <c r="GB76" s="361">
        <v>17266</v>
      </c>
      <c r="GC76" s="361">
        <v>15770</v>
      </c>
      <c r="GD76" s="361">
        <v>2647</v>
      </c>
      <c r="GE76" s="361">
        <v>47860</v>
      </c>
      <c r="GF76" s="361">
        <v>85015</v>
      </c>
      <c r="GG76" s="361">
        <v>31025</v>
      </c>
      <c r="GH76" s="361">
        <v>17945</v>
      </c>
      <c r="GI76" s="361">
        <v>4170</v>
      </c>
      <c r="GJ76" s="362">
        <v>0.38158227924419097</v>
      </c>
      <c r="GK76" s="362">
        <v>0.40791742532949077</v>
      </c>
      <c r="GL76" s="362">
        <v>0.16590900869397451</v>
      </c>
      <c r="GM76" s="362">
        <v>2.6226622131651615E-2</v>
      </c>
      <c r="GN76" s="362">
        <v>1.8364664600692141E-2</v>
      </c>
      <c r="GO76" s="362">
        <v>0.15729890186643902</v>
      </c>
      <c r="GP76" s="362">
        <v>0.49654650576229092</v>
      </c>
      <c r="GQ76" s="362">
        <v>0.16749447052888905</v>
      </c>
      <c r="GR76" s="362">
        <v>0.15298203406930269</v>
      </c>
      <c r="GS76" s="362">
        <v>2.5678087773078267E-2</v>
      </c>
      <c r="GT76" s="362">
        <v>0.25729107867645085</v>
      </c>
      <c r="GU76" s="362">
        <v>0.45703303497029807</v>
      </c>
      <c r="GV76" s="362">
        <v>0.16678762465392577</v>
      </c>
      <c r="GW76" s="362">
        <v>9.6470714727306936E-2</v>
      </c>
      <c r="GX76" s="376">
        <v>2.2417546972018386E-2</v>
      </c>
    </row>
    <row r="77" spans="1:206" s="48" customFormat="1" ht="20.100000000000001" customHeight="1">
      <c r="A77" s="55" t="s">
        <v>123</v>
      </c>
      <c r="B77" s="352" t="s">
        <v>210</v>
      </c>
      <c r="C77" s="41">
        <v>15001</v>
      </c>
      <c r="D77" s="41">
        <v>22348</v>
      </c>
      <c r="E77" s="41">
        <v>37349</v>
      </c>
      <c r="F77" s="41">
        <v>13727</v>
      </c>
      <c r="G77" s="41">
        <v>15582</v>
      </c>
      <c r="H77" s="41">
        <v>29309</v>
      </c>
      <c r="I77" s="355">
        <v>0.8767392729656881</v>
      </c>
      <c r="J77" s="355">
        <v>0.84706712873828782</v>
      </c>
      <c r="K77" s="355">
        <v>0.86096420894605752</v>
      </c>
      <c r="L77" s="355">
        <v>6.3888686530195971E-2</v>
      </c>
      <c r="M77" s="355">
        <v>8.0092414324220249E-2</v>
      </c>
      <c r="N77" s="355">
        <v>7.2503326623221537E-2</v>
      </c>
      <c r="O77" s="355">
        <v>5.9372040504115979E-2</v>
      </c>
      <c r="P77" s="355">
        <v>7.2840456937491985E-2</v>
      </c>
      <c r="Q77" s="355">
        <v>6.6532464430720945E-2</v>
      </c>
      <c r="R77" s="41">
        <v>1274</v>
      </c>
      <c r="S77" s="41">
        <v>6766</v>
      </c>
      <c r="T77" s="41">
        <v>8040</v>
      </c>
      <c r="U77" s="41">
        <v>942</v>
      </c>
      <c r="V77" s="41">
        <v>1328</v>
      </c>
      <c r="W77" s="41">
        <v>2270</v>
      </c>
      <c r="X77" s="41">
        <v>5488</v>
      </c>
      <c r="Y77" s="41">
        <v>2795</v>
      </c>
      <c r="Z77" s="41">
        <v>8283</v>
      </c>
      <c r="AA77" s="355">
        <v>0.39979602243753187</v>
      </c>
      <c r="AB77" s="355">
        <v>0.1793736362469516</v>
      </c>
      <c r="AC77" s="355">
        <v>0.28260943737418542</v>
      </c>
      <c r="AD77" s="41">
        <v>5587</v>
      </c>
      <c r="AE77" s="41">
        <v>2858</v>
      </c>
      <c r="AF77" s="41">
        <v>8445</v>
      </c>
      <c r="AG77" s="355">
        <v>0.40700808625336926</v>
      </c>
      <c r="AH77" s="355">
        <v>0.18341676293158773</v>
      </c>
      <c r="AI77" s="355">
        <v>0.28813674980381454</v>
      </c>
      <c r="AJ77" s="357">
        <v>62.174297370146469</v>
      </c>
      <c r="AK77" s="357">
        <v>62.792517862490861</v>
      </c>
      <c r="AL77" s="357">
        <v>62.502971555949813</v>
      </c>
      <c r="AM77" s="357">
        <v>76.077059131344811</v>
      </c>
      <c r="AN77" s="357">
        <v>74.301047393832462</v>
      </c>
      <c r="AO77" s="357">
        <v>74.582470149254192</v>
      </c>
      <c r="AP77" s="41">
        <v>1312</v>
      </c>
      <c r="AQ77" s="41">
        <v>1808</v>
      </c>
      <c r="AR77" s="41">
        <v>3120</v>
      </c>
      <c r="AS77" s="334">
        <v>9.5578057842208783E-2</v>
      </c>
      <c r="AT77" s="334">
        <v>0.11603131818765242</v>
      </c>
      <c r="AU77" s="396">
        <v>0.1064519430891535</v>
      </c>
      <c r="AV77" s="60">
        <v>1831.0000000000036</v>
      </c>
      <c r="AW77" s="41">
        <v>2313.0000000000041</v>
      </c>
      <c r="AX77" s="41">
        <v>4144.0000000000073</v>
      </c>
      <c r="AY77" s="334">
        <v>0.13338675602826572</v>
      </c>
      <c r="AZ77" s="334">
        <v>0.14844050827878347</v>
      </c>
      <c r="BA77" s="334">
        <v>0.14139001671841439</v>
      </c>
      <c r="BB77" s="334">
        <v>0.20987834195381366</v>
      </c>
      <c r="BC77" s="334">
        <v>0.3681170581440123</v>
      </c>
      <c r="BD77" s="334">
        <v>0.29400525435872937</v>
      </c>
      <c r="BE77" s="334">
        <v>0.28231581502609537</v>
      </c>
      <c r="BF77" s="334">
        <v>0.40822710565418002</v>
      </c>
      <c r="BG77" s="334">
        <v>0.35888899457814133</v>
      </c>
      <c r="BH77" s="334">
        <v>0.10112973760932945</v>
      </c>
      <c r="BI77" s="334">
        <v>0.18461538461538463</v>
      </c>
      <c r="BJ77" s="334">
        <v>0.12930097790655559</v>
      </c>
      <c r="BK77" s="355">
        <v>0.41494864136373572</v>
      </c>
      <c r="BL77" s="355">
        <v>0.25001821228236321</v>
      </c>
      <c r="BM77" s="355">
        <v>0.2690318350695709</v>
      </c>
      <c r="BN77" s="355">
        <v>2.5424346179063161E-2</v>
      </c>
      <c r="BO77" s="355">
        <v>4.0576965105266989E-2</v>
      </c>
      <c r="BP77" s="355">
        <v>0.20568604800410731</v>
      </c>
      <c r="BQ77" s="355">
        <v>0.61814914645103325</v>
      </c>
      <c r="BR77" s="355">
        <v>0.29206777050442817</v>
      </c>
      <c r="BS77" s="355">
        <v>5.7373892953407779E-2</v>
      </c>
      <c r="BT77" s="355">
        <v>4.6977281478629188E-2</v>
      </c>
      <c r="BU77" s="355">
        <v>0.30369511071684463</v>
      </c>
      <c r="BV77" s="355">
        <v>0.32863625507523286</v>
      </c>
      <c r="BW77" s="355">
        <v>0.281278788085571</v>
      </c>
      <c r="BX77" s="355">
        <v>4.2410181173018528E-2</v>
      </c>
      <c r="BY77" s="355">
        <v>4.3979664949332968E-2</v>
      </c>
      <c r="BZ77" s="355">
        <f>'[1]Caisse &amp; département résidence'!AO75</f>
        <v>0.40646853146853146</v>
      </c>
      <c r="CA77" s="355">
        <f>'[1]Caisse &amp; département résidence'!AQ75</f>
        <v>0.32806451612903226</v>
      </c>
      <c r="CB77" s="401">
        <f>'[1]Caisse &amp; département résidence'!AS75</f>
        <v>0.35600083056478404</v>
      </c>
      <c r="CC77" s="399">
        <v>267404</v>
      </c>
      <c r="CD77" s="359">
        <v>338633</v>
      </c>
      <c r="CE77" s="359">
        <v>606037</v>
      </c>
      <c r="CF77" s="359">
        <v>256420</v>
      </c>
      <c r="CG77" s="359">
        <v>244652</v>
      </c>
      <c r="CH77" s="359">
        <v>501072</v>
      </c>
      <c r="CI77" s="359">
        <v>1436</v>
      </c>
      <c r="CJ77" s="359">
        <v>9837</v>
      </c>
      <c r="CK77" s="359">
        <v>11273</v>
      </c>
      <c r="CL77" s="359">
        <v>9548</v>
      </c>
      <c r="CM77" s="359">
        <v>84144</v>
      </c>
      <c r="CN77" s="359">
        <v>93692</v>
      </c>
      <c r="CO77" s="359">
        <v>265968</v>
      </c>
      <c r="CP77" s="359">
        <v>328796</v>
      </c>
      <c r="CQ77" s="359">
        <v>594764</v>
      </c>
      <c r="CR77" s="359">
        <v>265968</v>
      </c>
      <c r="CS77" s="359">
        <v>328792</v>
      </c>
      <c r="CT77" s="359">
        <v>594760</v>
      </c>
      <c r="CU77" s="359">
        <v>241545</v>
      </c>
      <c r="CV77" s="359">
        <v>286254</v>
      </c>
      <c r="CW77" s="359">
        <v>527799</v>
      </c>
      <c r="CX77" s="359">
        <v>12586</v>
      </c>
      <c r="CY77" s="359">
        <v>18619</v>
      </c>
      <c r="CZ77" s="359">
        <v>31205</v>
      </c>
      <c r="DA77" s="359">
        <v>11837</v>
      </c>
      <c r="DB77" s="359">
        <v>23919</v>
      </c>
      <c r="DC77" s="359">
        <v>35756</v>
      </c>
      <c r="DD77" s="360">
        <v>0.9081731636888648</v>
      </c>
      <c r="DE77" s="360">
        <v>0.87062337283145574</v>
      </c>
      <c r="DF77" s="360">
        <v>0.88741509180173517</v>
      </c>
      <c r="DG77" s="360">
        <v>4.7321482283582988E-2</v>
      </c>
      <c r="DH77" s="360">
        <v>5.6628506776320593E-2</v>
      </c>
      <c r="DI77" s="360">
        <v>5.2466541125832267E-2</v>
      </c>
      <c r="DJ77" s="360">
        <v>4.4505354027552187E-2</v>
      </c>
      <c r="DK77" s="360">
        <v>7.2748120392223656E-2</v>
      </c>
      <c r="DL77" s="360">
        <v>6.011836707243258E-2</v>
      </c>
      <c r="DM77" s="359">
        <v>7150</v>
      </c>
      <c r="DN77" s="359">
        <v>9257</v>
      </c>
      <c r="DO77" s="359">
        <v>16407</v>
      </c>
      <c r="DP77" s="366">
        <v>2.6882933285207244E-2</v>
      </c>
      <c r="DQ77" s="366">
        <v>2.8154235452986048E-2</v>
      </c>
      <c r="DR77" s="366">
        <v>2.7585731483411906E-2</v>
      </c>
      <c r="DS77" s="359">
        <v>82863</v>
      </c>
      <c r="DT77" s="359">
        <v>42739</v>
      </c>
      <c r="DU77" s="359">
        <v>125602</v>
      </c>
      <c r="DV77" s="359">
        <v>1101</v>
      </c>
      <c r="DW77" s="359">
        <v>669</v>
      </c>
      <c r="DX77" s="359">
        <v>1770</v>
      </c>
      <c r="DY77" s="359">
        <v>506</v>
      </c>
      <c r="DZ77" s="359">
        <v>280</v>
      </c>
      <c r="EA77" s="359">
        <v>786</v>
      </c>
      <c r="EB77" s="359">
        <v>714</v>
      </c>
      <c r="EC77" s="359">
        <v>420</v>
      </c>
      <c r="ED77" s="359">
        <v>1134</v>
      </c>
      <c r="EE77" s="359">
        <v>85184</v>
      </c>
      <c r="EF77" s="359">
        <v>44108</v>
      </c>
      <c r="EG77" s="359">
        <v>129292</v>
      </c>
      <c r="EH77" s="360">
        <v>0.32027913132406904</v>
      </c>
      <c r="EI77" s="360">
        <v>0.13415005048723219</v>
      </c>
      <c r="EJ77" s="360">
        <v>0.21738370177078639</v>
      </c>
      <c r="EK77" s="359">
        <v>13757</v>
      </c>
      <c r="EL77" s="359">
        <v>29571</v>
      </c>
      <c r="EM77" s="359">
        <v>43328</v>
      </c>
      <c r="EN77" s="359">
        <v>24109</v>
      </c>
      <c r="EO77" s="359">
        <v>25294</v>
      </c>
      <c r="EP77" s="359">
        <v>49403</v>
      </c>
      <c r="EQ77" s="360">
        <v>5.1724267581062383E-2</v>
      </c>
      <c r="ER77" s="360">
        <v>8.9937225513692376E-2</v>
      </c>
      <c r="ES77" s="360">
        <v>7.2849062821556107E-2</v>
      </c>
      <c r="ET77" s="360">
        <v>9.0646243157071524E-2</v>
      </c>
      <c r="EU77" s="360">
        <v>7.6929159722137735E-2</v>
      </c>
      <c r="EV77" s="360">
        <v>8.3063198176083292E-2</v>
      </c>
      <c r="EW77" s="359">
        <v>43426</v>
      </c>
      <c r="EX77" s="359">
        <v>137082</v>
      </c>
      <c r="EY77" s="359">
        <v>180508</v>
      </c>
      <c r="EZ77" s="366">
        <v>0.16327528123684051</v>
      </c>
      <c r="FA77" s="366">
        <v>0.41692113042737744</v>
      </c>
      <c r="FB77" s="366">
        <v>0.30349516783127423</v>
      </c>
      <c r="FC77" s="359">
        <v>246</v>
      </c>
      <c r="FD77" s="359">
        <v>635</v>
      </c>
      <c r="FE77" s="359">
        <v>881</v>
      </c>
      <c r="FF77" s="366">
        <v>9.2492329904349398E-4</v>
      </c>
      <c r="FG77" s="366">
        <v>1.9312887018090245E-3</v>
      </c>
      <c r="FH77" s="366">
        <v>1.4812597938005663E-3</v>
      </c>
      <c r="FI77" s="359">
        <v>10984</v>
      </c>
      <c r="FJ77" s="359">
        <v>93981</v>
      </c>
      <c r="FK77" s="359">
        <v>104965</v>
      </c>
      <c r="FL77" s="359">
        <v>81</v>
      </c>
      <c r="FM77" s="359">
        <v>5081</v>
      </c>
      <c r="FN77" s="359">
        <v>5162</v>
      </c>
      <c r="FO77" s="368">
        <v>73.461665420113391</v>
      </c>
      <c r="FP77" s="368">
        <v>75.280593828717215</v>
      </c>
      <c r="FQ77" s="368">
        <v>74.478021160424191</v>
      </c>
      <c r="FR77" s="370">
        <v>955.04528410195815</v>
      </c>
      <c r="FS77" s="370">
        <v>765.31698750564772</v>
      </c>
      <c r="FT77" s="370">
        <v>849.03152213478711</v>
      </c>
      <c r="FU77" s="359">
        <v>85465</v>
      </c>
      <c r="FV77" s="359">
        <v>105731</v>
      </c>
      <c r="FW77" s="359">
        <v>56565</v>
      </c>
      <c r="FX77" s="359">
        <v>10049</v>
      </c>
      <c r="FY77" s="359">
        <v>8158</v>
      </c>
      <c r="FZ77" s="359">
        <v>45268</v>
      </c>
      <c r="GA77" s="359">
        <v>150861</v>
      </c>
      <c r="GB77" s="359">
        <v>69253</v>
      </c>
      <c r="GC77" s="359">
        <v>50161</v>
      </c>
      <c r="GD77" s="359">
        <v>13253</v>
      </c>
      <c r="GE77" s="359">
        <v>130733</v>
      </c>
      <c r="GF77" s="359">
        <v>256592</v>
      </c>
      <c r="GG77" s="359">
        <v>125818</v>
      </c>
      <c r="GH77" s="359">
        <v>60210</v>
      </c>
      <c r="GI77" s="359">
        <v>21411</v>
      </c>
      <c r="GJ77" s="360">
        <v>0.32133564940143178</v>
      </c>
      <c r="GK77" s="360">
        <v>0.39753278589905555</v>
      </c>
      <c r="GL77" s="360">
        <v>0.21267596101786682</v>
      </c>
      <c r="GM77" s="360">
        <v>3.7782740780845814E-2</v>
      </c>
      <c r="GN77" s="360">
        <v>3.0672862900800096E-2</v>
      </c>
      <c r="GO77" s="360">
        <v>0.13767807394250539</v>
      </c>
      <c r="GP77" s="360">
        <v>0.4588285745568681</v>
      </c>
      <c r="GQ77" s="360">
        <v>0.21062604167933915</v>
      </c>
      <c r="GR77" s="360">
        <v>0.15255964184479129</v>
      </c>
      <c r="GS77" s="360">
        <v>4.0307667976496063E-2</v>
      </c>
      <c r="GT77" s="360">
        <v>0.21980651149027178</v>
      </c>
      <c r="GU77" s="360">
        <v>0.43141817594877968</v>
      </c>
      <c r="GV77" s="360">
        <v>0.21154272955323455</v>
      </c>
      <c r="GW77" s="360">
        <v>0.1012334304026471</v>
      </c>
      <c r="GX77" s="375">
        <v>3.5999152605066885E-2</v>
      </c>
    </row>
    <row r="78" spans="1:206" s="2" customFormat="1" ht="20.100000000000001" customHeight="1">
      <c r="A78" s="56" t="s">
        <v>131</v>
      </c>
      <c r="B78" s="353" t="s">
        <v>24</v>
      </c>
      <c r="C78" s="25">
        <v>1989</v>
      </c>
      <c r="D78" s="25">
        <v>2897</v>
      </c>
      <c r="E78" s="25">
        <v>4886</v>
      </c>
      <c r="F78" s="25">
        <v>1826</v>
      </c>
      <c r="G78" s="25">
        <v>1973</v>
      </c>
      <c r="H78" s="25">
        <v>3799</v>
      </c>
      <c r="I78" s="356">
        <v>0.86637458926615551</v>
      </c>
      <c r="J78" s="356">
        <v>0.83730359858084136</v>
      </c>
      <c r="K78" s="356">
        <v>0.85127665175046063</v>
      </c>
      <c r="L78" s="356">
        <v>5.9693318729463304E-2</v>
      </c>
      <c r="M78" s="356">
        <v>7.2478459199189049E-2</v>
      </c>
      <c r="N78" s="356">
        <v>6.6333245590944986E-2</v>
      </c>
      <c r="O78" s="356">
        <v>7.3932092004381167E-2</v>
      </c>
      <c r="P78" s="356">
        <v>9.0217942219969594E-2</v>
      </c>
      <c r="Q78" s="356">
        <v>8.2390102658594366E-2</v>
      </c>
      <c r="R78" s="25">
        <v>163</v>
      </c>
      <c r="S78" s="25">
        <v>924</v>
      </c>
      <c r="T78" s="25">
        <v>1087</v>
      </c>
      <c r="U78" s="25">
        <v>145</v>
      </c>
      <c r="V78" s="25">
        <v>219</v>
      </c>
      <c r="W78" s="25">
        <v>364</v>
      </c>
      <c r="X78" s="25">
        <v>685</v>
      </c>
      <c r="Y78" s="25">
        <v>275</v>
      </c>
      <c r="Z78" s="25">
        <v>960</v>
      </c>
      <c r="AA78" s="356">
        <v>0.37513691128148957</v>
      </c>
      <c r="AB78" s="356">
        <v>0.13938165230613278</v>
      </c>
      <c r="AC78" s="356">
        <v>0.25269807844169517</v>
      </c>
      <c r="AD78" s="25">
        <v>700</v>
      </c>
      <c r="AE78" s="25">
        <v>282</v>
      </c>
      <c r="AF78" s="25">
        <v>982</v>
      </c>
      <c r="AG78" s="356">
        <v>0.38335158817086529</v>
      </c>
      <c r="AH78" s="356">
        <v>0.14292954891028889</v>
      </c>
      <c r="AI78" s="356">
        <v>0.2584890760726507</v>
      </c>
      <c r="AJ78" s="358">
        <v>62.275523913837155</v>
      </c>
      <c r="AK78" s="358">
        <v>62.972546038182138</v>
      </c>
      <c r="AL78" s="358">
        <v>62.637520400105295</v>
      </c>
      <c r="AM78" s="358">
        <v>74.854662576687119</v>
      </c>
      <c r="AN78" s="358">
        <v>74.256915584416035</v>
      </c>
      <c r="AO78" s="358">
        <v>74.346550137994868</v>
      </c>
      <c r="AP78" s="25">
        <v>164</v>
      </c>
      <c r="AQ78" s="25">
        <v>255</v>
      </c>
      <c r="AR78" s="25">
        <v>419</v>
      </c>
      <c r="AS78" s="308">
        <v>8.9813800657174148E-2</v>
      </c>
      <c r="AT78" s="308">
        <v>0.12924480486568676</v>
      </c>
      <c r="AU78" s="397">
        <v>0.11029218215319821</v>
      </c>
      <c r="AV78" s="26">
        <v>254.99999999999949</v>
      </c>
      <c r="AW78" s="25">
        <v>317.00000000000063</v>
      </c>
      <c r="AX78" s="25">
        <v>572.00000000000011</v>
      </c>
      <c r="AY78" s="308">
        <v>0.13964950711938637</v>
      </c>
      <c r="AZ78" s="308">
        <v>0.16066903193106977</v>
      </c>
      <c r="BA78" s="308">
        <v>0.15056593840484342</v>
      </c>
      <c r="BB78" s="308">
        <v>0.24917853231106243</v>
      </c>
      <c r="BC78" s="308">
        <v>0.40547389761784086</v>
      </c>
      <c r="BD78" s="308">
        <v>0.33035009212950778</v>
      </c>
      <c r="BE78" s="308">
        <v>0.32778264680105174</v>
      </c>
      <c r="BF78" s="308">
        <v>0.43698468786808009</v>
      </c>
      <c r="BG78" s="308">
        <v>0.39309616061993657</v>
      </c>
      <c r="BH78" s="308">
        <v>0.11824817518248175</v>
      </c>
      <c r="BI78" s="308">
        <v>0.21090909090909091</v>
      </c>
      <c r="BJ78" s="308">
        <v>0.14479166666666668</v>
      </c>
      <c r="BK78" s="356">
        <v>0.39156626506024095</v>
      </c>
      <c r="BL78" s="356">
        <v>0.26615553121577218</v>
      </c>
      <c r="BM78" s="356">
        <v>0.27217962760131437</v>
      </c>
      <c r="BN78" s="356">
        <v>3.0120481927710843E-2</v>
      </c>
      <c r="BO78" s="356">
        <v>3.9978094194961664E-2</v>
      </c>
      <c r="BP78" s="356">
        <v>0.16218955904713633</v>
      </c>
      <c r="BQ78" s="356">
        <v>0.64774455144450072</v>
      </c>
      <c r="BR78" s="356">
        <v>0.32539280283831729</v>
      </c>
      <c r="BS78" s="356">
        <v>6.2341611758743032E-2</v>
      </c>
      <c r="BT78" s="356">
        <v>4.8656867714140906E-2</v>
      </c>
      <c r="BU78" s="356">
        <v>0.27244011581995264</v>
      </c>
      <c r="BV78" s="356">
        <v>0.33640431692550671</v>
      </c>
      <c r="BW78" s="356">
        <v>0.29981574098446961</v>
      </c>
      <c r="BX78" s="356">
        <v>4.6854435377730985E-2</v>
      </c>
      <c r="BY78" s="356">
        <v>4.448539089234009E-2</v>
      </c>
      <c r="BZ78" s="355">
        <f>'[1]Caisse &amp; département résidence'!AO76</f>
        <v>0.42386831275720166</v>
      </c>
      <c r="CA78" s="355">
        <f>'[1]Caisse &amp; département résidence'!AQ76</f>
        <v>0.33585858585858586</v>
      </c>
      <c r="CB78" s="401">
        <f>'[1]Caisse &amp; département résidence'!AS76</f>
        <v>0.36932707355242567</v>
      </c>
      <c r="CC78" s="400">
        <v>35064</v>
      </c>
      <c r="CD78" s="361">
        <v>44314</v>
      </c>
      <c r="CE78" s="361">
        <v>79378</v>
      </c>
      <c r="CF78" s="361">
        <v>33606</v>
      </c>
      <c r="CG78" s="361">
        <v>30871</v>
      </c>
      <c r="CH78" s="361">
        <v>64477</v>
      </c>
      <c r="CI78" s="361">
        <v>169</v>
      </c>
      <c r="CJ78" s="361">
        <v>1499</v>
      </c>
      <c r="CK78" s="361">
        <v>1668</v>
      </c>
      <c r="CL78" s="361">
        <v>1289</v>
      </c>
      <c r="CM78" s="361">
        <v>11944</v>
      </c>
      <c r="CN78" s="361">
        <v>13233</v>
      </c>
      <c r="CO78" s="361">
        <v>34895</v>
      </c>
      <c r="CP78" s="361">
        <v>42815</v>
      </c>
      <c r="CQ78" s="361">
        <v>77710</v>
      </c>
      <c r="CR78" s="361">
        <v>34895</v>
      </c>
      <c r="CS78" s="361">
        <v>42815</v>
      </c>
      <c r="CT78" s="361">
        <v>77710</v>
      </c>
      <c r="CU78" s="361">
        <v>31492</v>
      </c>
      <c r="CV78" s="361">
        <v>36947</v>
      </c>
      <c r="CW78" s="361">
        <v>68439</v>
      </c>
      <c r="CX78" s="361">
        <v>1606</v>
      </c>
      <c r="CY78" s="361">
        <v>2342</v>
      </c>
      <c r="CZ78" s="361">
        <v>3948</v>
      </c>
      <c r="DA78" s="361">
        <v>1797</v>
      </c>
      <c r="DB78" s="361">
        <v>3526</v>
      </c>
      <c r="DC78" s="361">
        <v>5323</v>
      </c>
      <c r="DD78" s="362">
        <v>0.90247886516692932</v>
      </c>
      <c r="DE78" s="362">
        <v>0.86294522947565111</v>
      </c>
      <c r="DF78" s="362">
        <v>0.88069746493372791</v>
      </c>
      <c r="DG78" s="362">
        <v>4.6023785642642215E-2</v>
      </c>
      <c r="DH78" s="362">
        <v>5.4700455447857059E-2</v>
      </c>
      <c r="DI78" s="362">
        <v>5.0804272294428E-2</v>
      </c>
      <c r="DJ78" s="362">
        <v>5.1497349190428428E-2</v>
      </c>
      <c r="DK78" s="362">
        <v>8.235431507649188E-2</v>
      </c>
      <c r="DL78" s="362">
        <v>6.8498262771844037E-2</v>
      </c>
      <c r="DM78" s="361">
        <v>1117</v>
      </c>
      <c r="DN78" s="361">
        <v>1455</v>
      </c>
      <c r="DO78" s="361">
        <v>2572</v>
      </c>
      <c r="DP78" s="367">
        <v>3.2010316664278553E-2</v>
      </c>
      <c r="DQ78" s="367">
        <v>3.3983417026742964E-2</v>
      </c>
      <c r="DR78" s="367">
        <v>3.3097413460301123E-2</v>
      </c>
      <c r="DS78" s="361">
        <v>10211</v>
      </c>
      <c r="DT78" s="361">
        <v>4587</v>
      </c>
      <c r="DU78" s="361">
        <v>14798</v>
      </c>
      <c r="DV78" s="361">
        <v>142</v>
      </c>
      <c r="DW78" s="361">
        <v>92</v>
      </c>
      <c r="DX78" s="361">
        <v>234</v>
      </c>
      <c r="DY78" s="361">
        <v>90</v>
      </c>
      <c r="DZ78" s="361">
        <v>24</v>
      </c>
      <c r="EA78" s="361">
        <v>114</v>
      </c>
      <c r="EB78" s="361">
        <v>91</v>
      </c>
      <c r="EC78" s="361">
        <v>59</v>
      </c>
      <c r="ED78" s="361">
        <v>150</v>
      </c>
      <c r="EE78" s="361">
        <v>10534</v>
      </c>
      <c r="EF78" s="361">
        <v>4762</v>
      </c>
      <c r="EG78" s="361">
        <v>15296</v>
      </c>
      <c r="EH78" s="362">
        <v>0.30187705975068063</v>
      </c>
      <c r="EI78" s="362">
        <v>0.11122270232395189</v>
      </c>
      <c r="EJ78" s="362">
        <v>0.19683438424913138</v>
      </c>
      <c r="EK78" s="361">
        <v>1831</v>
      </c>
      <c r="EL78" s="361">
        <v>4312</v>
      </c>
      <c r="EM78" s="361">
        <v>6143</v>
      </c>
      <c r="EN78" s="361">
        <v>2855</v>
      </c>
      <c r="EO78" s="361">
        <v>3140</v>
      </c>
      <c r="EP78" s="361">
        <v>5995</v>
      </c>
      <c r="EQ78" s="362">
        <v>5.2471700816735925E-2</v>
      </c>
      <c r="ER78" s="362">
        <v>0.10071236716104169</v>
      </c>
      <c r="ES78" s="362">
        <v>7.9050315274739422E-2</v>
      </c>
      <c r="ET78" s="362">
        <v>8.181687920905574E-2</v>
      </c>
      <c r="EU78" s="362">
        <v>7.3338783136751143E-2</v>
      </c>
      <c r="EV78" s="362">
        <v>7.7145798481533912E-2</v>
      </c>
      <c r="EW78" s="361">
        <v>6646</v>
      </c>
      <c r="EX78" s="361">
        <v>19790</v>
      </c>
      <c r="EY78" s="361">
        <v>26436</v>
      </c>
      <c r="EZ78" s="367">
        <v>0.19045708554234131</v>
      </c>
      <c r="FA78" s="367">
        <v>0.46222118416442837</v>
      </c>
      <c r="FB78" s="367">
        <v>0.34018787800797839</v>
      </c>
      <c r="FC78" s="361">
        <v>32</v>
      </c>
      <c r="FD78" s="361">
        <v>65</v>
      </c>
      <c r="FE78" s="361">
        <v>97</v>
      </c>
      <c r="FF78" s="367">
        <v>9.1703682475999422E-4</v>
      </c>
      <c r="FG78" s="367">
        <v>1.5181595235314726E-3</v>
      </c>
      <c r="FH78" s="367">
        <v>1.2482306009522584E-3</v>
      </c>
      <c r="FI78" s="361">
        <v>1458</v>
      </c>
      <c r="FJ78" s="361">
        <v>13443</v>
      </c>
      <c r="FK78" s="361">
        <v>14901</v>
      </c>
      <c r="FL78" s="361">
        <v>14</v>
      </c>
      <c r="FM78" s="361">
        <v>821</v>
      </c>
      <c r="FN78" s="361">
        <v>835</v>
      </c>
      <c r="FO78" s="369">
        <v>73.52</v>
      </c>
      <c r="FP78" s="369">
        <v>75.430000000000007</v>
      </c>
      <c r="FQ78" s="369">
        <v>74.59</v>
      </c>
      <c r="FR78" s="371">
        <v>911.61</v>
      </c>
      <c r="FS78" s="371">
        <v>727.64</v>
      </c>
      <c r="FT78" s="371">
        <v>808.9</v>
      </c>
      <c r="FU78" s="361">
        <v>10568</v>
      </c>
      <c r="FV78" s="361">
        <v>15021</v>
      </c>
      <c r="FW78" s="361">
        <v>6966</v>
      </c>
      <c r="FX78" s="361">
        <v>1350</v>
      </c>
      <c r="FY78" s="361">
        <v>990</v>
      </c>
      <c r="FZ78" s="361">
        <v>4888</v>
      </c>
      <c r="GA78" s="361">
        <v>19867</v>
      </c>
      <c r="GB78" s="361">
        <v>8753</v>
      </c>
      <c r="GC78" s="361">
        <v>7450</v>
      </c>
      <c r="GD78" s="361">
        <v>1857</v>
      </c>
      <c r="GE78" s="361">
        <v>15456</v>
      </c>
      <c r="GF78" s="361">
        <v>34888</v>
      </c>
      <c r="GG78" s="361">
        <v>15719</v>
      </c>
      <c r="GH78" s="361">
        <v>8800</v>
      </c>
      <c r="GI78" s="361">
        <v>2847</v>
      </c>
      <c r="GJ78" s="362">
        <v>0.30285141137698812</v>
      </c>
      <c r="GK78" s="362">
        <v>0.43046281702249606</v>
      </c>
      <c r="GL78" s="362">
        <v>0.19962745378994126</v>
      </c>
      <c r="GM78" s="362">
        <v>3.8687491044562261E-2</v>
      </c>
      <c r="GN78" s="362">
        <v>2.8370826766012321E-2</v>
      </c>
      <c r="GO78" s="362">
        <v>0.11416559616956674</v>
      </c>
      <c r="GP78" s="362">
        <v>0.46401961929230412</v>
      </c>
      <c r="GQ78" s="362">
        <v>0.20443769706878431</v>
      </c>
      <c r="GR78" s="362">
        <v>0.17400443769706878</v>
      </c>
      <c r="GS78" s="362">
        <v>4.3372649772276069E-2</v>
      </c>
      <c r="GT78" s="362">
        <v>0.19889332132286708</v>
      </c>
      <c r="GU78" s="362">
        <v>0.44895122892806588</v>
      </c>
      <c r="GV78" s="362">
        <v>0.20227769913782009</v>
      </c>
      <c r="GW78" s="362">
        <v>0.11324153905546262</v>
      </c>
      <c r="GX78" s="376">
        <v>3.6636211555784323E-2</v>
      </c>
    </row>
    <row r="79" spans="1:206" s="2" customFormat="1" ht="20.100000000000001" customHeight="1">
      <c r="A79" s="56" t="s">
        <v>142</v>
      </c>
      <c r="B79" s="353" t="s">
        <v>39</v>
      </c>
      <c r="C79" s="25">
        <v>2542</v>
      </c>
      <c r="D79" s="25">
        <v>3619</v>
      </c>
      <c r="E79" s="25">
        <v>6161</v>
      </c>
      <c r="F79" s="25">
        <v>2367</v>
      </c>
      <c r="G79" s="25">
        <v>2634</v>
      </c>
      <c r="H79" s="25">
        <v>5001</v>
      </c>
      <c r="I79" s="356">
        <v>0.88593155893536124</v>
      </c>
      <c r="J79" s="356">
        <v>0.83637053910402426</v>
      </c>
      <c r="K79" s="356">
        <v>0.85982803439312139</v>
      </c>
      <c r="L79" s="356">
        <v>6.8018588931136464E-2</v>
      </c>
      <c r="M79" s="356">
        <v>0.10402429764616553</v>
      </c>
      <c r="N79" s="356">
        <v>8.6982603479304144E-2</v>
      </c>
      <c r="O79" s="356">
        <v>4.6049852133502323E-2</v>
      </c>
      <c r="P79" s="356">
        <v>5.9605163249810175E-2</v>
      </c>
      <c r="Q79" s="356">
        <v>5.3189362127574483E-2</v>
      </c>
      <c r="R79" s="25">
        <v>175</v>
      </c>
      <c r="S79" s="25">
        <v>985</v>
      </c>
      <c r="T79" s="25">
        <v>1160</v>
      </c>
      <c r="U79" s="25">
        <v>124</v>
      </c>
      <c r="V79" s="25">
        <v>197</v>
      </c>
      <c r="W79" s="25">
        <v>321</v>
      </c>
      <c r="X79" s="25">
        <v>1003</v>
      </c>
      <c r="Y79" s="25">
        <v>497</v>
      </c>
      <c r="Z79" s="25">
        <v>1500</v>
      </c>
      <c r="AA79" s="356">
        <v>0.42374313476975073</v>
      </c>
      <c r="AB79" s="356">
        <v>0.18868640850417615</v>
      </c>
      <c r="AC79" s="356">
        <v>0.29994001199760045</v>
      </c>
      <c r="AD79" s="25">
        <v>1025</v>
      </c>
      <c r="AE79" s="25">
        <v>507</v>
      </c>
      <c r="AF79" s="25">
        <v>1532</v>
      </c>
      <c r="AG79" s="356">
        <v>0.43303760033798055</v>
      </c>
      <c r="AH79" s="356">
        <v>0.19248291571753987</v>
      </c>
      <c r="AI79" s="356">
        <v>0.3063387322535493</v>
      </c>
      <c r="AJ79" s="358">
        <v>62.124976763836116</v>
      </c>
      <c r="AK79" s="358">
        <v>62.748567451278156</v>
      </c>
      <c r="AL79" s="358">
        <v>62.453418649603442</v>
      </c>
      <c r="AM79" s="358">
        <v>76.300209523809457</v>
      </c>
      <c r="AN79" s="358">
        <v>73.914165820643561</v>
      </c>
      <c r="AO79" s="358">
        <v>74.274129310345316</v>
      </c>
      <c r="AP79" s="25">
        <v>207</v>
      </c>
      <c r="AQ79" s="25">
        <v>316</v>
      </c>
      <c r="AR79" s="25">
        <v>523</v>
      </c>
      <c r="AS79" s="308">
        <v>8.7452471482889732E-2</v>
      </c>
      <c r="AT79" s="308">
        <v>0.11996962794229309</v>
      </c>
      <c r="AU79" s="397">
        <v>0.10457908418316336</v>
      </c>
      <c r="AV79" s="26">
        <v>327.99999999999937</v>
      </c>
      <c r="AW79" s="25">
        <v>355.0000000000004</v>
      </c>
      <c r="AX79" s="25">
        <v>682.99999999999977</v>
      </c>
      <c r="AY79" s="308">
        <v>0.13857203210815353</v>
      </c>
      <c r="AZ79" s="308">
        <v>0.1347760060744117</v>
      </c>
      <c r="BA79" s="308">
        <v>0.13657268546290738</v>
      </c>
      <c r="BB79" s="308">
        <v>0.18166455428812844</v>
      </c>
      <c r="BC79" s="308">
        <v>0.33788914198936976</v>
      </c>
      <c r="BD79" s="308">
        <v>0.26394721055788845</v>
      </c>
      <c r="BE79" s="308">
        <v>0.24560117302052786</v>
      </c>
      <c r="BF79" s="308">
        <v>0.37295273748245206</v>
      </c>
      <c r="BG79" s="308">
        <v>0.32333618966009714</v>
      </c>
      <c r="BH79" s="308">
        <v>9.4715852442671986E-2</v>
      </c>
      <c r="BI79" s="308">
        <v>0.18712273641851107</v>
      </c>
      <c r="BJ79" s="308">
        <v>0.12533333333333332</v>
      </c>
      <c r="BK79" s="356">
        <v>0.43514997887621459</v>
      </c>
      <c r="BL79" s="356">
        <v>0.23996620194338825</v>
      </c>
      <c r="BM79" s="356">
        <v>0.25940008449514151</v>
      </c>
      <c r="BN79" s="356">
        <v>2.4081115335868188E-2</v>
      </c>
      <c r="BO79" s="356">
        <v>4.140261934938741E-2</v>
      </c>
      <c r="BP79" s="356">
        <v>0.20956719817767655</v>
      </c>
      <c r="BQ79" s="356">
        <v>0.62794229309035687</v>
      </c>
      <c r="BR79" s="356">
        <v>0.27752467729688685</v>
      </c>
      <c r="BS79" s="356">
        <v>5.2771450265755505E-2</v>
      </c>
      <c r="BT79" s="356">
        <v>4.7835990888382689E-2</v>
      </c>
      <c r="BU79" s="356">
        <v>0.31633673265346929</v>
      </c>
      <c r="BV79" s="356">
        <v>0.33073385322935411</v>
      </c>
      <c r="BW79" s="356">
        <v>0.26894621075784841</v>
      </c>
      <c r="BX79" s="356">
        <v>3.9192161567686463E-2</v>
      </c>
      <c r="BY79" s="356">
        <v>4.4791041791641673E-2</v>
      </c>
      <c r="BZ79" s="355">
        <f>'[1]Caisse &amp; département résidence'!AO77</f>
        <v>0.397887323943662</v>
      </c>
      <c r="CA79" s="355">
        <f>'[1]Caisse &amp; département résidence'!AQ77</f>
        <v>0.34990791896869244</v>
      </c>
      <c r="CB79" s="401">
        <f>'[1]Caisse &amp; département résidence'!AS77</f>
        <v>0.36638452237001207</v>
      </c>
      <c r="CC79" s="400">
        <v>42943</v>
      </c>
      <c r="CD79" s="361">
        <v>53202</v>
      </c>
      <c r="CE79" s="361">
        <v>96145</v>
      </c>
      <c r="CF79" s="361">
        <v>41309</v>
      </c>
      <c r="CG79" s="361">
        <v>38371</v>
      </c>
      <c r="CH79" s="361">
        <v>79680</v>
      </c>
      <c r="CI79" s="361">
        <v>204</v>
      </c>
      <c r="CJ79" s="361">
        <v>1555</v>
      </c>
      <c r="CK79" s="361">
        <v>1759</v>
      </c>
      <c r="CL79" s="361">
        <v>1430</v>
      </c>
      <c r="CM79" s="361">
        <v>13276</v>
      </c>
      <c r="CN79" s="361">
        <v>14706</v>
      </c>
      <c r="CO79" s="361">
        <v>42739</v>
      </c>
      <c r="CP79" s="361">
        <v>51647</v>
      </c>
      <c r="CQ79" s="361">
        <v>94386</v>
      </c>
      <c r="CR79" s="361">
        <v>42739</v>
      </c>
      <c r="CS79" s="361">
        <v>51646</v>
      </c>
      <c r="CT79" s="361">
        <v>94385</v>
      </c>
      <c r="CU79" s="361">
        <v>38765</v>
      </c>
      <c r="CV79" s="361">
        <v>44940</v>
      </c>
      <c r="CW79" s="361">
        <v>83705</v>
      </c>
      <c r="CX79" s="361">
        <v>2365</v>
      </c>
      <c r="CY79" s="361">
        <v>3387</v>
      </c>
      <c r="CZ79" s="361">
        <v>5752</v>
      </c>
      <c r="DA79" s="361">
        <v>1609</v>
      </c>
      <c r="DB79" s="361">
        <v>3319</v>
      </c>
      <c r="DC79" s="361">
        <v>4928</v>
      </c>
      <c r="DD79" s="362">
        <v>0.90701701022485315</v>
      </c>
      <c r="DE79" s="362">
        <v>0.87015451341827055</v>
      </c>
      <c r="DF79" s="362">
        <v>0.88684642686867621</v>
      </c>
      <c r="DG79" s="362">
        <v>5.5335875897891858E-2</v>
      </c>
      <c r="DH79" s="362">
        <v>6.5581071138132677E-2</v>
      </c>
      <c r="DI79" s="362">
        <v>6.0941886952375908E-2</v>
      </c>
      <c r="DJ79" s="362">
        <v>3.7647113877254966E-2</v>
      </c>
      <c r="DK79" s="362">
        <v>6.426441544359679E-2</v>
      </c>
      <c r="DL79" s="362">
        <v>5.2211686178947926E-2</v>
      </c>
      <c r="DM79" s="361">
        <v>943</v>
      </c>
      <c r="DN79" s="361">
        <v>1198</v>
      </c>
      <c r="DO79" s="361">
        <v>2141</v>
      </c>
      <c r="DP79" s="367">
        <v>2.2064156859074851E-2</v>
      </c>
      <c r="DQ79" s="367">
        <v>2.3195926191259899E-2</v>
      </c>
      <c r="DR79" s="367">
        <v>2.2683448816561778E-2</v>
      </c>
      <c r="DS79" s="361">
        <v>14578</v>
      </c>
      <c r="DT79" s="361">
        <v>7658</v>
      </c>
      <c r="DU79" s="361">
        <v>22236</v>
      </c>
      <c r="DV79" s="361">
        <v>103</v>
      </c>
      <c r="DW79" s="361">
        <v>70</v>
      </c>
      <c r="DX79" s="361">
        <v>173</v>
      </c>
      <c r="DY79" s="361">
        <v>145</v>
      </c>
      <c r="DZ79" s="361">
        <v>67</v>
      </c>
      <c r="EA79" s="361">
        <v>212</v>
      </c>
      <c r="EB79" s="361">
        <v>119</v>
      </c>
      <c r="EC79" s="361">
        <v>84</v>
      </c>
      <c r="ED79" s="361">
        <v>203</v>
      </c>
      <c r="EE79" s="361">
        <v>14945</v>
      </c>
      <c r="EF79" s="361">
        <v>7879</v>
      </c>
      <c r="EG79" s="361">
        <v>22824</v>
      </c>
      <c r="EH79" s="362">
        <v>0.34968061957462737</v>
      </c>
      <c r="EI79" s="362">
        <v>0.15255484345654152</v>
      </c>
      <c r="EJ79" s="362">
        <v>0.24181552348865298</v>
      </c>
      <c r="EK79" s="361">
        <v>1974</v>
      </c>
      <c r="EL79" s="361">
        <v>4851</v>
      </c>
      <c r="EM79" s="361">
        <v>6825</v>
      </c>
      <c r="EN79" s="361">
        <v>4004</v>
      </c>
      <c r="EO79" s="361">
        <v>3931</v>
      </c>
      <c r="EP79" s="361">
        <v>7935</v>
      </c>
      <c r="EQ79" s="362">
        <v>4.6187323053885211E-2</v>
      </c>
      <c r="ER79" s="362">
        <v>9.3926075086645883E-2</v>
      </c>
      <c r="ES79" s="362">
        <v>7.2309452673065919E-2</v>
      </c>
      <c r="ET79" s="362">
        <v>9.3684924775965739E-2</v>
      </c>
      <c r="EU79" s="362">
        <v>7.6112842953124094E-2</v>
      </c>
      <c r="EV79" s="362">
        <v>8.4069671349564556E-2</v>
      </c>
      <c r="EW79" s="361">
        <v>5555</v>
      </c>
      <c r="EX79" s="361">
        <v>18848</v>
      </c>
      <c r="EY79" s="361">
        <v>24403</v>
      </c>
      <c r="EZ79" s="367">
        <v>0.12997496431830413</v>
      </c>
      <c r="FA79" s="367">
        <v>0.3649389122311073</v>
      </c>
      <c r="FB79" s="367">
        <v>0.2585446994257623</v>
      </c>
      <c r="FC79" s="361">
        <v>23</v>
      </c>
      <c r="FD79" s="361">
        <v>71</v>
      </c>
      <c r="FE79" s="361">
        <v>94</v>
      </c>
      <c r="FF79" s="367">
        <v>5.3815016729450848E-4</v>
      </c>
      <c r="FG79" s="367">
        <v>1.3747168276957034E-3</v>
      </c>
      <c r="FH79" s="367">
        <v>9.9591041044222667E-4</v>
      </c>
      <c r="FI79" s="361">
        <v>1634</v>
      </c>
      <c r="FJ79" s="361">
        <v>14831</v>
      </c>
      <c r="FK79" s="361">
        <v>16465</v>
      </c>
      <c r="FL79" s="361">
        <v>8</v>
      </c>
      <c r="FM79" s="361">
        <v>697</v>
      </c>
      <c r="FN79" s="361">
        <v>705</v>
      </c>
      <c r="FO79" s="369">
        <v>73.16</v>
      </c>
      <c r="FP79" s="369">
        <v>74.790000000000006</v>
      </c>
      <c r="FQ79" s="369">
        <v>74.06</v>
      </c>
      <c r="FR79" s="371">
        <v>1018.6</v>
      </c>
      <c r="FS79" s="371">
        <v>803.75</v>
      </c>
      <c r="FT79" s="371">
        <v>899.71</v>
      </c>
      <c r="FU79" s="361">
        <v>14963</v>
      </c>
      <c r="FV79" s="361">
        <v>15878</v>
      </c>
      <c r="FW79" s="361">
        <v>9018</v>
      </c>
      <c r="FX79" s="361">
        <v>1553</v>
      </c>
      <c r="FY79" s="361">
        <v>1327</v>
      </c>
      <c r="FZ79" s="361">
        <v>7998</v>
      </c>
      <c r="GA79" s="361">
        <v>24144</v>
      </c>
      <c r="GB79" s="361">
        <v>10593</v>
      </c>
      <c r="GC79" s="361">
        <v>6821</v>
      </c>
      <c r="GD79" s="361">
        <v>2091</v>
      </c>
      <c r="GE79" s="361">
        <v>22961</v>
      </c>
      <c r="GF79" s="361">
        <v>40022</v>
      </c>
      <c r="GG79" s="361">
        <v>19611</v>
      </c>
      <c r="GH79" s="361">
        <v>8374</v>
      </c>
      <c r="GI79" s="361">
        <v>3418</v>
      </c>
      <c r="GJ79" s="362">
        <v>0.35010178057511876</v>
      </c>
      <c r="GK79" s="362">
        <v>0.37151079810009591</v>
      </c>
      <c r="GL79" s="362">
        <v>0.21100166124616859</v>
      </c>
      <c r="GM79" s="362">
        <v>3.6336835209059642E-2</v>
      </c>
      <c r="GN79" s="362">
        <v>3.1048924869557078E-2</v>
      </c>
      <c r="GO79" s="362">
        <v>0.1548589463085949</v>
      </c>
      <c r="GP79" s="362">
        <v>0.46748117025190233</v>
      </c>
      <c r="GQ79" s="362">
        <v>0.2051038782504308</v>
      </c>
      <c r="GR79" s="362">
        <v>0.13206962650299145</v>
      </c>
      <c r="GS79" s="362">
        <v>4.0486378686080508E-2</v>
      </c>
      <c r="GT79" s="362">
        <v>0.24326700993791453</v>
      </c>
      <c r="GU79" s="362">
        <v>0.42402474943317864</v>
      </c>
      <c r="GV79" s="362">
        <v>0.20777445807640962</v>
      </c>
      <c r="GW79" s="362">
        <v>8.8720784862161756E-2</v>
      </c>
      <c r="GX79" s="376">
        <v>3.6212997690335431E-2</v>
      </c>
    </row>
    <row r="80" spans="1:206" s="2" customFormat="1" ht="20.100000000000001" customHeight="1">
      <c r="A80" s="56" t="s">
        <v>150</v>
      </c>
      <c r="B80" s="353" t="s">
        <v>53</v>
      </c>
      <c r="C80" s="25">
        <v>1456</v>
      </c>
      <c r="D80" s="25">
        <v>2317</v>
      </c>
      <c r="E80" s="25">
        <v>3773</v>
      </c>
      <c r="F80" s="25">
        <v>1286</v>
      </c>
      <c r="G80" s="25">
        <v>1522</v>
      </c>
      <c r="H80" s="25">
        <v>2808</v>
      </c>
      <c r="I80" s="356">
        <v>0.84370139968895796</v>
      </c>
      <c r="J80" s="356">
        <v>0.83114323258869904</v>
      </c>
      <c r="K80" s="356">
        <v>0.83689458689458684</v>
      </c>
      <c r="L80" s="356">
        <v>7.8538102643856925E-2</v>
      </c>
      <c r="M80" s="356">
        <v>9.2641261498028912E-2</v>
      </c>
      <c r="N80" s="356">
        <v>8.6182336182336186E-2</v>
      </c>
      <c r="O80" s="356">
        <v>7.7760497667185069E-2</v>
      </c>
      <c r="P80" s="356">
        <v>7.6215505913272016E-2</v>
      </c>
      <c r="Q80" s="356">
        <v>7.6923076923076927E-2</v>
      </c>
      <c r="R80" s="25">
        <v>170</v>
      </c>
      <c r="S80" s="25">
        <v>795</v>
      </c>
      <c r="T80" s="25">
        <v>965</v>
      </c>
      <c r="U80" s="25">
        <v>85</v>
      </c>
      <c r="V80" s="25">
        <v>132</v>
      </c>
      <c r="W80" s="25">
        <v>217</v>
      </c>
      <c r="X80" s="25">
        <v>520</v>
      </c>
      <c r="Y80" s="25">
        <v>285</v>
      </c>
      <c r="Z80" s="25">
        <v>805</v>
      </c>
      <c r="AA80" s="356">
        <v>0.40435458786936235</v>
      </c>
      <c r="AB80" s="356">
        <v>0.18725361366622864</v>
      </c>
      <c r="AC80" s="356">
        <v>0.2866809116809117</v>
      </c>
      <c r="AD80" s="25">
        <v>533</v>
      </c>
      <c r="AE80" s="25">
        <v>294</v>
      </c>
      <c r="AF80" s="25">
        <v>827</v>
      </c>
      <c r="AG80" s="356">
        <v>0.4144634525660964</v>
      </c>
      <c r="AH80" s="356">
        <v>0.19316688567674112</v>
      </c>
      <c r="AI80" s="356">
        <v>0.29451566951566954</v>
      </c>
      <c r="AJ80" s="358">
        <v>61.995710212545376</v>
      </c>
      <c r="AK80" s="358">
        <v>62.786951379763501</v>
      </c>
      <c r="AL80" s="358">
        <v>62.424580959164324</v>
      </c>
      <c r="AM80" s="358">
        <v>77.066647058823449</v>
      </c>
      <c r="AN80" s="358">
        <v>73.538088050314855</v>
      </c>
      <c r="AO80" s="358">
        <v>74.159699481865587</v>
      </c>
      <c r="AP80" s="25">
        <v>123</v>
      </c>
      <c r="AQ80" s="25">
        <v>173</v>
      </c>
      <c r="AR80" s="25">
        <v>296</v>
      </c>
      <c r="AS80" s="308">
        <v>9.5645412130637639E-2</v>
      </c>
      <c r="AT80" s="308">
        <v>0.11366622864651774</v>
      </c>
      <c r="AU80" s="397">
        <v>0.10541310541310542</v>
      </c>
      <c r="AV80" s="26">
        <v>127.99999999999994</v>
      </c>
      <c r="AW80" s="25">
        <v>193.99999999999955</v>
      </c>
      <c r="AX80" s="25">
        <v>321.99999999999949</v>
      </c>
      <c r="AY80" s="308">
        <v>9.9533437013996848E-2</v>
      </c>
      <c r="AZ80" s="308">
        <v>0.12746386333771323</v>
      </c>
      <c r="BA80" s="308">
        <v>0.1146723646723645</v>
      </c>
      <c r="BB80" s="308">
        <v>0.2363919129082426</v>
      </c>
      <c r="BC80" s="308">
        <v>0.4099868593955322</v>
      </c>
      <c r="BD80" s="308">
        <v>0.33048433048433046</v>
      </c>
      <c r="BE80" s="308">
        <v>0.31723237597911225</v>
      </c>
      <c r="BF80" s="308">
        <v>0.46160064672594986</v>
      </c>
      <c r="BG80" s="308">
        <v>0.40639041437843237</v>
      </c>
      <c r="BH80" s="308">
        <v>0.11730769230769231</v>
      </c>
      <c r="BI80" s="308">
        <v>0.18596491228070175</v>
      </c>
      <c r="BJ80" s="308">
        <v>0.14161490683229813</v>
      </c>
      <c r="BK80" s="356">
        <v>0.41990668740279941</v>
      </c>
      <c r="BL80" s="356">
        <v>0.29704510108864696</v>
      </c>
      <c r="BM80" s="356">
        <v>0.23094867807153965</v>
      </c>
      <c r="BN80" s="356">
        <v>1.6329704510108865E-2</v>
      </c>
      <c r="BO80" s="356">
        <v>3.5769828926905133E-2</v>
      </c>
      <c r="BP80" s="356">
        <v>0.20565045992115638</v>
      </c>
      <c r="BQ80" s="356">
        <v>0.67082785808147172</v>
      </c>
      <c r="BR80" s="356">
        <v>0.26609724047306177</v>
      </c>
      <c r="BS80" s="356">
        <v>5.6504599211563734E-2</v>
      </c>
      <c r="BT80" s="356">
        <v>5.1905387647831799E-2</v>
      </c>
      <c r="BU80" s="356">
        <v>0.30377492877492879</v>
      </c>
      <c r="BV80" s="356">
        <v>0.36360398860398863</v>
      </c>
      <c r="BW80" s="356">
        <v>0.25</v>
      </c>
      <c r="BX80" s="356">
        <v>3.8105413105413107E-2</v>
      </c>
      <c r="BY80" s="356">
        <v>4.4515669515669515E-2</v>
      </c>
      <c r="BZ80" s="355">
        <f>'[1]Caisse &amp; département résidence'!AO78</f>
        <v>0.45811518324607331</v>
      </c>
      <c r="CA80" s="355">
        <f>'[1]Caisse &amp; département résidence'!AQ78</f>
        <v>0.36306729264475746</v>
      </c>
      <c r="CB80" s="401">
        <f>'[1]Caisse &amp; département résidence'!AS78</f>
        <v>0.39862879529872675</v>
      </c>
      <c r="CC80" s="400">
        <v>26342</v>
      </c>
      <c r="CD80" s="361">
        <v>34456</v>
      </c>
      <c r="CE80" s="361">
        <v>60798</v>
      </c>
      <c r="CF80" s="361">
        <v>24897</v>
      </c>
      <c r="CG80" s="361">
        <v>24012</v>
      </c>
      <c r="CH80" s="361">
        <v>48909</v>
      </c>
      <c r="CI80" s="361">
        <v>232</v>
      </c>
      <c r="CJ80" s="361">
        <v>1054</v>
      </c>
      <c r="CK80" s="361">
        <v>1286</v>
      </c>
      <c r="CL80" s="361">
        <v>1213</v>
      </c>
      <c r="CM80" s="361">
        <v>9390</v>
      </c>
      <c r="CN80" s="361">
        <v>10603</v>
      </c>
      <c r="CO80" s="361">
        <v>26110</v>
      </c>
      <c r="CP80" s="361">
        <v>33402</v>
      </c>
      <c r="CQ80" s="361">
        <v>59512</v>
      </c>
      <c r="CR80" s="361">
        <v>26110</v>
      </c>
      <c r="CS80" s="361">
        <v>33402</v>
      </c>
      <c r="CT80" s="361">
        <v>59512</v>
      </c>
      <c r="CU80" s="361">
        <v>23261</v>
      </c>
      <c r="CV80" s="361">
        <v>28222</v>
      </c>
      <c r="CW80" s="361">
        <v>51483</v>
      </c>
      <c r="CX80" s="361">
        <v>1407</v>
      </c>
      <c r="CY80" s="361">
        <v>2047</v>
      </c>
      <c r="CZ80" s="361">
        <v>3454</v>
      </c>
      <c r="DA80" s="361">
        <v>1442</v>
      </c>
      <c r="DB80" s="361">
        <v>3133</v>
      </c>
      <c r="DC80" s="361">
        <v>4575</v>
      </c>
      <c r="DD80" s="362">
        <v>0.89088471849865947</v>
      </c>
      <c r="DE80" s="362">
        <v>0.84491946590024547</v>
      </c>
      <c r="DF80" s="362">
        <v>0.86508603306896092</v>
      </c>
      <c r="DG80" s="362">
        <v>5.3887399463806968E-2</v>
      </c>
      <c r="DH80" s="362">
        <v>6.1283755463744684E-2</v>
      </c>
      <c r="DI80" s="362">
        <v>5.8038714881032398E-2</v>
      </c>
      <c r="DJ80" s="362">
        <v>5.522788203753351E-2</v>
      </c>
      <c r="DK80" s="362">
        <v>9.3796778636009825E-2</v>
      </c>
      <c r="DL80" s="362">
        <v>7.6875252050006726E-2</v>
      </c>
      <c r="DM80" s="361">
        <v>697</v>
      </c>
      <c r="DN80" s="361">
        <v>1034</v>
      </c>
      <c r="DO80" s="361">
        <v>1731</v>
      </c>
      <c r="DP80" s="367">
        <v>2.6694752968211412E-2</v>
      </c>
      <c r="DQ80" s="367">
        <v>3.0956230165858332E-2</v>
      </c>
      <c r="DR80" s="367">
        <v>2.9086570775641887E-2</v>
      </c>
      <c r="DS80" s="361">
        <v>8281</v>
      </c>
      <c r="DT80" s="361">
        <v>4118</v>
      </c>
      <c r="DU80" s="361">
        <v>12399</v>
      </c>
      <c r="DV80" s="361">
        <v>125</v>
      </c>
      <c r="DW80" s="361">
        <v>87</v>
      </c>
      <c r="DX80" s="361">
        <v>212</v>
      </c>
      <c r="DY80" s="361">
        <v>82</v>
      </c>
      <c r="DZ80" s="361">
        <v>102</v>
      </c>
      <c r="EA80" s="361">
        <v>184</v>
      </c>
      <c r="EB80" s="361">
        <v>85</v>
      </c>
      <c r="EC80" s="361">
        <v>47</v>
      </c>
      <c r="ED80" s="361">
        <v>132</v>
      </c>
      <c r="EE80" s="361">
        <v>8573</v>
      </c>
      <c r="EF80" s="361">
        <v>4354</v>
      </c>
      <c r="EG80" s="361">
        <v>12927</v>
      </c>
      <c r="EH80" s="362">
        <v>0.32834163155878976</v>
      </c>
      <c r="EI80" s="362">
        <v>0.13035147595952337</v>
      </c>
      <c r="EJ80" s="362">
        <v>0.21721669579244521</v>
      </c>
      <c r="EK80" s="361">
        <v>1414</v>
      </c>
      <c r="EL80" s="361">
        <v>2670</v>
      </c>
      <c r="EM80" s="361">
        <v>4084</v>
      </c>
      <c r="EN80" s="361">
        <v>1936</v>
      </c>
      <c r="EO80" s="361">
        <v>2235</v>
      </c>
      <c r="EP80" s="361">
        <v>4171</v>
      </c>
      <c r="EQ80" s="362">
        <v>5.4155495978552279E-2</v>
      </c>
      <c r="ER80" s="362">
        <v>7.9935333213580026E-2</v>
      </c>
      <c r="ES80" s="362">
        <v>6.8624815163328398E-2</v>
      </c>
      <c r="ET80" s="362">
        <v>7.4147836078130983E-2</v>
      </c>
      <c r="EU80" s="362">
        <v>6.6912160948446195E-2</v>
      </c>
      <c r="EV80" s="362">
        <v>7.0086705202312138E-2</v>
      </c>
      <c r="EW80" s="361">
        <v>5563</v>
      </c>
      <c r="EX80" s="361">
        <v>16424</v>
      </c>
      <c r="EY80" s="361">
        <v>21987</v>
      </c>
      <c r="EZ80" s="367">
        <v>0.21306013021830716</v>
      </c>
      <c r="FA80" s="367">
        <v>0.49170708340817915</v>
      </c>
      <c r="FB80" s="367">
        <v>0.36945489985213065</v>
      </c>
      <c r="FC80" s="361">
        <v>19</v>
      </c>
      <c r="FD80" s="361">
        <v>42</v>
      </c>
      <c r="FE80" s="361">
        <v>61</v>
      </c>
      <c r="FF80" s="367">
        <v>7.276905400229797E-4</v>
      </c>
      <c r="FG80" s="367">
        <v>1.2574097359439554E-3</v>
      </c>
      <c r="FH80" s="367">
        <v>1.0250033606667563E-3</v>
      </c>
      <c r="FI80" s="361">
        <v>1445</v>
      </c>
      <c r="FJ80" s="361">
        <v>10444</v>
      </c>
      <c r="FK80" s="361">
        <v>11889</v>
      </c>
      <c r="FL80" s="361">
        <v>17</v>
      </c>
      <c r="FM80" s="361">
        <v>606</v>
      </c>
      <c r="FN80" s="361">
        <v>623</v>
      </c>
      <c r="FO80" s="369">
        <v>73.44</v>
      </c>
      <c r="FP80" s="369">
        <v>75.55</v>
      </c>
      <c r="FQ80" s="369">
        <v>74.64</v>
      </c>
      <c r="FR80" s="371">
        <v>871.43</v>
      </c>
      <c r="FS80" s="371">
        <v>738.63</v>
      </c>
      <c r="FT80" s="371">
        <v>796.16</v>
      </c>
      <c r="FU80" s="361">
        <v>8581</v>
      </c>
      <c r="FV80" s="361">
        <v>11286</v>
      </c>
      <c r="FW80" s="361">
        <v>4734</v>
      </c>
      <c r="FX80" s="361">
        <v>800</v>
      </c>
      <c r="FY80" s="361">
        <v>709</v>
      </c>
      <c r="FZ80" s="361">
        <v>4454</v>
      </c>
      <c r="GA80" s="361">
        <v>16585</v>
      </c>
      <c r="GB80" s="361">
        <v>6692</v>
      </c>
      <c r="GC80" s="361">
        <v>4493</v>
      </c>
      <c r="GD80" s="361">
        <v>1178</v>
      </c>
      <c r="GE80" s="361">
        <v>13035</v>
      </c>
      <c r="GF80" s="361">
        <v>27871</v>
      </c>
      <c r="GG80" s="361">
        <v>11426</v>
      </c>
      <c r="GH80" s="361">
        <v>5293</v>
      </c>
      <c r="GI80" s="361">
        <v>1887</v>
      </c>
      <c r="GJ80" s="362">
        <v>0.32864802757564154</v>
      </c>
      <c r="GK80" s="362">
        <v>0.43224818077364996</v>
      </c>
      <c r="GL80" s="362">
        <v>0.18130984297204136</v>
      </c>
      <c r="GM80" s="362">
        <v>3.0639601685178094E-2</v>
      </c>
      <c r="GN80" s="362">
        <v>2.7154346993489085E-2</v>
      </c>
      <c r="GO80" s="362">
        <v>0.13334530866415184</v>
      </c>
      <c r="GP80" s="362">
        <v>0.49652715406263098</v>
      </c>
      <c r="GQ80" s="362">
        <v>0.20034728459373691</v>
      </c>
      <c r="GR80" s="362">
        <v>0.13451290341895694</v>
      </c>
      <c r="GS80" s="362">
        <v>3.5267349260523322E-2</v>
      </c>
      <c r="GT80" s="362">
        <v>0.21903145584083883</v>
      </c>
      <c r="GU80" s="362">
        <v>0.4683257158220191</v>
      </c>
      <c r="GV80" s="362">
        <v>0.19199489178653045</v>
      </c>
      <c r="GW80" s="362">
        <v>8.8940045705067888E-2</v>
      </c>
      <c r="GX80" s="376">
        <v>3.1707890845543756E-2</v>
      </c>
    </row>
    <row r="81" spans="1:206" s="2" customFormat="1" ht="20.100000000000001" customHeight="1">
      <c r="A81" s="56" t="s">
        <v>151</v>
      </c>
      <c r="B81" s="353" t="s">
        <v>84</v>
      </c>
      <c r="C81" s="25">
        <v>3282</v>
      </c>
      <c r="D81" s="25">
        <v>4892</v>
      </c>
      <c r="E81" s="25">
        <v>8174</v>
      </c>
      <c r="F81" s="25">
        <v>3003</v>
      </c>
      <c r="G81" s="25">
        <v>3372</v>
      </c>
      <c r="H81" s="25">
        <v>6375</v>
      </c>
      <c r="I81" s="356">
        <v>0.88611388611388608</v>
      </c>
      <c r="J81" s="356">
        <v>0.85883748517200476</v>
      </c>
      <c r="K81" s="356">
        <v>0.87168627450980396</v>
      </c>
      <c r="L81" s="356">
        <v>5.7609057609057608E-2</v>
      </c>
      <c r="M81" s="356">
        <v>7.0284697508896793E-2</v>
      </c>
      <c r="N81" s="356">
        <v>6.431372549019608E-2</v>
      </c>
      <c r="O81" s="356">
        <v>5.627705627705628E-2</v>
      </c>
      <c r="P81" s="356">
        <v>7.0877817319098452E-2</v>
      </c>
      <c r="Q81" s="356">
        <v>6.4000000000000001E-2</v>
      </c>
      <c r="R81" s="25">
        <v>279</v>
      </c>
      <c r="S81" s="25">
        <v>1520</v>
      </c>
      <c r="T81" s="25">
        <v>1799</v>
      </c>
      <c r="U81" s="25">
        <v>218</v>
      </c>
      <c r="V81" s="25">
        <v>281</v>
      </c>
      <c r="W81" s="25">
        <v>499</v>
      </c>
      <c r="X81" s="25">
        <v>1110</v>
      </c>
      <c r="Y81" s="25">
        <v>545</v>
      </c>
      <c r="Z81" s="25">
        <v>1655</v>
      </c>
      <c r="AA81" s="356">
        <v>0.3696303696303696</v>
      </c>
      <c r="AB81" s="356">
        <v>0.16162514827995256</v>
      </c>
      <c r="AC81" s="356">
        <v>0.25960784313725488</v>
      </c>
      <c r="AD81" s="25">
        <v>1139</v>
      </c>
      <c r="AE81" s="25">
        <v>564</v>
      </c>
      <c r="AF81" s="25">
        <v>1703</v>
      </c>
      <c r="AG81" s="356">
        <v>0.37928737928737927</v>
      </c>
      <c r="AH81" s="356">
        <v>0.16725978647686832</v>
      </c>
      <c r="AI81" s="356">
        <v>0.26713725490196077</v>
      </c>
      <c r="AJ81" s="358">
        <v>62.311855921855965</v>
      </c>
      <c r="AK81" s="358">
        <v>62.882560300514093</v>
      </c>
      <c r="AL81" s="358">
        <v>62.613724967320316</v>
      </c>
      <c r="AM81" s="358">
        <v>75.849008363201818</v>
      </c>
      <c r="AN81" s="358">
        <v>74.642809210527034</v>
      </c>
      <c r="AO81" s="358">
        <v>74.829874004076942</v>
      </c>
      <c r="AP81" s="25">
        <v>330</v>
      </c>
      <c r="AQ81" s="25">
        <v>377</v>
      </c>
      <c r="AR81" s="25">
        <v>707</v>
      </c>
      <c r="AS81" s="308">
        <v>0.10989010989010989</v>
      </c>
      <c r="AT81" s="308">
        <v>0.11180308422301305</v>
      </c>
      <c r="AU81" s="397">
        <v>0.11090196078431372</v>
      </c>
      <c r="AV81" s="26">
        <v>433.00000000000006</v>
      </c>
      <c r="AW81" s="25">
        <v>541.99999999999955</v>
      </c>
      <c r="AX81" s="25">
        <v>974.99999999999955</v>
      </c>
      <c r="AY81" s="308">
        <v>0.14418914418914422</v>
      </c>
      <c r="AZ81" s="308">
        <v>0.16073546856464993</v>
      </c>
      <c r="BA81" s="308">
        <v>0.15294117647058816</v>
      </c>
      <c r="BB81" s="308">
        <v>0.22843822843822845</v>
      </c>
      <c r="BC81" s="308">
        <v>0.38345195729537368</v>
      </c>
      <c r="BD81" s="308">
        <v>0.31043137254901959</v>
      </c>
      <c r="BE81" s="308">
        <v>0.30322239830956155</v>
      </c>
      <c r="BF81" s="308">
        <v>0.42235585426246902</v>
      </c>
      <c r="BG81" s="308">
        <v>0.37457627118644066</v>
      </c>
      <c r="BH81" s="308">
        <v>0.1009009009009009</v>
      </c>
      <c r="BI81" s="308">
        <v>0.181651376146789</v>
      </c>
      <c r="BJ81" s="308">
        <v>0.12749244712990937</v>
      </c>
      <c r="BK81" s="356">
        <v>0.39227439227439226</v>
      </c>
      <c r="BL81" s="356">
        <v>0.25041625041625043</v>
      </c>
      <c r="BM81" s="356">
        <v>0.28438228438228436</v>
      </c>
      <c r="BN81" s="356">
        <v>2.9637029637029636E-2</v>
      </c>
      <c r="BO81" s="356">
        <v>4.3290043290043288E-2</v>
      </c>
      <c r="BP81" s="356">
        <v>0.19454329774614473</v>
      </c>
      <c r="BQ81" s="356">
        <v>0.60587188612099641</v>
      </c>
      <c r="BR81" s="356">
        <v>0.31020166073546857</v>
      </c>
      <c r="BS81" s="356">
        <v>6.494661921708185E-2</v>
      </c>
      <c r="BT81" s="356">
        <v>4.7449584816132859E-2</v>
      </c>
      <c r="BU81" s="356">
        <v>0.28768627450980394</v>
      </c>
      <c r="BV81" s="356">
        <v>0.32047058823529412</v>
      </c>
      <c r="BW81" s="356">
        <v>0.29803921568627451</v>
      </c>
      <c r="BX81" s="356">
        <v>4.831372549019608E-2</v>
      </c>
      <c r="BY81" s="356">
        <v>4.5490196078431369E-2</v>
      </c>
      <c r="BZ81" s="355">
        <f>'[1]Caisse &amp; département résidence'!AO79</f>
        <v>0.37367021276595747</v>
      </c>
      <c r="CA81" s="355">
        <f>'[1]Caisse &amp; département résidence'!AQ79</f>
        <v>0.3067389620449264</v>
      </c>
      <c r="CB81" s="401">
        <f>'[1]Caisse &amp; département résidence'!AS79</f>
        <v>0.33137542829172784</v>
      </c>
      <c r="CC81" s="400">
        <v>59716</v>
      </c>
      <c r="CD81" s="361">
        <v>77136</v>
      </c>
      <c r="CE81" s="361">
        <v>136852</v>
      </c>
      <c r="CF81" s="361">
        <v>57403</v>
      </c>
      <c r="CG81" s="361">
        <v>56544</v>
      </c>
      <c r="CH81" s="361">
        <v>113947</v>
      </c>
      <c r="CI81" s="361">
        <v>336</v>
      </c>
      <c r="CJ81" s="361">
        <v>2239</v>
      </c>
      <c r="CK81" s="361">
        <v>2575</v>
      </c>
      <c r="CL81" s="361">
        <v>1977</v>
      </c>
      <c r="CM81" s="361">
        <v>18353</v>
      </c>
      <c r="CN81" s="361">
        <v>20330</v>
      </c>
      <c r="CO81" s="361">
        <v>59380</v>
      </c>
      <c r="CP81" s="361">
        <v>74897</v>
      </c>
      <c r="CQ81" s="361">
        <v>134277</v>
      </c>
      <c r="CR81" s="361">
        <v>59380</v>
      </c>
      <c r="CS81" s="361">
        <v>74895</v>
      </c>
      <c r="CT81" s="361">
        <v>134275</v>
      </c>
      <c r="CU81" s="361">
        <v>54389</v>
      </c>
      <c r="CV81" s="361">
        <v>66017</v>
      </c>
      <c r="CW81" s="361">
        <v>120406</v>
      </c>
      <c r="CX81" s="361">
        <v>2341</v>
      </c>
      <c r="CY81" s="361">
        <v>3432</v>
      </c>
      <c r="CZ81" s="361">
        <v>5773</v>
      </c>
      <c r="DA81" s="361">
        <v>2650</v>
      </c>
      <c r="DB81" s="361">
        <v>5446</v>
      </c>
      <c r="DC81" s="361">
        <v>8096</v>
      </c>
      <c r="DD81" s="362">
        <v>0.91594813068373193</v>
      </c>
      <c r="DE81" s="362">
        <v>0.88146071166299489</v>
      </c>
      <c r="DF81" s="362">
        <v>0.89671197169986971</v>
      </c>
      <c r="DG81" s="362">
        <v>3.9424048501178845E-2</v>
      </c>
      <c r="DH81" s="362">
        <v>4.5824153815341481E-2</v>
      </c>
      <c r="DI81" s="362">
        <v>4.29938558927574E-2</v>
      </c>
      <c r="DJ81" s="362">
        <v>4.4627820815089259E-2</v>
      </c>
      <c r="DK81" s="362">
        <v>7.2715134521663657E-2</v>
      </c>
      <c r="DL81" s="362">
        <v>6.0294172407372927E-2</v>
      </c>
      <c r="DM81" s="361">
        <v>1636</v>
      </c>
      <c r="DN81" s="361">
        <v>2223</v>
      </c>
      <c r="DO81" s="361">
        <v>3859</v>
      </c>
      <c r="DP81" s="367">
        <v>2.7551364095655104E-2</v>
      </c>
      <c r="DQ81" s="367">
        <v>2.9680761579235482E-2</v>
      </c>
      <c r="DR81" s="367">
        <v>2.8739099026638962E-2</v>
      </c>
      <c r="DS81" s="361">
        <v>16956</v>
      </c>
      <c r="DT81" s="361">
        <v>8301</v>
      </c>
      <c r="DU81" s="361">
        <v>25257</v>
      </c>
      <c r="DV81" s="361">
        <v>308</v>
      </c>
      <c r="DW81" s="361">
        <v>153</v>
      </c>
      <c r="DX81" s="361">
        <v>461</v>
      </c>
      <c r="DY81" s="361">
        <v>116</v>
      </c>
      <c r="DZ81" s="361">
        <v>61</v>
      </c>
      <c r="EA81" s="361">
        <v>177</v>
      </c>
      <c r="EB81" s="361">
        <v>158</v>
      </c>
      <c r="EC81" s="361">
        <v>111</v>
      </c>
      <c r="ED81" s="361">
        <v>269</v>
      </c>
      <c r="EE81" s="361">
        <v>17538</v>
      </c>
      <c r="EF81" s="361">
        <v>8626</v>
      </c>
      <c r="EG81" s="361">
        <v>26164</v>
      </c>
      <c r="EH81" s="362">
        <v>0.29535197036039068</v>
      </c>
      <c r="EI81" s="362">
        <v>0.11517150219634965</v>
      </c>
      <c r="EJ81" s="362">
        <v>0.19485094245477633</v>
      </c>
      <c r="EK81" s="361">
        <v>3491</v>
      </c>
      <c r="EL81" s="361">
        <v>6453</v>
      </c>
      <c r="EM81" s="361">
        <v>9944</v>
      </c>
      <c r="EN81" s="361">
        <v>5893</v>
      </c>
      <c r="EO81" s="361">
        <v>6297</v>
      </c>
      <c r="EP81" s="361">
        <v>12190</v>
      </c>
      <c r="EQ81" s="362">
        <v>5.8790838666217579E-2</v>
      </c>
      <c r="ER81" s="362">
        <v>8.615832409842851E-2</v>
      </c>
      <c r="ES81" s="362">
        <v>7.4055869583026138E-2</v>
      </c>
      <c r="ET81" s="362">
        <v>9.9242169080498488E-2</v>
      </c>
      <c r="EU81" s="362">
        <v>8.4075463636727771E-2</v>
      </c>
      <c r="EV81" s="362">
        <v>9.0782486948621136E-2</v>
      </c>
      <c r="EW81" s="361">
        <v>10339</v>
      </c>
      <c r="EX81" s="361">
        <v>33199</v>
      </c>
      <c r="EY81" s="361">
        <v>43538</v>
      </c>
      <c r="EZ81" s="367">
        <v>0.17411586392724823</v>
      </c>
      <c r="FA81" s="367">
        <v>0.44326207992309441</v>
      </c>
      <c r="FB81" s="367">
        <v>0.32424019005488652</v>
      </c>
      <c r="FC81" s="361">
        <v>69</v>
      </c>
      <c r="FD81" s="361">
        <v>183</v>
      </c>
      <c r="FE81" s="361">
        <v>252</v>
      </c>
      <c r="FF81" s="367">
        <v>1.1620074099023239E-3</v>
      </c>
      <c r="FG81" s="367">
        <v>2.4433555416104782E-3</v>
      </c>
      <c r="FH81" s="367">
        <v>1.8767175316696083E-3</v>
      </c>
      <c r="FI81" s="361">
        <v>2313</v>
      </c>
      <c r="FJ81" s="361">
        <v>20592</v>
      </c>
      <c r="FK81" s="361">
        <v>22905</v>
      </c>
      <c r="FL81" s="361">
        <v>14</v>
      </c>
      <c r="FM81" s="361">
        <v>1230</v>
      </c>
      <c r="FN81" s="361">
        <v>1244</v>
      </c>
      <c r="FO81" s="369">
        <v>73.66</v>
      </c>
      <c r="FP81" s="369">
        <v>75.55</v>
      </c>
      <c r="FQ81" s="369">
        <v>74.73</v>
      </c>
      <c r="FR81" s="371">
        <v>928.79</v>
      </c>
      <c r="FS81" s="371">
        <v>744.11</v>
      </c>
      <c r="FT81" s="371">
        <v>824.69</v>
      </c>
      <c r="FU81" s="361">
        <v>17618</v>
      </c>
      <c r="FV81" s="361">
        <v>23690</v>
      </c>
      <c r="FW81" s="361">
        <v>13736</v>
      </c>
      <c r="FX81" s="361">
        <v>2303</v>
      </c>
      <c r="FY81" s="361">
        <v>2033</v>
      </c>
      <c r="FZ81" s="361">
        <v>8964</v>
      </c>
      <c r="GA81" s="361">
        <v>32570</v>
      </c>
      <c r="GB81" s="361">
        <v>16665</v>
      </c>
      <c r="GC81" s="361">
        <v>13418</v>
      </c>
      <c r="GD81" s="361">
        <v>3280</v>
      </c>
      <c r="GE81" s="361">
        <v>26582</v>
      </c>
      <c r="GF81" s="361">
        <v>56260</v>
      </c>
      <c r="GG81" s="361">
        <v>30401</v>
      </c>
      <c r="GH81" s="361">
        <v>15721</v>
      </c>
      <c r="GI81" s="361">
        <v>5313</v>
      </c>
      <c r="GJ81" s="362">
        <v>0.29669922532839338</v>
      </c>
      <c r="GK81" s="362">
        <v>0.39895587739979793</v>
      </c>
      <c r="GL81" s="362">
        <v>0.23132367800606266</v>
      </c>
      <c r="GM81" s="362">
        <v>3.878410239137757E-2</v>
      </c>
      <c r="GN81" s="362">
        <v>3.4237116874368471E-2</v>
      </c>
      <c r="GO81" s="362">
        <v>0.11968436653003459</v>
      </c>
      <c r="GP81" s="362">
        <v>0.43486387972815999</v>
      </c>
      <c r="GQ81" s="362">
        <v>0.22250557432206897</v>
      </c>
      <c r="GR81" s="362">
        <v>0.17915270304551584</v>
      </c>
      <c r="GS81" s="362">
        <v>4.3793476374220597E-2</v>
      </c>
      <c r="GT81" s="362">
        <v>0.19796391042397432</v>
      </c>
      <c r="GU81" s="362">
        <v>0.41898463623703242</v>
      </c>
      <c r="GV81" s="362">
        <v>0.2264051177789197</v>
      </c>
      <c r="GW81" s="362">
        <v>0.11707887426737267</v>
      </c>
      <c r="GX81" s="376">
        <v>3.956746129270091E-2</v>
      </c>
    </row>
    <row r="82" spans="1:206" s="2" customFormat="1" ht="20.100000000000001" customHeight="1">
      <c r="A82" s="56" t="s">
        <v>155</v>
      </c>
      <c r="B82" s="353" t="s">
        <v>65</v>
      </c>
      <c r="C82" s="25">
        <v>2063</v>
      </c>
      <c r="D82" s="25">
        <v>3049</v>
      </c>
      <c r="E82" s="25">
        <v>5112</v>
      </c>
      <c r="F82" s="25">
        <v>1854</v>
      </c>
      <c r="G82" s="25">
        <v>2128</v>
      </c>
      <c r="H82" s="25">
        <v>3982</v>
      </c>
      <c r="I82" s="356">
        <v>0.87324703344120824</v>
      </c>
      <c r="J82" s="356">
        <v>0.84163533834586468</v>
      </c>
      <c r="K82" s="356">
        <v>0.85635359116022103</v>
      </c>
      <c r="L82" s="356">
        <v>6.8500539374325778E-2</v>
      </c>
      <c r="M82" s="356">
        <v>7.3778195488721804E-2</v>
      </c>
      <c r="N82" s="356">
        <v>7.132094424912104E-2</v>
      </c>
      <c r="O82" s="356">
        <v>5.8252427184466021E-2</v>
      </c>
      <c r="P82" s="356">
        <v>8.4586466165413529E-2</v>
      </c>
      <c r="Q82" s="356">
        <v>7.2325464590657959E-2</v>
      </c>
      <c r="R82" s="25">
        <v>209</v>
      </c>
      <c r="S82" s="25">
        <v>921</v>
      </c>
      <c r="T82" s="25">
        <v>1130</v>
      </c>
      <c r="U82" s="25">
        <v>125</v>
      </c>
      <c r="V82" s="25">
        <v>188</v>
      </c>
      <c r="W82" s="25">
        <v>313</v>
      </c>
      <c r="X82" s="25">
        <v>830</v>
      </c>
      <c r="Y82" s="25">
        <v>431</v>
      </c>
      <c r="Z82" s="25">
        <v>1261</v>
      </c>
      <c r="AA82" s="356">
        <v>0.44768069039913699</v>
      </c>
      <c r="AB82" s="356">
        <v>0.20253759398496241</v>
      </c>
      <c r="AC82" s="356">
        <v>0.31667503766951283</v>
      </c>
      <c r="AD82" s="25">
        <v>837</v>
      </c>
      <c r="AE82" s="25">
        <v>439</v>
      </c>
      <c r="AF82" s="25">
        <v>1276</v>
      </c>
      <c r="AG82" s="356">
        <v>0.45145631067961167</v>
      </c>
      <c r="AH82" s="356">
        <v>0.20629699248120301</v>
      </c>
      <c r="AI82" s="356">
        <v>0.32044198895027626</v>
      </c>
      <c r="AJ82" s="358">
        <v>61.979011147069414</v>
      </c>
      <c r="AK82" s="358">
        <v>62.643734335839653</v>
      </c>
      <c r="AL82" s="358">
        <v>62.334242424242468</v>
      </c>
      <c r="AM82" s="358">
        <v>77.185231259968049</v>
      </c>
      <c r="AN82" s="358">
        <v>74.679341295693561</v>
      </c>
      <c r="AO82" s="358">
        <v>75.142820058997444</v>
      </c>
      <c r="AP82" s="25">
        <v>151</v>
      </c>
      <c r="AQ82" s="25">
        <v>206</v>
      </c>
      <c r="AR82" s="25">
        <v>357</v>
      </c>
      <c r="AS82" s="308">
        <v>8.1445523193096003E-2</v>
      </c>
      <c r="AT82" s="308">
        <v>9.680451127819549E-2</v>
      </c>
      <c r="AU82" s="397">
        <v>8.9653440482169763E-2</v>
      </c>
      <c r="AV82" s="26">
        <v>211.9999999999992</v>
      </c>
      <c r="AW82" s="25">
        <v>316.99999999999898</v>
      </c>
      <c r="AX82" s="25">
        <v>528.99999999999818</v>
      </c>
      <c r="AY82" s="308">
        <v>0.11434735706580323</v>
      </c>
      <c r="AZ82" s="308">
        <v>0.14896616541353336</v>
      </c>
      <c r="BA82" s="308">
        <v>0.13284781516825669</v>
      </c>
      <c r="BB82" s="308">
        <v>0.18770226537216828</v>
      </c>
      <c r="BC82" s="308">
        <v>0.36372180451127817</v>
      </c>
      <c r="BD82" s="308">
        <v>0.28176795580110497</v>
      </c>
      <c r="BE82" s="308">
        <v>0.2763671875</v>
      </c>
      <c r="BF82" s="308">
        <v>0.41072480848556275</v>
      </c>
      <c r="BG82" s="308">
        <v>0.36016170525542079</v>
      </c>
      <c r="BH82" s="308">
        <v>7.8313253012048195E-2</v>
      </c>
      <c r="BI82" s="308">
        <v>0.17865429234338748</v>
      </c>
      <c r="BJ82" s="308">
        <v>0.11260904044409199</v>
      </c>
      <c r="BK82" s="356">
        <v>0.45954692556634302</v>
      </c>
      <c r="BL82" s="356">
        <v>0.24433656957928804</v>
      </c>
      <c r="BM82" s="356">
        <v>0.24325782092772383</v>
      </c>
      <c r="BN82" s="356">
        <v>2.0496224379719527E-2</v>
      </c>
      <c r="BO82" s="356">
        <v>3.2362459546925564E-2</v>
      </c>
      <c r="BP82" s="356">
        <v>0.22415413533834586</v>
      </c>
      <c r="BQ82" s="356">
        <v>0.63063909774436089</v>
      </c>
      <c r="BR82" s="356">
        <v>0.26644736842105265</v>
      </c>
      <c r="BS82" s="356">
        <v>4.6992481203007516E-2</v>
      </c>
      <c r="BT82" s="356">
        <v>4.4642857142857144E-2</v>
      </c>
      <c r="BU82" s="356">
        <v>0.33375188347564039</v>
      </c>
      <c r="BV82" s="356">
        <v>0.33701657458563539</v>
      </c>
      <c r="BW82" s="356">
        <v>0.25565042692114515</v>
      </c>
      <c r="BX82" s="356">
        <v>3.4655951783023609E-2</v>
      </c>
      <c r="BY82" s="356">
        <v>3.8925163234555499E-2</v>
      </c>
      <c r="BZ82" s="355">
        <f>'[1]Caisse &amp; département résidence'!AO80</f>
        <v>0.41942604856512139</v>
      </c>
      <c r="CA82" s="355">
        <f>'[1]Caisse &amp; département résidence'!AQ80</f>
        <v>0.32283464566929132</v>
      </c>
      <c r="CB82" s="401">
        <f>'[1]Caisse &amp; département résidence'!AS80</f>
        <v>0.35543964232488823</v>
      </c>
      <c r="CC82" s="400">
        <v>37860</v>
      </c>
      <c r="CD82" s="361">
        <v>47700</v>
      </c>
      <c r="CE82" s="361">
        <v>85560</v>
      </c>
      <c r="CF82" s="361">
        <v>36128</v>
      </c>
      <c r="CG82" s="361">
        <v>34811</v>
      </c>
      <c r="CH82" s="361">
        <v>70939</v>
      </c>
      <c r="CI82" s="361">
        <v>261</v>
      </c>
      <c r="CJ82" s="361">
        <v>1251</v>
      </c>
      <c r="CK82" s="361">
        <v>1512</v>
      </c>
      <c r="CL82" s="361">
        <v>1471</v>
      </c>
      <c r="CM82" s="361">
        <v>11638</v>
      </c>
      <c r="CN82" s="361">
        <v>13109</v>
      </c>
      <c r="CO82" s="361">
        <v>37599</v>
      </c>
      <c r="CP82" s="361">
        <v>46449</v>
      </c>
      <c r="CQ82" s="361">
        <v>84048</v>
      </c>
      <c r="CR82" s="361">
        <v>37599</v>
      </c>
      <c r="CS82" s="361">
        <v>46449</v>
      </c>
      <c r="CT82" s="361">
        <v>84048</v>
      </c>
      <c r="CU82" s="361">
        <v>34407</v>
      </c>
      <c r="CV82" s="361">
        <v>40931</v>
      </c>
      <c r="CW82" s="361">
        <v>75338</v>
      </c>
      <c r="CX82" s="361">
        <v>1593</v>
      </c>
      <c r="CY82" s="361">
        <v>2420</v>
      </c>
      <c r="CZ82" s="361">
        <v>4013</v>
      </c>
      <c r="DA82" s="361">
        <v>1599</v>
      </c>
      <c r="DB82" s="361">
        <v>3098</v>
      </c>
      <c r="DC82" s="361">
        <v>4697</v>
      </c>
      <c r="DD82" s="362">
        <v>0.9151041251097104</v>
      </c>
      <c r="DE82" s="362">
        <v>0.88120303989321624</v>
      </c>
      <c r="DF82" s="362">
        <v>0.89636874167142588</v>
      </c>
      <c r="DG82" s="362">
        <v>4.2368148089044919E-2</v>
      </c>
      <c r="DH82" s="362">
        <v>5.2100152855820363E-2</v>
      </c>
      <c r="DI82" s="362">
        <v>4.7746525794783931E-2</v>
      </c>
      <c r="DJ82" s="362">
        <v>4.2527726801244711E-2</v>
      </c>
      <c r="DK82" s="362">
        <v>6.6696807250963427E-2</v>
      </c>
      <c r="DL82" s="362">
        <v>5.5884732533790213E-2</v>
      </c>
      <c r="DM82" s="361">
        <v>880</v>
      </c>
      <c r="DN82" s="361">
        <v>1118</v>
      </c>
      <c r="DO82" s="361">
        <v>1998</v>
      </c>
      <c r="DP82" s="367">
        <v>2.3404877789302905E-2</v>
      </c>
      <c r="DQ82" s="367">
        <v>2.4069409459837671E-2</v>
      </c>
      <c r="DR82" s="367">
        <v>2.3772130211307824E-2</v>
      </c>
      <c r="DS82" s="361">
        <v>12574</v>
      </c>
      <c r="DT82" s="361">
        <v>6808</v>
      </c>
      <c r="DU82" s="361">
        <v>19382</v>
      </c>
      <c r="DV82" s="361">
        <v>150</v>
      </c>
      <c r="DW82" s="361">
        <v>87</v>
      </c>
      <c r="DX82" s="361">
        <v>237</v>
      </c>
      <c r="DY82" s="361">
        <v>28</v>
      </c>
      <c r="DZ82" s="361">
        <v>12</v>
      </c>
      <c r="EA82" s="361">
        <v>40</v>
      </c>
      <c r="EB82" s="361">
        <v>117</v>
      </c>
      <c r="EC82" s="361">
        <v>62</v>
      </c>
      <c r="ED82" s="361">
        <v>179</v>
      </c>
      <c r="EE82" s="361">
        <v>12869</v>
      </c>
      <c r="EF82" s="361">
        <v>6969</v>
      </c>
      <c r="EG82" s="361">
        <v>19838</v>
      </c>
      <c r="EH82" s="362">
        <v>0.34226974121652171</v>
      </c>
      <c r="EI82" s="362">
        <v>0.1500355228314926</v>
      </c>
      <c r="EJ82" s="362">
        <v>0.23603179135731964</v>
      </c>
      <c r="EK82" s="361">
        <v>1735</v>
      </c>
      <c r="EL82" s="361">
        <v>3793</v>
      </c>
      <c r="EM82" s="361">
        <v>5528</v>
      </c>
      <c r="EN82" s="361">
        <v>3167</v>
      </c>
      <c r="EO82" s="361">
        <v>3280</v>
      </c>
      <c r="EP82" s="361">
        <v>6447</v>
      </c>
      <c r="EQ82" s="362">
        <v>4.6144844277773343E-2</v>
      </c>
      <c r="ER82" s="362">
        <v>8.1659454455424232E-2</v>
      </c>
      <c r="ES82" s="362">
        <v>6.577193984389873E-2</v>
      </c>
      <c r="ET82" s="362">
        <v>8.423096358945717E-2</v>
      </c>
      <c r="EU82" s="362">
        <v>7.0615083209541643E-2</v>
      </c>
      <c r="EV82" s="362">
        <v>7.6706167904054823E-2</v>
      </c>
      <c r="EW82" s="361">
        <v>6180</v>
      </c>
      <c r="EX82" s="361">
        <v>19366</v>
      </c>
      <c r="EY82" s="361">
        <v>25546</v>
      </c>
      <c r="EZ82" s="367">
        <v>0.16436607356578634</v>
      </c>
      <c r="FA82" s="367">
        <v>0.4169303967792633</v>
      </c>
      <c r="FB82" s="367">
        <v>0.30394536455358845</v>
      </c>
      <c r="FC82" s="361">
        <v>31</v>
      </c>
      <c r="FD82" s="361">
        <v>70</v>
      </c>
      <c r="FE82" s="361">
        <v>101</v>
      </c>
      <c r="FF82" s="367">
        <v>8.2449001303226146E-4</v>
      </c>
      <c r="FG82" s="367">
        <v>1.5070292148377791E-3</v>
      </c>
      <c r="FH82" s="367">
        <v>1.2016942699409861E-3</v>
      </c>
      <c r="FI82" s="361">
        <v>1732</v>
      </c>
      <c r="FJ82" s="361">
        <v>12889</v>
      </c>
      <c r="FK82" s="361">
        <v>14621</v>
      </c>
      <c r="FL82" s="361">
        <v>9</v>
      </c>
      <c r="FM82" s="361">
        <v>637</v>
      </c>
      <c r="FN82" s="361">
        <v>646</v>
      </c>
      <c r="FO82" s="369">
        <v>73.510000000000005</v>
      </c>
      <c r="FP82" s="369">
        <v>75.36</v>
      </c>
      <c r="FQ82" s="369">
        <v>74.540000000000006</v>
      </c>
      <c r="FR82" s="371">
        <v>959.43</v>
      </c>
      <c r="FS82" s="371">
        <v>764.49</v>
      </c>
      <c r="FT82" s="371">
        <v>850.75</v>
      </c>
      <c r="FU82" s="361">
        <v>12913</v>
      </c>
      <c r="FV82" s="361">
        <v>14995</v>
      </c>
      <c r="FW82" s="361">
        <v>7455</v>
      </c>
      <c r="FX82" s="361">
        <v>1248</v>
      </c>
      <c r="FY82" s="361">
        <v>988</v>
      </c>
      <c r="FZ82" s="361">
        <v>7111</v>
      </c>
      <c r="GA82" s="361">
        <v>21738</v>
      </c>
      <c r="GB82" s="361">
        <v>9358</v>
      </c>
      <c r="GC82" s="361">
        <v>6570</v>
      </c>
      <c r="GD82" s="361">
        <v>1672</v>
      </c>
      <c r="GE82" s="361">
        <v>20024</v>
      </c>
      <c r="GF82" s="361">
        <v>36733</v>
      </c>
      <c r="GG82" s="361">
        <v>16813</v>
      </c>
      <c r="GH82" s="361">
        <v>7818</v>
      </c>
      <c r="GI82" s="361">
        <v>2660</v>
      </c>
      <c r="GJ82" s="362">
        <v>0.34343998510598683</v>
      </c>
      <c r="GK82" s="362">
        <v>0.3988137982393149</v>
      </c>
      <c r="GL82" s="362">
        <v>0.19827654990824223</v>
      </c>
      <c r="GM82" s="362">
        <v>3.3192372137556853E-2</v>
      </c>
      <c r="GN82" s="362">
        <v>2.6277294608899174E-2</v>
      </c>
      <c r="GO82" s="362">
        <v>0.15309263923873495</v>
      </c>
      <c r="GP82" s="362">
        <v>0.46799715817348059</v>
      </c>
      <c r="GQ82" s="362">
        <v>0.20146827703502768</v>
      </c>
      <c r="GR82" s="362">
        <v>0.14144545630691727</v>
      </c>
      <c r="GS82" s="362">
        <v>3.5996469245839526E-2</v>
      </c>
      <c r="GT82" s="362">
        <v>0.23824481248810203</v>
      </c>
      <c r="GU82" s="362">
        <v>0.43704787740338852</v>
      </c>
      <c r="GV82" s="362">
        <v>0.20004045307443366</v>
      </c>
      <c r="GW82" s="362">
        <v>9.3018275271273557E-2</v>
      </c>
      <c r="GX82" s="376">
        <v>3.1648581762802205E-2</v>
      </c>
    </row>
    <row r="83" spans="1:206" s="2" customFormat="1" ht="20.100000000000001" customHeight="1">
      <c r="A83" s="56" t="s">
        <v>159</v>
      </c>
      <c r="B83" s="353" t="s">
        <v>66</v>
      </c>
      <c r="C83" s="25">
        <v>3669</v>
      </c>
      <c r="D83" s="25">
        <v>5573</v>
      </c>
      <c r="E83" s="25">
        <v>9242</v>
      </c>
      <c r="F83" s="25">
        <v>3391</v>
      </c>
      <c r="G83" s="25">
        <v>3952</v>
      </c>
      <c r="H83" s="25">
        <v>7343</v>
      </c>
      <c r="I83" s="356">
        <v>0.88204069595989387</v>
      </c>
      <c r="J83" s="356">
        <v>0.85804655870445345</v>
      </c>
      <c r="K83" s="356">
        <v>0.86912705978482907</v>
      </c>
      <c r="L83" s="356">
        <v>6.0749041580654674E-2</v>
      </c>
      <c r="M83" s="356">
        <v>7.4898785425101214E-2</v>
      </c>
      <c r="N83" s="356">
        <v>6.8364428707612696E-2</v>
      </c>
      <c r="O83" s="356">
        <v>5.7210262459451489E-2</v>
      </c>
      <c r="P83" s="356">
        <v>6.7054655870445345E-2</v>
      </c>
      <c r="Q83" s="356">
        <v>6.250851150755822E-2</v>
      </c>
      <c r="R83" s="25">
        <v>278</v>
      </c>
      <c r="S83" s="25">
        <v>1621</v>
      </c>
      <c r="T83" s="25">
        <v>1899</v>
      </c>
      <c r="U83" s="25">
        <v>245</v>
      </c>
      <c r="V83" s="25">
        <v>312</v>
      </c>
      <c r="W83" s="25">
        <v>557</v>
      </c>
      <c r="X83" s="25">
        <v>1340</v>
      </c>
      <c r="Y83" s="25">
        <v>762</v>
      </c>
      <c r="Z83" s="25">
        <v>2102</v>
      </c>
      <c r="AA83" s="356">
        <v>0.39516366853435564</v>
      </c>
      <c r="AB83" s="356">
        <v>0.19281376518218624</v>
      </c>
      <c r="AC83" s="356">
        <v>0.28625902219801169</v>
      </c>
      <c r="AD83" s="25">
        <v>1353</v>
      </c>
      <c r="AE83" s="25">
        <v>772</v>
      </c>
      <c r="AF83" s="25">
        <v>2125</v>
      </c>
      <c r="AG83" s="356">
        <v>0.39899734591565911</v>
      </c>
      <c r="AH83" s="356">
        <v>0.19534412955465588</v>
      </c>
      <c r="AI83" s="356">
        <v>0.28939125697943618</v>
      </c>
      <c r="AJ83" s="358">
        <v>62.206894721321191</v>
      </c>
      <c r="AK83" s="358">
        <v>62.737564102564136</v>
      </c>
      <c r="AL83" s="358">
        <v>62.492500794407412</v>
      </c>
      <c r="AM83" s="358">
        <v>75.443920863309359</v>
      </c>
      <c r="AN83" s="358">
        <v>74.400074028378299</v>
      </c>
      <c r="AO83" s="358">
        <v>74.552885729331862</v>
      </c>
      <c r="AP83" s="25">
        <v>337</v>
      </c>
      <c r="AQ83" s="25">
        <v>481</v>
      </c>
      <c r="AR83" s="25">
        <v>818</v>
      </c>
      <c r="AS83" s="308">
        <v>9.9380713653789449E-2</v>
      </c>
      <c r="AT83" s="308">
        <v>0.12171052631578948</v>
      </c>
      <c r="AU83" s="397">
        <v>0.1113986109219665</v>
      </c>
      <c r="AV83" s="26">
        <v>474.99999999999881</v>
      </c>
      <c r="AW83" s="25">
        <v>587.99999999999886</v>
      </c>
      <c r="AX83" s="25">
        <v>1062.9999999999977</v>
      </c>
      <c r="AY83" s="308">
        <v>0.14007667354762571</v>
      </c>
      <c r="AZ83" s="308">
        <v>0.14878542510121429</v>
      </c>
      <c r="BA83" s="308">
        <v>0.14476372055018355</v>
      </c>
      <c r="BB83" s="308">
        <v>0.19404305514597464</v>
      </c>
      <c r="BC83" s="308">
        <v>0.34261133603238869</v>
      </c>
      <c r="BD83" s="308">
        <v>0.27400245131417678</v>
      </c>
      <c r="BE83" s="308">
        <v>0.25207215992198928</v>
      </c>
      <c r="BF83" s="308">
        <v>0.38181818181818183</v>
      </c>
      <c r="BG83" s="308">
        <v>0.33104369395153599</v>
      </c>
      <c r="BH83" s="308">
        <v>0.10522388059701493</v>
      </c>
      <c r="BI83" s="308">
        <v>0.17847769028871391</v>
      </c>
      <c r="BJ83" s="308">
        <v>0.13177925784966699</v>
      </c>
      <c r="BK83" s="356">
        <v>0.40725449719846651</v>
      </c>
      <c r="BL83" s="356">
        <v>0.23326452373930995</v>
      </c>
      <c r="BM83" s="356">
        <v>0.28900029489826012</v>
      </c>
      <c r="BN83" s="356">
        <v>2.624594514892362E-2</v>
      </c>
      <c r="BO83" s="356">
        <v>4.4234739015039812E-2</v>
      </c>
      <c r="BP83" s="356">
        <v>0.22444331983805668</v>
      </c>
      <c r="BQ83" s="356">
        <v>0.58021255060728749</v>
      </c>
      <c r="BR83" s="356">
        <v>0.29352226720647773</v>
      </c>
      <c r="BS83" s="356">
        <v>5.743927125506073E-2</v>
      </c>
      <c r="BT83" s="356">
        <v>4.4534412955465584E-2</v>
      </c>
      <c r="BU83" s="356">
        <v>0.3088655862726406</v>
      </c>
      <c r="BV83" s="356">
        <v>0.31227018929592809</v>
      </c>
      <c r="BW83" s="356">
        <v>0.29143401879340869</v>
      </c>
      <c r="BX83" s="356">
        <v>4.303418221435381E-2</v>
      </c>
      <c r="BY83" s="356">
        <v>4.4396023423668801E-2</v>
      </c>
      <c r="BZ83" s="355">
        <f>'[1]Caisse &amp; département résidence'!AO81</f>
        <v>0.40075853350189633</v>
      </c>
      <c r="CA83" s="355">
        <f>'[1]Caisse &amp; département résidence'!AQ81</f>
        <v>0.31491344873501997</v>
      </c>
      <c r="CB83" s="401">
        <f>'[1]Caisse &amp; département résidence'!AS81</f>
        <v>0.34452682075883123</v>
      </c>
      <c r="CC83" s="400">
        <v>65479</v>
      </c>
      <c r="CD83" s="361">
        <v>81825</v>
      </c>
      <c r="CE83" s="361">
        <v>147304</v>
      </c>
      <c r="CF83" s="361">
        <v>63077</v>
      </c>
      <c r="CG83" s="361">
        <v>60043</v>
      </c>
      <c r="CH83" s="361">
        <v>123120</v>
      </c>
      <c r="CI83" s="361">
        <v>234</v>
      </c>
      <c r="CJ83" s="361">
        <v>2239</v>
      </c>
      <c r="CK83" s="361">
        <v>2473</v>
      </c>
      <c r="CL83" s="361">
        <v>2168</v>
      </c>
      <c r="CM83" s="361">
        <v>19543</v>
      </c>
      <c r="CN83" s="361">
        <v>21711</v>
      </c>
      <c r="CO83" s="361">
        <v>65245</v>
      </c>
      <c r="CP83" s="361">
        <v>79586</v>
      </c>
      <c r="CQ83" s="361">
        <v>144831</v>
      </c>
      <c r="CR83" s="361">
        <v>65245</v>
      </c>
      <c r="CS83" s="361">
        <v>79585</v>
      </c>
      <c r="CT83" s="361">
        <v>144830</v>
      </c>
      <c r="CU83" s="361">
        <v>59231</v>
      </c>
      <c r="CV83" s="361">
        <v>69197</v>
      </c>
      <c r="CW83" s="361">
        <v>128428</v>
      </c>
      <c r="CX83" s="361">
        <v>3274</v>
      </c>
      <c r="CY83" s="361">
        <v>4991</v>
      </c>
      <c r="CZ83" s="361">
        <v>8265</v>
      </c>
      <c r="DA83" s="361">
        <v>2740</v>
      </c>
      <c r="DB83" s="361">
        <v>5397</v>
      </c>
      <c r="DC83" s="361">
        <v>8137</v>
      </c>
      <c r="DD83" s="362">
        <v>0.90782435435665565</v>
      </c>
      <c r="DE83" s="362">
        <v>0.8694728906200917</v>
      </c>
      <c r="DF83" s="362">
        <v>0.8867499827383829</v>
      </c>
      <c r="DG83" s="362">
        <v>5.0180090428385317E-2</v>
      </c>
      <c r="DH83" s="362">
        <v>6.2712822768109563E-2</v>
      </c>
      <c r="DI83" s="362">
        <v>5.7066906027756679E-2</v>
      </c>
      <c r="DJ83" s="362">
        <v>4.1995555214958999E-2</v>
      </c>
      <c r="DK83" s="362">
        <v>6.781428661179871E-2</v>
      </c>
      <c r="DL83" s="362">
        <v>5.618311123386039E-2</v>
      </c>
      <c r="DM83" s="361">
        <v>1877</v>
      </c>
      <c r="DN83" s="361">
        <v>2229</v>
      </c>
      <c r="DO83" s="361">
        <v>4106</v>
      </c>
      <c r="DP83" s="367">
        <v>2.8768488006743812E-2</v>
      </c>
      <c r="DQ83" s="367">
        <v>2.8007438494207525E-2</v>
      </c>
      <c r="DR83" s="367">
        <v>2.8350284124255165E-2</v>
      </c>
      <c r="DS83" s="361">
        <v>20263</v>
      </c>
      <c r="DT83" s="361">
        <v>11267</v>
      </c>
      <c r="DU83" s="361">
        <v>31530</v>
      </c>
      <c r="DV83" s="361">
        <v>273</v>
      </c>
      <c r="DW83" s="361">
        <v>180</v>
      </c>
      <c r="DX83" s="361">
        <v>453</v>
      </c>
      <c r="DY83" s="361">
        <v>45</v>
      </c>
      <c r="DZ83" s="361">
        <v>14</v>
      </c>
      <c r="EA83" s="361">
        <v>59</v>
      </c>
      <c r="EB83" s="361">
        <v>144</v>
      </c>
      <c r="EC83" s="361">
        <v>57</v>
      </c>
      <c r="ED83" s="361">
        <v>201</v>
      </c>
      <c r="EE83" s="361">
        <v>20725</v>
      </c>
      <c r="EF83" s="361">
        <v>11518</v>
      </c>
      <c r="EG83" s="361">
        <v>32243</v>
      </c>
      <c r="EH83" s="362">
        <v>0.31764886198176107</v>
      </c>
      <c r="EI83" s="362">
        <v>0.14472394642273767</v>
      </c>
      <c r="EJ83" s="362">
        <v>0.22262499050617615</v>
      </c>
      <c r="EK83" s="361">
        <v>3312</v>
      </c>
      <c r="EL83" s="361">
        <v>7492</v>
      </c>
      <c r="EM83" s="361">
        <v>10804</v>
      </c>
      <c r="EN83" s="361">
        <v>6254</v>
      </c>
      <c r="EO83" s="361">
        <v>6411</v>
      </c>
      <c r="EP83" s="361">
        <v>12665</v>
      </c>
      <c r="EQ83" s="362">
        <v>5.0762510537205915E-2</v>
      </c>
      <c r="ER83" s="362">
        <v>9.413715980197522E-2</v>
      </c>
      <c r="ES83" s="362">
        <v>7.459728925437234E-2</v>
      </c>
      <c r="ET83" s="362">
        <v>9.5854088435895476E-2</v>
      </c>
      <c r="EU83" s="362">
        <v>8.0554368858844524E-2</v>
      </c>
      <c r="EV83" s="362">
        <v>8.7446748279028666E-2</v>
      </c>
      <c r="EW83" s="361">
        <v>9143</v>
      </c>
      <c r="EX83" s="361">
        <v>29455</v>
      </c>
      <c r="EY83" s="361">
        <v>38598</v>
      </c>
      <c r="EZ83" s="367">
        <v>0.14013334355122997</v>
      </c>
      <c r="FA83" s="367">
        <v>0.3701027818963134</v>
      </c>
      <c r="FB83" s="367">
        <v>0.26650371812664414</v>
      </c>
      <c r="FC83" s="361">
        <v>72</v>
      </c>
      <c r="FD83" s="361">
        <v>204</v>
      </c>
      <c r="FE83" s="361">
        <v>276</v>
      </c>
      <c r="FF83" s="367">
        <v>1.103532837765346E-3</v>
      </c>
      <c r="FG83" s="367">
        <v>2.563264895835951E-3</v>
      </c>
      <c r="FH83" s="367">
        <v>1.9056693663649356E-3</v>
      </c>
      <c r="FI83" s="361">
        <v>2402</v>
      </c>
      <c r="FJ83" s="361">
        <v>21782</v>
      </c>
      <c r="FK83" s="361">
        <v>24184</v>
      </c>
      <c r="FL83" s="361">
        <v>19</v>
      </c>
      <c r="FM83" s="361">
        <v>1090</v>
      </c>
      <c r="FN83" s="361">
        <v>1109</v>
      </c>
      <c r="FO83" s="369">
        <v>73.430000000000007</v>
      </c>
      <c r="FP83" s="369">
        <v>75.099999999999994</v>
      </c>
      <c r="FQ83" s="369">
        <v>74.36</v>
      </c>
      <c r="FR83" s="371">
        <v>991.68</v>
      </c>
      <c r="FS83" s="371">
        <v>792.46</v>
      </c>
      <c r="FT83" s="371">
        <v>881.01</v>
      </c>
      <c r="FU83" s="361">
        <v>20822</v>
      </c>
      <c r="FV83" s="361">
        <v>24861</v>
      </c>
      <c r="FW83" s="361">
        <v>14656</v>
      </c>
      <c r="FX83" s="361">
        <v>2795</v>
      </c>
      <c r="FY83" s="361">
        <v>2111</v>
      </c>
      <c r="FZ83" s="361">
        <v>11853</v>
      </c>
      <c r="GA83" s="361">
        <v>35957</v>
      </c>
      <c r="GB83" s="361">
        <v>17192</v>
      </c>
      <c r="GC83" s="361">
        <v>11409</v>
      </c>
      <c r="GD83" s="361">
        <v>3175</v>
      </c>
      <c r="GE83" s="361">
        <v>32675</v>
      </c>
      <c r="GF83" s="361">
        <v>60818</v>
      </c>
      <c r="GG83" s="361">
        <v>31848</v>
      </c>
      <c r="GH83" s="361">
        <v>14204</v>
      </c>
      <c r="GI83" s="361">
        <v>5286</v>
      </c>
      <c r="GJ83" s="362">
        <v>0.31913556594375048</v>
      </c>
      <c r="GK83" s="362">
        <v>0.38104069277339259</v>
      </c>
      <c r="GL83" s="362">
        <v>0.22463023986512376</v>
      </c>
      <c r="GM83" s="362">
        <v>4.2838531688251975E-2</v>
      </c>
      <c r="GN83" s="362">
        <v>3.2354969729481188E-2</v>
      </c>
      <c r="GO83" s="362">
        <v>0.14893322946246829</v>
      </c>
      <c r="GP83" s="362">
        <v>0.45180056793908474</v>
      </c>
      <c r="GQ83" s="362">
        <v>0.21601789259417487</v>
      </c>
      <c r="GR83" s="362">
        <v>0.14335435880682532</v>
      </c>
      <c r="GS83" s="362">
        <v>3.9893951197446785E-2</v>
      </c>
      <c r="GT83" s="362">
        <v>0.22560777734048651</v>
      </c>
      <c r="GU83" s="362">
        <v>0.41992391131732848</v>
      </c>
      <c r="GV83" s="362">
        <v>0.21989767384054518</v>
      </c>
      <c r="GW83" s="362">
        <v>9.8072926376259223E-2</v>
      </c>
      <c r="GX83" s="376">
        <v>3.6497711125380618E-2</v>
      </c>
    </row>
    <row r="84" spans="1:206" s="48" customFormat="1" ht="20.100000000000001" customHeight="1">
      <c r="A84" s="55" t="s">
        <v>124</v>
      </c>
      <c r="B84" s="352" t="s">
        <v>212</v>
      </c>
      <c r="C84" s="41">
        <v>59603</v>
      </c>
      <c r="D84" s="41">
        <v>78660</v>
      </c>
      <c r="E84" s="41">
        <v>138263</v>
      </c>
      <c r="F84" s="41">
        <v>57680</v>
      </c>
      <c r="G84" s="41">
        <v>62490</v>
      </c>
      <c r="H84" s="41">
        <v>120170</v>
      </c>
      <c r="I84" s="355">
        <v>0.86648751733703189</v>
      </c>
      <c r="J84" s="355">
        <v>0.85266442630820927</v>
      </c>
      <c r="K84" s="355">
        <v>0.85929932595489722</v>
      </c>
      <c r="L84" s="355">
        <v>5.4056865464632453E-2</v>
      </c>
      <c r="M84" s="355">
        <v>6.7482797247559609E-2</v>
      </c>
      <c r="N84" s="355">
        <v>6.1038528750936176E-2</v>
      </c>
      <c r="O84" s="355">
        <v>7.9455617198335646E-2</v>
      </c>
      <c r="P84" s="355">
        <v>7.9852776444231083E-2</v>
      </c>
      <c r="Q84" s="355">
        <v>7.9662145294166598E-2</v>
      </c>
      <c r="R84" s="41">
        <v>1923</v>
      </c>
      <c r="S84" s="41">
        <v>16170</v>
      </c>
      <c r="T84" s="41">
        <v>18093</v>
      </c>
      <c r="U84" s="41">
        <v>5698</v>
      </c>
      <c r="V84" s="41">
        <v>6123</v>
      </c>
      <c r="W84" s="41">
        <v>11821</v>
      </c>
      <c r="X84" s="41">
        <v>9880</v>
      </c>
      <c r="Y84" s="41">
        <v>6470</v>
      </c>
      <c r="Z84" s="41">
        <v>16350</v>
      </c>
      <c r="AA84" s="355">
        <v>0.17128987517337033</v>
      </c>
      <c r="AB84" s="355">
        <v>0.10353656585053608</v>
      </c>
      <c r="AC84" s="355">
        <v>0.13605725222601314</v>
      </c>
      <c r="AD84" s="41">
        <v>10107</v>
      </c>
      <c r="AE84" s="41">
        <v>6590</v>
      </c>
      <c r="AF84" s="41">
        <v>16697</v>
      </c>
      <c r="AG84" s="355">
        <v>0.17522538141470181</v>
      </c>
      <c r="AH84" s="355">
        <v>0.10545687309969595</v>
      </c>
      <c r="AI84" s="355">
        <v>0.1389448281601065</v>
      </c>
      <c r="AJ84" s="357">
        <v>63.67155686546463</v>
      </c>
      <c r="AK84" s="357">
        <v>63.722927668426912</v>
      </c>
      <c r="AL84" s="357">
        <v>63.69827036698009</v>
      </c>
      <c r="AM84" s="357">
        <v>74.674317906049566</v>
      </c>
      <c r="AN84" s="357">
        <v>72.980193980623326</v>
      </c>
      <c r="AO84" s="357">
        <v>73.160252583872889</v>
      </c>
      <c r="AP84" s="41">
        <v>8553</v>
      </c>
      <c r="AQ84" s="41">
        <v>8775</v>
      </c>
      <c r="AR84" s="41">
        <v>17328</v>
      </c>
      <c r="AS84" s="334">
        <v>0.14828363384188628</v>
      </c>
      <c r="AT84" s="334">
        <v>0.14042246759481516</v>
      </c>
      <c r="AU84" s="396">
        <v>0.14419572272613798</v>
      </c>
      <c r="AV84" s="60">
        <v>12560.999999999978</v>
      </c>
      <c r="AW84" s="41">
        <v>15214.999999999985</v>
      </c>
      <c r="AX84" s="41">
        <v>27775.999999999964</v>
      </c>
      <c r="AY84" s="334">
        <v>0.21777045769764178</v>
      </c>
      <c r="AZ84" s="334">
        <v>0.24347895663306104</v>
      </c>
      <c r="BA84" s="334">
        <v>0.2311392194391276</v>
      </c>
      <c r="BB84" s="334">
        <v>0.20839112343966712</v>
      </c>
      <c r="BC84" s="334">
        <v>0.31025764122259564</v>
      </c>
      <c r="BD84" s="334">
        <v>0.26136306898560374</v>
      </c>
      <c r="BE84" s="334">
        <v>0.23205020920502092</v>
      </c>
      <c r="BF84" s="334">
        <v>0.33018564798286326</v>
      </c>
      <c r="BG84" s="334">
        <v>0.28500288961664422</v>
      </c>
      <c r="BH84" s="334">
        <v>9.3927125506072878E-2</v>
      </c>
      <c r="BI84" s="334">
        <v>0.13771251931993816</v>
      </c>
      <c r="BJ84" s="334">
        <v>0.11125382262996941</v>
      </c>
      <c r="BK84" s="355">
        <v>0.18032246879334257</v>
      </c>
      <c r="BL84" s="355">
        <v>0.21629680998613038</v>
      </c>
      <c r="BM84" s="355">
        <v>0.42461858529819696</v>
      </c>
      <c r="BN84" s="355">
        <v>6.373092926490985E-2</v>
      </c>
      <c r="BO84" s="355">
        <v>0.11503120665742025</v>
      </c>
      <c r="BP84" s="355">
        <v>0.11422627620419266</v>
      </c>
      <c r="BQ84" s="355">
        <v>0.49007841254600737</v>
      </c>
      <c r="BR84" s="355">
        <v>0.4182429188670187</v>
      </c>
      <c r="BS84" s="355">
        <v>7.0091214594335094E-2</v>
      </c>
      <c r="BT84" s="355">
        <v>0.1070091214594335</v>
      </c>
      <c r="BU84" s="355">
        <v>0.14595156861113423</v>
      </c>
      <c r="BV84" s="355">
        <v>0.2548472996588167</v>
      </c>
      <c r="BW84" s="355">
        <v>0.42130315386535738</v>
      </c>
      <c r="BX84" s="355">
        <v>6.7038362320046604E-2</v>
      </c>
      <c r="BY84" s="355">
        <v>0.11085961554464509</v>
      </c>
      <c r="BZ84" s="355">
        <f>'[1]Caisse &amp; département résidence'!AO82</f>
        <v>0.46296890028855403</v>
      </c>
      <c r="CA84" s="355">
        <f>'[1]Caisse &amp; département résidence'!AQ82</f>
        <v>0.39093062978676513</v>
      </c>
      <c r="CB84" s="401">
        <f>'[1]Caisse &amp; département résidence'!AS82</f>
        <v>0.42027755102040815</v>
      </c>
      <c r="CC84" s="399">
        <v>871742</v>
      </c>
      <c r="CD84" s="359">
        <v>1080582</v>
      </c>
      <c r="CE84" s="359">
        <v>1952324</v>
      </c>
      <c r="CF84" s="359">
        <v>855642</v>
      </c>
      <c r="CG84" s="359">
        <v>845886</v>
      </c>
      <c r="CH84" s="359">
        <v>1701528</v>
      </c>
      <c r="CI84" s="359">
        <v>1641</v>
      </c>
      <c r="CJ84" s="359">
        <v>39210</v>
      </c>
      <c r="CK84" s="359">
        <v>40851</v>
      </c>
      <c r="CL84" s="359">
        <v>14459</v>
      </c>
      <c r="CM84" s="359">
        <v>195486</v>
      </c>
      <c r="CN84" s="359">
        <v>209945</v>
      </c>
      <c r="CO84" s="359">
        <v>870101</v>
      </c>
      <c r="CP84" s="359">
        <v>1041372</v>
      </c>
      <c r="CQ84" s="359">
        <v>1911473</v>
      </c>
      <c r="CR84" s="359">
        <v>870098</v>
      </c>
      <c r="CS84" s="359">
        <v>1041320</v>
      </c>
      <c r="CT84" s="359">
        <v>1911418</v>
      </c>
      <c r="CU84" s="359">
        <v>779171</v>
      </c>
      <c r="CV84" s="359">
        <v>901382</v>
      </c>
      <c r="CW84" s="359">
        <v>1680553</v>
      </c>
      <c r="CX84" s="359">
        <v>40601</v>
      </c>
      <c r="CY84" s="359">
        <v>61349</v>
      </c>
      <c r="CZ84" s="359">
        <v>101950</v>
      </c>
      <c r="DA84" s="359">
        <v>50326</v>
      </c>
      <c r="DB84" s="359">
        <v>78589</v>
      </c>
      <c r="DC84" s="359">
        <v>128915</v>
      </c>
      <c r="DD84" s="360">
        <v>0.89549797838864131</v>
      </c>
      <c r="DE84" s="360">
        <v>0.86561479660430996</v>
      </c>
      <c r="DF84" s="360">
        <v>0.87921794186305668</v>
      </c>
      <c r="DG84" s="360">
        <v>4.6662559849580162E-2</v>
      </c>
      <c r="DH84" s="360">
        <v>5.8914646794453192E-2</v>
      </c>
      <c r="DI84" s="360">
        <v>5.3337365244023022E-2</v>
      </c>
      <c r="DJ84" s="360">
        <v>5.7839461761778559E-2</v>
      </c>
      <c r="DK84" s="360">
        <v>7.5470556601236888E-2</v>
      </c>
      <c r="DL84" s="360">
        <v>6.7444692892920335E-2</v>
      </c>
      <c r="DM84" s="359">
        <v>45380</v>
      </c>
      <c r="DN84" s="359">
        <v>44979</v>
      </c>
      <c r="DO84" s="359">
        <v>90359</v>
      </c>
      <c r="DP84" s="366">
        <v>5.2154864780065764E-2</v>
      </c>
      <c r="DQ84" s="366">
        <v>4.3192058169414967E-2</v>
      </c>
      <c r="DR84" s="366">
        <v>4.7271920660140111E-2</v>
      </c>
      <c r="DS84" s="359">
        <v>116578</v>
      </c>
      <c r="DT84" s="359">
        <v>77027</v>
      </c>
      <c r="DU84" s="359">
        <v>193605</v>
      </c>
      <c r="DV84" s="359">
        <v>1607</v>
      </c>
      <c r="DW84" s="359">
        <v>1124</v>
      </c>
      <c r="DX84" s="359">
        <v>2731</v>
      </c>
      <c r="DY84" s="359">
        <v>694</v>
      </c>
      <c r="DZ84" s="359">
        <v>273</v>
      </c>
      <c r="EA84" s="359">
        <v>967</v>
      </c>
      <c r="EB84" s="359">
        <v>1606</v>
      </c>
      <c r="EC84" s="359">
        <v>901</v>
      </c>
      <c r="ED84" s="359">
        <v>2507</v>
      </c>
      <c r="EE84" s="359">
        <v>120485</v>
      </c>
      <c r="EF84" s="359">
        <v>79325</v>
      </c>
      <c r="EG84" s="359">
        <v>199810</v>
      </c>
      <c r="EH84" s="360">
        <v>0.1384724302121248</v>
      </c>
      <c r="EI84" s="360">
        <v>7.6173547973250669E-2</v>
      </c>
      <c r="EJ84" s="360">
        <v>0.10453194996738117</v>
      </c>
      <c r="EK84" s="359">
        <v>66493</v>
      </c>
      <c r="EL84" s="359">
        <v>107652</v>
      </c>
      <c r="EM84" s="359">
        <v>174145</v>
      </c>
      <c r="EN84" s="359">
        <v>147915</v>
      </c>
      <c r="EO84" s="359">
        <v>151347</v>
      </c>
      <c r="EP84" s="359">
        <v>299262</v>
      </c>
      <c r="EQ84" s="360">
        <v>7.641986390085749E-2</v>
      </c>
      <c r="ER84" s="360">
        <v>0.10337516276604326</v>
      </c>
      <c r="ES84" s="360">
        <v>9.1105132010758191E-2</v>
      </c>
      <c r="ET84" s="360">
        <v>0.1699975060366555</v>
      </c>
      <c r="EU84" s="360">
        <v>0.14533423214758992</v>
      </c>
      <c r="EV84" s="360">
        <v>0.15656093494388881</v>
      </c>
      <c r="EW84" s="359">
        <v>114887</v>
      </c>
      <c r="EX84" s="359">
        <v>295206</v>
      </c>
      <c r="EY84" s="359">
        <v>410093</v>
      </c>
      <c r="EZ84" s="366">
        <v>0.13203869435847101</v>
      </c>
      <c r="FA84" s="366">
        <v>0.28347795024256461</v>
      </c>
      <c r="FB84" s="366">
        <v>0.21454292056440244</v>
      </c>
      <c r="FC84" s="359">
        <v>1010</v>
      </c>
      <c r="FD84" s="359">
        <v>1542</v>
      </c>
      <c r="FE84" s="359">
        <v>2552</v>
      </c>
      <c r="FF84" s="366">
        <v>1.1607847824562896E-3</v>
      </c>
      <c r="FG84" s="366">
        <v>1.4807388714119451E-3</v>
      </c>
      <c r="FH84" s="366">
        <v>1.335096022805449E-3</v>
      </c>
      <c r="FI84" s="359">
        <v>16100</v>
      </c>
      <c r="FJ84" s="359">
        <v>234696</v>
      </c>
      <c r="FK84" s="359">
        <v>250796</v>
      </c>
      <c r="FL84" s="359">
        <v>355</v>
      </c>
      <c r="FM84" s="359">
        <v>15045</v>
      </c>
      <c r="FN84" s="359">
        <v>15400</v>
      </c>
      <c r="FO84" s="368">
        <v>74.17403118124399</v>
      </c>
      <c r="FP84" s="368">
        <v>75.372280104610297</v>
      </c>
      <c r="FQ84" s="368">
        <v>74.837243956433454</v>
      </c>
      <c r="FR84" s="370">
        <v>1059.03120168582</v>
      </c>
      <c r="FS84" s="370">
        <v>857.400036545121</v>
      </c>
      <c r="FT84" s="370">
        <v>947.43138131785497</v>
      </c>
      <c r="FU84" s="359">
        <v>121977</v>
      </c>
      <c r="FV84" s="359">
        <v>269935</v>
      </c>
      <c r="FW84" s="359">
        <v>312389</v>
      </c>
      <c r="FX84" s="359">
        <v>79665</v>
      </c>
      <c r="FY84" s="359">
        <v>86135</v>
      </c>
      <c r="FZ84" s="359">
        <v>82927</v>
      </c>
      <c r="GA84" s="359">
        <v>379226</v>
      </c>
      <c r="GB84" s="359">
        <v>315608</v>
      </c>
      <c r="GC84" s="359">
        <v>162032</v>
      </c>
      <c r="GD84" s="359">
        <v>101579</v>
      </c>
      <c r="GE84" s="359">
        <v>204904</v>
      </c>
      <c r="GF84" s="359">
        <v>649161</v>
      </c>
      <c r="GG84" s="359">
        <v>627997</v>
      </c>
      <c r="GH84" s="359">
        <v>241697</v>
      </c>
      <c r="GI84" s="359">
        <v>187714</v>
      </c>
      <c r="GJ84" s="360">
        <v>0.14018717367294142</v>
      </c>
      <c r="GK84" s="360">
        <v>0.3102340992597411</v>
      </c>
      <c r="GL84" s="360">
        <v>0.35902613604627509</v>
      </c>
      <c r="GM84" s="360">
        <v>9.1558336331069606E-2</v>
      </c>
      <c r="GN84" s="360">
        <v>9.8994254689972777E-2</v>
      </c>
      <c r="GO84" s="360">
        <v>7.9632446426445111E-2</v>
      </c>
      <c r="GP84" s="360">
        <v>0.36415997357332441</v>
      </c>
      <c r="GQ84" s="360">
        <v>0.30306941227534445</v>
      </c>
      <c r="GR84" s="360">
        <v>0.15559473463853454</v>
      </c>
      <c r="GS84" s="360">
        <v>9.7543433086351466E-2</v>
      </c>
      <c r="GT84" s="360">
        <v>0.1071969104455046</v>
      </c>
      <c r="GU84" s="360">
        <v>0.33961295817414111</v>
      </c>
      <c r="GV84" s="360">
        <v>0.32854086874363386</v>
      </c>
      <c r="GW84" s="360">
        <v>0.12644541670219772</v>
      </c>
      <c r="GX84" s="375">
        <v>9.8203845934522749E-2</v>
      </c>
    </row>
    <row r="85" spans="1:206" s="2" customFormat="1" ht="20.100000000000001" customHeight="1">
      <c r="A85" s="56" t="s">
        <v>189</v>
      </c>
      <c r="B85" s="353" t="s">
        <v>25</v>
      </c>
      <c r="C85" s="25">
        <v>10176</v>
      </c>
      <c r="D85" s="25">
        <v>13309</v>
      </c>
      <c r="E85" s="25">
        <v>23485</v>
      </c>
      <c r="F85" s="25">
        <v>9916</v>
      </c>
      <c r="G85" s="25">
        <v>11115</v>
      </c>
      <c r="H85" s="25">
        <v>21031</v>
      </c>
      <c r="I85" s="356">
        <v>0.86093182734973783</v>
      </c>
      <c r="J85" s="356">
        <v>0.86621682411156098</v>
      </c>
      <c r="K85" s="356">
        <v>0.86372497741429322</v>
      </c>
      <c r="L85" s="356">
        <v>4.5280354981847522E-2</v>
      </c>
      <c r="M85" s="356">
        <v>5.5240665766981556E-2</v>
      </c>
      <c r="N85" s="356">
        <v>5.0544434406352527E-2</v>
      </c>
      <c r="O85" s="356">
        <v>9.378781766841468E-2</v>
      </c>
      <c r="P85" s="356">
        <v>7.8542510121457493E-2</v>
      </c>
      <c r="Q85" s="356">
        <v>8.5730588179354292E-2</v>
      </c>
      <c r="R85" s="25">
        <v>260</v>
      </c>
      <c r="S85" s="25">
        <v>2194</v>
      </c>
      <c r="T85" s="25">
        <v>2454</v>
      </c>
      <c r="U85" s="25">
        <v>1512</v>
      </c>
      <c r="V85" s="25">
        <v>1488</v>
      </c>
      <c r="W85" s="25">
        <v>3000</v>
      </c>
      <c r="X85" s="25">
        <v>507</v>
      </c>
      <c r="Y85" s="25">
        <v>411</v>
      </c>
      <c r="Z85" s="25">
        <v>918</v>
      </c>
      <c r="AA85" s="356">
        <v>5.1129487696651876E-2</v>
      </c>
      <c r="AB85" s="356">
        <v>3.6977058029689612E-2</v>
      </c>
      <c r="AC85" s="356">
        <v>4.3649850221102182E-2</v>
      </c>
      <c r="AD85" s="25">
        <v>525</v>
      </c>
      <c r="AE85" s="25">
        <v>422</v>
      </c>
      <c r="AF85" s="25">
        <v>947</v>
      </c>
      <c r="AG85" s="356">
        <v>5.2944735780556675E-2</v>
      </c>
      <c r="AH85" s="356">
        <v>3.7966711650922177E-2</v>
      </c>
      <c r="AI85" s="356">
        <v>4.5028767058152251E-2</v>
      </c>
      <c r="AJ85" s="358">
        <v>64.801954417103715</v>
      </c>
      <c r="AK85" s="358">
        <v>64.753221772379632</v>
      </c>
      <c r="AL85" s="358">
        <v>64.776198944415384</v>
      </c>
      <c r="AM85" s="358">
        <v>74.981820512820462</v>
      </c>
      <c r="AN85" s="358">
        <v>73.136312670921399</v>
      </c>
      <c r="AO85" s="358">
        <v>73.331843249117725</v>
      </c>
      <c r="AP85" s="25">
        <v>1860</v>
      </c>
      <c r="AQ85" s="25">
        <v>1716</v>
      </c>
      <c r="AR85" s="25">
        <v>3576</v>
      </c>
      <c r="AS85" s="308">
        <v>0.18757563533682936</v>
      </c>
      <c r="AT85" s="308">
        <v>0.15438596491228071</v>
      </c>
      <c r="AU85" s="397">
        <v>0.1700347106652085</v>
      </c>
      <c r="AV85" s="26">
        <v>2541.9999999999982</v>
      </c>
      <c r="AW85" s="25">
        <v>3327.0000000000005</v>
      </c>
      <c r="AX85" s="25">
        <v>5868.9999999999982</v>
      </c>
      <c r="AY85" s="308">
        <v>0.25635336829366662</v>
      </c>
      <c r="AZ85" s="308">
        <v>0.29932523616734147</v>
      </c>
      <c r="BA85" s="308">
        <v>0.27906423850506384</v>
      </c>
      <c r="BB85" s="308">
        <v>0.25453812020976202</v>
      </c>
      <c r="BC85" s="308">
        <v>0.31102114260008995</v>
      </c>
      <c r="BD85" s="308">
        <v>0.28438971042746419</v>
      </c>
      <c r="BE85" s="308">
        <v>0.26166436390689762</v>
      </c>
      <c r="BF85" s="308">
        <v>0.31941330343796709</v>
      </c>
      <c r="BG85" s="308">
        <v>0.29239795157360909</v>
      </c>
      <c r="BH85" s="308">
        <v>0.1222879684418146</v>
      </c>
      <c r="BI85" s="308">
        <v>9.2457420924574207E-2</v>
      </c>
      <c r="BJ85" s="308">
        <v>0.10893246187363835</v>
      </c>
      <c r="BK85" s="356">
        <v>5.5365066559096413E-2</v>
      </c>
      <c r="BL85" s="356">
        <v>0.19201290843081889</v>
      </c>
      <c r="BM85" s="356">
        <v>0.46571198063735375</v>
      </c>
      <c r="BN85" s="356">
        <v>9.1871722468737399E-2</v>
      </c>
      <c r="BO85" s="356">
        <v>0.19503832190399353</v>
      </c>
      <c r="BP85" s="356">
        <v>4.3004948268106163E-2</v>
      </c>
      <c r="BQ85" s="356">
        <v>0.39037336932073774</v>
      </c>
      <c r="BR85" s="356">
        <v>0.45802968960863699</v>
      </c>
      <c r="BS85" s="356">
        <v>9.7615834457939726E-2</v>
      </c>
      <c r="BT85" s="356">
        <v>0.1822762033288349</v>
      </c>
      <c r="BU85" s="356">
        <v>4.883267557415244E-2</v>
      </c>
      <c r="BV85" s="356">
        <v>0.20631448813656031</v>
      </c>
      <c r="BW85" s="356">
        <v>0.46165184727307307</v>
      </c>
      <c r="BX85" s="356">
        <v>9.4907517474204742E-2</v>
      </c>
      <c r="BY85" s="356">
        <v>0.18829347154200943</v>
      </c>
      <c r="BZ85" s="355">
        <f>'[1]Caisse &amp; département résidence'!AO83</f>
        <v>0.53676470588235292</v>
      </c>
      <c r="CA85" s="355">
        <f>'[1]Caisse &amp; département résidence'!AQ83</f>
        <v>0.46036960985626285</v>
      </c>
      <c r="CB85" s="401">
        <f>'[1]Caisse &amp; département résidence'!AS83</f>
        <v>0.4938926019820235</v>
      </c>
      <c r="CC85" s="400">
        <v>158415</v>
      </c>
      <c r="CD85" s="361">
        <v>207946</v>
      </c>
      <c r="CE85" s="361">
        <v>366361</v>
      </c>
      <c r="CF85" s="361">
        <v>156107</v>
      </c>
      <c r="CG85" s="361">
        <v>173541</v>
      </c>
      <c r="CH85" s="361">
        <v>329648</v>
      </c>
      <c r="CI85" s="361">
        <v>279</v>
      </c>
      <c r="CJ85" s="361">
        <v>7401</v>
      </c>
      <c r="CK85" s="361">
        <v>7680</v>
      </c>
      <c r="CL85" s="361">
        <v>2029</v>
      </c>
      <c r="CM85" s="361">
        <v>27004</v>
      </c>
      <c r="CN85" s="361">
        <v>29033</v>
      </c>
      <c r="CO85" s="361">
        <v>158136</v>
      </c>
      <c r="CP85" s="361">
        <v>200545</v>
      </c>
      <c r="CQ85" s="361">
        <v>358681</v>
      </c>
      <c r="CR85" s="361">
        <v>158135</v>
      </c>
      <c r="CS85" s="361">
        <v>200537</v>
      </c>
      <c r="CT85" s="361">
        <v>358672</v>
      </c>
      <c r="CU85" s="361">
        <v>141604</v>
      </c>
      <c r="CV85" s="361">
        <v>177428</v>
      </c>
      <c r="CW85" s="361">
        <v>319032</v>
      </c>
      <c r="CX85" s="361">
        <v>6368</v>
      </c>
      <c r="CY85" s="361">
        <v>9930</v>
      </c>
      <c r="CZ85" s="361">
        <v>16298</v>
      </c>
      <c r="DA85" s="361">
        <v>10163</v>
      </c>
      <c r="DB85" s="361">
        <v>13179</v>
      </c>
      <c r="DC85" s="361">
        <v>23342</v>
      </c>
      <c r="DD85" s="362">
        <v>0.89546273753438521</v>
      </c>
      <c r="DE85" s="362">
        <v>0.88476440756568608</v>
      </c>
      <c r="DF85" s="362">
        <v>0.88948119730561626</v>
      </c>
      <c r="DG85" s="362">
        <v>4.0269390078097829E-2</v>
      </c>
      <c r="DH85" s="362">
        <v>4.9517046729531208E-2</v>
      </c>
      <c r="DI85" s="362">
        <v>4.5439844760672705E-2</v>
      </c>
      <c r="DJ85" s="362">
        <v>6.4267872387516994E-2</v>
      </c>
      <c r="DK85" s="362">
        <v>6.5718545704782652E-2</v>
      </c>
      <c r="DL85" s="362">
        <v>6.5078957933711018E-2</v>
      </c>
      <c r="DM85" s="361">
        <v>13304</v>
      </c>
      <c r="DN85" s="361">
        <v>12841</v>
      </c>
      <c r="DO85" s="361">
        <v>26145</v>
      </c>
      <c r="DP85" s="367">
        <v>8.4130115849648399E-2</v>
      </c>
      <c r="DQ85" s="367">
        <v>6.4030516841606627E-2</v>
      </c>
      <c r="DR85" s="367">
        <v>7.2892068439644145E-2</v>
      </c>
      <c r="DS85" s="361">
        <v>6820</v>
      </c>
      <c r="DT85" s="361">
        <v>5952</v>
      </c>
      <c r="DU85" s="361">
        <v>12772</v>
      </c>
      <c r="DV85" s="361">
        <v>238</v>
      </c>
      <c r="DW85" s="361">
        <v>177</v>
      </c>
      <c r="DX85" s="361">
        <v>415</v>
      </c>
      <c r="DY85" s="361">
        <v>35</v>
      </c>
      <c r="DZ85" s="361">
        <v>23</v>
      </c>
      <c r="EA85" s="361">
        <v>58</v>
      </c>
      <c r="EB85" s="361">
        <v>130</v>
      </c>
      <c r="EC85" s="361">
        <v>77</v>
      </c>
      <c r="ED85" s="361">
        <v>207</v>
      </c>
      <c r="EE85" s="361">
        <v>7223</v>
      </c>
      <c r="EF85" s="361">
        <v>6229</v>
      </c>
      <c r="EG85" s="361">
        <v>13452</v>
      </c>
      <c r="EH85" s="362">
        <v>4.567587393129964E-2</v>
      </c>
      <c r="EI85" s="362">
        <v>3.1060360517589567E-2</v>
      </c>
      <c r="EJ85" s="362">
        <v>3.7504077439284488E-2</v>
      </c>
      <c r="EK85" s="361">
        <v>15668</v>
      </c>
      <c r="EL85" s="361">
        <v>18680</v>
      </c>
      <c r="EM85" s="361">
        <v>34348</v>
      </c>
      <c r="EN85" s="361">
        <v>34291</v>
      </c>
      <c r="EO85" s="361">
        <v>40330</v>
      </c>
      <c r="EP85" s="361">
        <v>74621</v>
      </c>
      <c r="EQ85" s="362">
        <v>9.9079273536702581E-2</v>
      </c>
      <c r="ER85" s="362">
        <v>9.3146176668578121E-2</v>
      </c>
      <c r="ES85" s="362">
        <v>9.5761972337536694E-2</v>
      </c>
      <c r="ET85" s="362">
        <v>0.21684499418222289</v>
      </c>
      <c r="EU85" s="362">
        <v>0.2011019970580169</v>
      </c>
      <c r="EV85" s="362">
        <v>0.20804280126351829</v>
      </c>
      <c r="EW85" s="361">
        <v>28258</v>
      </c>
      <c r="EX85" s="361">
        <v>54032</v>
      </c>
      <c r="EY85" s="361">
        <v>82290</v>
      </c>
      <c r="EZ85" s="367">
        <v>0.17869428846056559</v>
      </c>
      <c r="FA85" s="367">
        <v>0.26942581465506493</v>
      </c>
      <c r="FB85" s="367">
        <v>0.22942391707394594</v>
      </c>
      <c r="FC85" s="361">
        <v>143</v>
      </c>
      <c r="FD85" s="361">
        <v>283</v>
      </c>
      <c r="FE85" s="361">
        <v>426</v>
      </c>
      <c r="FF85" s="367">
        <v>9.0428491930996105E-4</v>
      </c>
      <c r="FG85" s="367">
        <v>1.4111546037049042E-3</v>
      </c>
      <c r="FH85" s="367">
        <v>1.1876848787641385E-3</v>
      </c>
      <c r="FI85" s="361">
        <v>2308</v>
      </c>
      <c r="FJ85" s="361">
        <v>34405</v>
      </c>
      <c r="FK85" s="361">
        <v>36713</v>
      </c>
      <c r="FL85" s="361">
        <v>96</v>
      </c>
      <c r="FM85" s="361">
        <v>2983</v>
      </c>
      <c r="FN85" s="361">
        <v>3079</v>
      </c>
      <c r="FO85" s="369">
        <v>75.17</v>
      </c>
      <c r="FP85" s="369">
        <v>76.349999999999994</v>
      </c>
      <c r="FQ85" s="369">
        <v>75.84</v>
      </c>
      <c r="FR85" s="371">
        <v>1004.61</v>
      </c>
      <c r="FS85" s="371">
        <v>874.72</v>
      </c>
      <c r="FT85" s="371">
        <v>930.89</v>
      </c>
      <c r="FU85" s="361">
        <v>7389</v>
      </c>
      <c r="FV85" s="361">
        <v>36809</v>
      </c>
      <c r="FW85" s="361">
        <v>64380</v>
      </c>
      <c r="FX85" s="361">
        <v>21521</v>
      </c>
      <c r="FY85" s="361">
        <v>28037</v>
      </c>
      <c r="FZ85" s="361">
        <v>6718</v>
      </c>
      <c r="GA85" s="361">
        <v>55727</v>
      </c>
      <c r="GB85" s="361">
        <v>69803</v>
      </c>
      <c r="GC85" s="361">
        <v>35016</v>
      </c>
      <c r="GD85" s="361">
        <v>33281</v>
      </c>
      <c r="GE85" s="361">
        <v>14107</v>
      </c>
      <c r="GF85" s="361">
        <v>92536</v>
      </c>
      <c r="GG85" s="361">
        <v>134183</v>
      </c>
      <c r="GH85" s="361">
        <v>56537</v>
      </c>
      <c r="GI85" s="361">
        <v>61318</v>
      </c>
      <c r="GJ85" s="362">
        <v>4.6725603278190926E-2</v>
      </c>
      <c r="GK85" s="362">
        <v>0.23276799716699551</v>
      </c>
      <c r="GL85" s="362">
        <v>0.40711792381241463</v>
      </c>
      <c r="GM85" s="362">
        <v>0.13609171852076693</v>
      </c>
      <c r="GN85" s="362">
        <v>0.17729675722163202</v>
      </c>
      <c r="GO85" s="362">
        <v>3.3498715998902986E-2</v>
      </c>
      <c r="GP85" s="362">
        <v>0.27787778304121269</v>
      </c>
      <c r="GQ85" s="362">
        <v>0.34806651873644318</v>
      </c>
      <c r="GR85" s="362">
        <v>0.17460420354533895</v>
      </c>
      <c r="GS85" s="362">
        <v>0.16595277867810218</v>
      </c>
      <c r="GT85" s="362">
        <v>3.933021264020118E-2</v>
      </c>
      <c r="GU85" s="362">
        <v>0.25798969000309468</v>
      </c>
      <c r="GV85" s="362">
        <v>0.3741012208619916</v>
      </c>
      <c r="GW85" s="362">
        <v>0.15762474176217864</v>
      </c>
      <c r="GX85" s="376">
        <v>0.17095413473253393</v>
      </c>
    </row>
    <row r="86" spans="1:206" s="2" customFormat="1" ht="20.100000000000001" customHeight="1">
      <c r="A86" s="56" t="s">
        <v>191</v>
      </c>
      <c r="B86" s="353" t="s">
        <v>40</v>
      </c>
      <c r="C86" s="25">
        <v>7541</v>
      </c>
      <c r="D86" s="25">
        <v>9739</v>
      </c>
      <c r="E86" s="25">
        <v>17280</v>
      </c>
      <c r="F86" s="25">
        <v>7251</v>
      </c>
      <c r="G86" s="25">
        <v>7478</v>
      </c>
      <c r="H86" s="25">
        <v>14729</v>
      </c>
      <c r="I86" s="356">
        <v>0.87684457316232245</v>
      </c>
      <c r="J86" s="356">
        <v>0.84741909601497722</v>
      </c>
      <c r="K86" s="356">
        <v>0.86190508520605613</v>
      </c>
      <c r="L86" s="356">
        <v>6.5784029788994627E-2</v>
      </c>
      <c r="M86" s="356">
        <v>9.0532227868414014E-2</v>
      </c>
      <c r="N86" s="356">
        <v>7.8348835630389024E-2</v>
      </c>
      <c r="O86" s="356">
        <v>5.7371397048682937E-2</v>
      </c>
      <c r="P86" s="356">
        <v>6.204867611660872E-2</v>
      </c>
      <c r="Q86" s="356">
        <v>5.9746079163554892E-2</v>
      </c>
      <c r="R86" s="25">
        <v>290</v>
      </c>
      <c r="S86" s="25">
        <v>2261</v>
      </c>
      <c r="T86" s="25">
        <v>2551</v>
      </c>
      <c r="U86" s="25">
        <v>392</v>
      </c>
      <c r="V86" s="25">
        <v>558</v>
      </c>
      <c r="W86" s="25">
        <v>950</v>
      </c>
      <c r="X86" s="25">
        <v>2176</v>
      </c>
      <c r="Y86" s="25">
        <v>1149</v>
      </c>
      <c r="Z86" s="25">
        <v>3325</v>
      </c>
      <c r="AA86" s="356">
        <v>0.30009653840849537</v>
      </c>
      <c r="AB86" s="356">
        <v>0.15365070874565392</v>
      </c>
      <c r="AC86" s="356">
        <v>0.22574512865775001</v>
      </c>
      <c r="AD86" s="25">
        <v>2224</v>
      </c>
      <c r="AE86" s="25">
        <v>1171</v>
      </c>
      <c r="AF86" s="25">
        <v>3395</v>
      </c>
      <c r="AG86" s="356">
        <v>0.30671631499103574</v>
      </c>
      <c r="AH86" s="356">
        <v>0.15659267183738967</v>
      </c>
      <c r="AI86" s="356">
        <v>0.23049765768212371</v>
      </c>
      <c r="AJ86" s="358">
        <v>62.785504068404393</v>
      </c>
      <c r="AK86" s="358">
        <v>63.130115004011792</v>
      </c>
      <c r="AL86" s="358">
        <v>62.960465068911695</v>
      </c>
      <c r="AM86" s="358">
        <v>73.925563218390749</v>
      </c>
      <c r="AN86" s="358">
        <v>72.583662096418422</v>
      </c>
      <c r="AO86" s="358">
        <v>72.736210636352553</v>
      </c>
      <c r="AP86" s="25">
        <v>778</v>
      </c>
      <c r="AQ86" s="25">
        <v>978</v>
      </c>
      <c r="AR86" s="25">
        <v>1756</v>
      </c>
      <c r="AS86" s="308">
        <v>0.10729554544200801</v>
      </c>
      <c r="AT86" s="308">
        <v>0.13078363198716234</v>
      </c>
      <c r="AU86" s="397">
        <v>0.11922058524000272</v>
      </c>
      <c r="AV86" s="26">
        <v>1315.0000000000002</v>
      </c>
      <c r="AW86" s="25">
        <v>1451.9999999999968</v>
      </c>
      <c r="AX86" s="25">
        <v>2766.9999999999973</v>
      </c>
      <c r="AY86" s="308">
        <v>0.18135429595917807</v>
      </c>
      <c r="AZ86" s="308">
        <v>0.19416956405455962</v>
      </c>
      <c r="BA86" s="308">
        <v>0.18786068300631389</v>
      </c>
      <c r="BB86" s="308">
        <v>0.18673286443249207</v>
      </c>
      <c r="BC86" s="308">
        <v>0.32201123294998663</v>
      </c>
      <c r="BD86" s="308">
        <v>0.25541448842419717</v>
      </c>
      <c r="BE86" s="308">
        <v>0.22975369458128078</v>
      </c>
      <c r="BF86" s="308">
        <v>0.35108231948175067</v>
      </c>
      <c r="BG86" s="308">
        <v>0.29708874079270431</v>
      </c>
      <c r="BH86" s="308">
        <v>8.639705882352941E-2</v>
      </c>
      <c r="BI86" s="308">
        <v>0.16187989556135771</v>
      </c>
      <c r="BJ86" s="308">
        <v>0.11248120300751879</v>
      </c>
      <c r="BK86" s="356">
        <v>0.3131981795614398</v>
      </c>
      <c r="BL86" s="356">
        <v>0.23886360501999723</v>
      </c>
      <c r="BM86" s="356">
        <v>0.33788442973382982</v>
      </c>
      <c r="BN86" s="356">
        <v>4.2752723762239694E-2</v>
      </c>
      <c r="BO86" s="356">
        <v>6.7301061922493452E-2</v>
      </c>
      <c r="BP86" s="356">
        <v>0.16675581706338594</v>
      </c>
      <c r="BQ86" s="356">
        <v>0.57970045466702325</v>
      </c>
      <c r="BR86" s="356">
        <v>0.35611125969510565</v>
      </c>
      <c r="BS86" s="356">
        <v>5.8972987429794066E-2</v>
      </c>
      <c r="BT86" s="356">
        <v>7.00722118213426E-2</v>
      </c>
      <c r="BU86" s="356">
        <v>0.23884853011066604</v>
      </c>
      <c r="BV86" s="356">
        <v>0.29431733315228459</v>
      </c>
      <c r="BW86" s="356">
        <v>0.34713829859460926</v>
      </c>
      <c r="BX86" s="356">
        <v>5.098784710435196E-2</v>
      </c>
      <c r="BY86" s="356">
        <v>6.8707991038088126E-2</v>
      </c>
      <c r="BZ86" s="355">
        <f>'[1]Caisse &amp; département résidence'!AO84</f>
        <v>0.41974595842956119</v>
      </c>
      <c r="CA86" s="355">
        <f>'[1]Caisse &amp; département résidence'!AQ84</f>
        <v>0.36342681521321551</v>
      </c>
      <c r="CB86" s="401">
        <f>'[1]Caisse &amp; département résidence'!AS84</f>
        <v>0.3859284890426759</v>
      </c>
      <c r="CC86" s="400">
        <v>107478</v>
      </c>
      <c r="CD86" s="361">
        <v>128583</v>
      </c>
      <c r="CE86" s="361">
        <v>236061</v>
      </c>
      <c r="CF86" s="361">
        <v>104999</v>
      </c>
      <c r="CG86" s="361">
        <v>97763</v>
      </c>
      <c r="CH86" s="361">
        <v>202762</v>
      </c>
      <c r="CI86" s="361">
        <v>256</v>
      </c>
      <c r="CJ86" s="361">
        <v>4000</v>
      </c>
      <c r="CK86" s="361">
        <v>4256</v>
      </c>
      <c r="CL86" s="361">
        <v>2223</v>
      </c>
      <c r="CM86" s="361">
        <v>26820</v>
      </c>
      <c r="CN86" s="361">
        <v>29043</v>
      </c>
      <c r="CO86" s="361">
        <v>107222</v>
      </c>
      <c r="CP86" s="361">
        <v>124583</v>
      </c>
      <c r="CQ86" s="361">
        <v>231805</v>
      </c>
      <c r="CR86" s="361">
        <v>107222</v>
      </c>
      <c r="CS86" s="361">
        <v>124578</v>
      </c>
      <c r="CT86" s="361">
        <v>231800</v>
      </c>
      <c r="CU86" s="361">
        <v>95661</v>
      </c>
      <c r="CV86" s="361">
        <v>105085</v>
      </c>
      <c r="CW86" s="361">
        <v>200746</v>
      </c>
      <c r="CX86" s="361">
        <v>5903</v>
      </c>
      <c r="CY86" s="361">
        <v>8798</v>
      </c>
      <c r="CZ86" s="361">
        <v>14701</v>
      </c>
      <c r="DA86" s="361">
        <v>5658</v>
      </c>
      <c r="DB86" s="361">
        <v>10695</v>
      </c>
      <c r="DC86" s="361">
        <v>16353</v>
      </c>
      <c r="DD86" s="362">
        <v>0.89217697860513701</v>
      </c>
      <c r="DE86" s="362">
        <v>0.84352774968292954</v>
      </c>
      <c r="DF86" s="362">
        <v>0.86603106125970664</v>
      </c>
      <c r="DG86" s="362">
        <v>5.5054000111917328E-2</v>
      </c>
      <c r="DH86" s="362">
        <v>7.0622421294289528E-2</v>
      </c>
      <c r="DI86" s="362">
        <v>6.3421052631578947E-2</v>
      </c>
      <c r="DJ86" s="362">
        <v>5.2769021282945666E-2</v>
      </c>
      <c r="DK86" s="362">
        <v>8.5849829022780905E-2</v>
      </c>
      <c r="DL86" s="362">
        <v>7.0547886108714403E-2</v>
      </c>
      <c r="DM86" s="361">
        <v>2848</v>
      </c>
      <c r="DN86" s="361">
        <v>3654</v>
      </c>
      <c r="DO86" s="361">
        <v>6502</v>
      </c>
      <c r="DP86" s="367">
        <v>2.6561713081270633E-2</v>
      </c>
      <c r="DQ86" s="367">
        <v>2.9329844360787588E-2</v>
      </c>
      <c r="DR86" s="367">
        <v>2.8049438105304025E-2</v>
      </c>
      <c r="DS86" s="361">
        <v>25567</v>
      </c>
      <c r="DT86" s="361">
        <v>14045</v>
      </c>
      <c r="DU86" s="361">
        <v>39612</v>
      </c>
      <c r="DV86" s="361">
        <v>219</v>
      </c>
      <c r="DW86" s="361">
        <v>135</v>
      </c>
      <c r="DX86" s="361">
        <v>354</v>
      </c>
      <c r="DY86" s="361">
        <v>81</v>
      </c>
      <c r="DZ86" s="361">
        <v>14</v>
      </c>
      <c r="EA86" s="361">
        <v>95</v>
      </c>
      <c r="EB86" s="361">
        <v>325</v>
      </c>
      <c r="EC86" s="361">
        <v>201</v>
      </c>
      <c r="ED86" s="361">
        <v>526</v>
      </c>
      <c r="EE86" s="361">
        <v>26192</v>
      </c>
      <c r="EF86" s="361">
        <v>14395</v>
      </c>
      <c r="EG86" s="361">
        <v>40587</v>
      </c>
      <c r="EH86" s="362">
        <v>0.24427822648337094</v>
      </c>
      <c r="EI86" s="362">
        <v>0.11554545965340375</v>
      </c>
      <c r="EJ86" s="362">
        <v>0.17509113263303208</v>
      </c>
      <c r="EK86" s="361">
        <v>6555</v>
      </c>
      <c r="EL86" s="361">
        <v>13572</v>
      </c>
      <c r="EM86" s="361">
        <v>20127</v>
      </c>
      <c r="EN86" s="361">
        <v>14649</v>
      </c>
      <c r="EO86" s="361">
        <v>13466</v>
      </c>
      <c r="EP86" s="361">
        <v>28115</v>
      </c>
      <c r="EQ86" s="362">
        <v>6.1134841730241925E-2</v>
      </c>
      <c r="ER86" s="362">
        <v>0.10893942191149675</v>
      </c>
      <c r="ES86" s="362">
        <v>8.6827290179245481E-2</v>
      </c>
      <c r="ET86" s="362">
        <v>0.13662308108410587</v>
      </c>
      <c r="EU86" s="362">
        <v>0.10808858351460472</v>
      </c>
      <c r="EV86" s="362">
        <v>0.12128728888505425</v>
      </c>
      <c r="EW86" s="361">
        <v>11993</v>
      </c>
      <c r="EX86" s="361">
        <v>38257</v>
      </c>
      <c r="EY86" s="361">
        <v>50250</v>
      </c>
      <c r="EZ86" s="367">
        <v>0.11185204528921304</v>
      </c>
      <c r="FA86" s="367">
        <v>0.30708042028206095</v>
      </c>
      <c r="FB86" s="367">
        <v>0.21677703241949051</v>
      </c>
      <c r="FC86" s="361">
        <v>148</v>
      </c>
      <c r="FD86" s="361">
        <v>171</v>
      </c>
      <c r="FE86" s="361">
        <v>319</v>
      </c>
      <c r="FF86" s="367">
        <v>1.3803137415828841E-3</v>
      </c>
      <c r="FG86" s="367">
        <v>1.3725789232880892E-3</v>
      </c>
      <c r="FH86" s="367">
        <v>1.3761566834192532E-3</v>
      </c>
      <c r="FI86" s="361">
        <v>2479</v>
      </c>
      <c r="FJ86" s="361">
        <v>30820</v>
      </c>
      <c r="FK86" s="361">
        <v>33299</v>
      </c>
      <c r="FL86" s="361">
        <v>23</v>
      </c>
      <c r="FM86" s="361">
        <v>1586</v>
      </c>
      <c r="FN86" s="361">
        <v>1609</v>
      </c>
      <c r="FO86" s="369">
        <v>73.03</v>
      </c>
      <c r="FP86" s="369">
        <v>74.400000000000006</v>
      </c>
      <c r="FQ86" s="369">
        <v>73.78</v>
      </c>
      <c r="FR86" s="371">
        <v>1061.46</v>
      </c>
      <c r="FS86" s="371">
        <v>829.3</v>
      </c>
      <c r="FT86" s="371">
        <v>935.01</v>
      </c>
      <c r="FU86" s="361">
        <v>26479</v>
      </c>
      <c r="FV86" s="361">
        <v>38960</v>
      </c>
      <c r="FW86" s="361">
        <v>30457</v>
      </c>
      <c r="FX86" s="361">
        <v>5629</v>
      </c>
      <c r="FY86" s="361">
        <v>5697</v>
      </c>
      <c r="FZ86" s="361">
        <v>14909</v>
      </c>
      <c r="GA86" s="361">
        <v>52861</v>
      </c>
      <c r="GB86" s="361">
        <v>32546</v>
      </c>
      <c r="GC86" s="361">
        <v>16936</v>
      </c>
      <c r="GD86" s="361">
        <v>7331</v>
      </c>
      <c r="GE86" s="361">
        <v>41388</v>
      </c>
      <c r="GF86" s="361">
        <v>91821</v>
      </c>
      <c r="GG86" s="361">
        <v>63003</v>
      </c>
      <c r="GH86" s="361">
        <v>22565</v>
      </c>
      <c r="GI86" s="361">
        <v>13028</v>
      </c>
      <c r="GJ86" s="362">
        <v>0.24695491596873775</v>
      </c>
      <c r="GK86" s="362">
        <v>0.36335826602749438</v>
      </c>
      <c r="GL86" s="362">
        <v>0.28405551099587772</v>
      </c>
      <c r="GM86" s="362">
        <v>5.249855440114902E-2</v>
      </c>
      <c r="GN86" s="362">
        <v>5.3132752606741156E-2</v>
      </c>
      <c r="GO86" s="362">
        <v>0.1196712232005972</v>
      </c>
      <c r="GP86" s="362">
        <v>0.42430347639726124</v>
      </c>
      <c r="GQ86" s="362">
        <v>0.26123949495517046</v>
      </c>
      <c r="GR86" s="362">
        <v>0.13594150084682502</v>
      </c>
      <c r="GS86" s="362">
        <v>5.8844304600146086E-2</v>
      </c>
      <c r="GT86" s="362">
        <v>0.17854662323936066</v>
      </c>
      <c r="GU86" s="362">
        <v>0.39611311231422963</v>
      </c>
      <c r="GV86" s="362">
        <v>0.27179310196069972</v>
      </c>
      <c r="GW86" s="362">
        <v>9.7344750976035899E-2</v>
      </c>
      <c r="GX86" s="376">
        <v>5.6202411509674081E-2</v>
      </c>
    </row>
    <row r="87" spans="1:206" s="2" customFormat="1" ht="20.100000000000001" customHeight="1">
      <c r="A87" s="56" t="s">
        <v>192</v>
      </c>
      <c r="B87" s="353" t="s">
        <v>54</v>
      </c>
      <c r="C87" s="25">
        <v>7307</v>
      </c>
      <c r="D87" s="25">
        <v>9690</v>
      </c>
      <c r="E87" s="25">
        <v>16997</v>
      </c>
      <c r="F87" s="25">
        <v>7116</v>
      </c>
      <c r="G87" s="25">
        <v>7622</v>
      </c>
      <c r="H87" s="25">
        <v>14738</v>
      </c>
      <c r="I87" s="356">
        <v>0.90711073636874651</v>
      </c>
      <c r="J87" s="356">
        <v>0.88310154815009179</v>
      </c>
      <c r="K87" s="356">
        <v>0.89469398832948843</v>
      </c>
      <c r="L87" s="356">
        <v>4.651489600899382E-2</v>
      </c>
      <c r="M87" s="356">
        <v>6.3106796116504854E-2</v>
      </c>
      <c r="N87" s="356">
        <v>5.509567105441715E-2</v>
      </c>
      <c r="O87" s="356">
        <v>4.6374367622259695E-2</v>
      </c>
      <c r="P87" s="356">
        <v>5.3791655733403304E-2</v>
      </c>
      <c r="Q87" s="356">
        <v>5.0210340616094452E-2</v>
      </c>
      <c r="R87" s="25">
        <v>191</v>
      </c>
      <c r="S87" s="25">
        <v>2068</v>
      </c>
      <c r="T87" s="25">
        <v>2259</v>
      </c>
      <c r="U87" s="25">
        <v>362</v>
      </c>
      <c r="V87" s="25">
        <v>414</v>
      </c>
      <c r="W87" s="25">
        <v>776</v>
      </c>
      <c r="X87" s="25">
        <v>1544</v>
      </c>
      <c r="Y87" s="25">
        <v>1022</v>
      </c>
      <c r="Z87" s="25">
        <v>2566</v>
      </c>
      <c r="AA87" s="356">
        <v>0.21697582911748173</v>
      </c>
      <c r="AB87" s="356">
        <v>0.13408554185253213</v>
      </c>
      <c r="AC87" s="356">
        <v>0.17410774867688966</v>
      </c>
      <c r="AD87" s="25">
        <v>1567</v>
      </c>
      <c r="AE87" s="25">
        <v>1036</v>
      </c>
      <c r="AF87" s="25">
        <v>2603</v>
      </c>
      <c r="AG87" s="356">
        <v>0.22020798201236649</v>
      </c>
      <c r="AH87" s="356">
        <v>0.13592233009708737</v>
      </c>
      <c r="AI87" s="356">
        <v>0.1766182657076944</v>
      </c>
      <c r="AJ87" s="358">
        <v>63.261533633127279</v>
      </c>
      <c r="AK87" s="358">
        <v>63.449242980844922</v>
      </c>
      <c r="AL87" s="358">
        <v>63.358610621070277</v>
      </c>
      <c r="AM87" s="358">
        <v>74.029982547993001</v>
      </c>
      <c r="AN87" s="358">
        <v>74.091595744681726</v>
      </c>
      <c r="AO87" s="358">
        <v>74.086386306626153</v>
      </c>
      <c r="AP87" s="25">
        <v>868</v>
      </c>
      <c r="AQ87" s="25">
        <v>1035</v>
      </c>
      <c r="AR87" s="25">
        <v>1903</v>
      </c>
      <c r="AS87" s="308">
        <v>0.12197863968521641</v>
      </c>
      <c r="AT87" s="308">
        <v>0.13579113093676201</v>
      </c>
      <c r="AU87" s="397">
        <v>0.12912199755733478</v>
      </c>
      <c r="AV87" s="26">
        <v>1814.0000000000034</v>
      </c>
      <c r="AW87" s="25">
        <v>1755.0000000000027</v>
      </c>
      <c r="AX87" s="25">
        <v>3569.0000000000064</v>
      </c>
      <c r="AY87" s="308">
        <v>0.25491849353569468</v>
      </c>
      <c r="AZ87" s="308">
        <v>0.23025452637103158</v>
      </c>
      <c r="BA87" s="308">
        <v>0.24216311575519109</v>
      </c>
      <c r="BB87" s="308">
        <v>0.15612703766160765</v>
      </c>
      <c r="BC87" s="308">
        <v>0.28011020729467334</v>
      </c>
      <c r="BD87" s="308">
        <v>0.22024698059438186</v>
      </c>
      <c r="BE87" s="308">
        <v>0.17498205312275664</v>
      </c>
      <c r="BF87" s="308">
        <v>0.30636363636363634</v>
      </c>
      <c r="BG87" s="308">
        <v>0.24622083470259612</v>
      </c>
      <c r="BH87" s="308">
        <v>8.8082901554404139E-2</v>
      </c>
      <c r="BI87" s="308">
        <v>0.11056751467710371</v>
      </c>
      <c r="BJ87" s="308">
        <v>9.7038191738113802E-2</v>
      </c>
      <c r="BK87" s="356">
        <v>0.22639123102866779</v>
      </c>
      <c r="BL87" s="356">
        <v>0.20039347948285555</v>
      </c>
      <c r="BM87" s="356">
        <v>0.45193929173693087</v>
      </c>
      <c r="BN87" s="356">
        <v>4.0331646992692524E-2</v>
      </c>
      <c r="BO87" s="356">
        <v>8.0944350758853284E-2</v>
      </c>
      <c r="BP87" s="356">
        <v>0.14930464445027553</v>
      </c>
      <c r="BQ87" s="356">
        <v>0.48097612175282078</v>
      </c>
      <c r="BR87" s="356">
        <v>0.40212542639727106</v>
      </c>
      <c r="BS87" s="356">
        <v>5.9695617948045135E-2</v>
      </c>
      <c r="BT87" s="356">
        <v>9.4988192075570715E-2</v>
      </c>
      <c r="BU87" s="356">
        <v>0.18652463020762655</v>
      </c>
      <c r="BV87" s="356">
        <v>0.24874474148459763</v>
      </c>
      <c r="BW87" s="356">
        <v>0.42617722893201249</v>
      </c>
      <c r="BX87" s="356">
        <v>5.0346044239381195E-2</v>
      </c>
      <c r="BY87" s="356">
        <v>8.8207355136382143E-2</v>
      </c>
      <c r="BZ87" s="355">
        <f>'[1]Caisse &amp; département résidence'!AO85</f>
        <v>0.36255259467040674</v>
      </c>
      <c r="CA87" s="355">
        <f>'[1]Caisse &amp; département résidence'!AQ85</f>
        <v>0.31607142857142856</v>
      </c>
      <c r="CB87" s="401">
        <f>'[1]Caisse &amp; département résidence'!AS85</f>
        <v>0.334151663938898</v>
      </c>
      <c r="CC87" s="400">
        <v>115233</v>
      </c>
      <c r="CD87" s="361">
        <v>139485</v>
      </c>
      <c r="CE87" s="361">
        <v>254718</v>
      </c>
      <c r="CF87" s="361">
        <v>113614</v>
      </c>
      <c r="CG87" s="361">
        <v>108391</v>
      </c>
      <c r="CH87" s="361">
        <v>222005</v>
      </c>
      <c r="CI87" s="361">
        <v>174</v>
      </c>
      <c r="CJ87" s="361">
        <v>4758</v>
      </c>
      <c r="CK87" s="361">
        <v>4932</v>
      </c>
      <c r="CL87" s="361">
        <v>1445</v>
      </c>
      <c r="CM87" s="361">
        <v>26336</v>
      </c>
      <c r="CN87" s="361">
        <v>27781</v>
      </c>
      <c r="CO87" s="361">
        <v>115059</v>
      </c>
      <c r="CP87" s="361">
        <v>134727</v>
      </c>
      <c r="CQ87" s="361">
        <v>249786</v>
      </c>
      <c r="CR87" s="361">
        <v>115058</v>
      </c>
      <c r="CS87" s="361">
        <v>134722</v>
      </c>
      <c r="CT87" s="361">
        <v>249780</v>
      </c>
      <c r="CU87" s="361">
        <v>106632</v>
      </c>
      <c r="CV87" s="361">
        <v>119522</v>
      </c>
      <c r="CW87" s="361">
        <v>226154</v>
      </c>
      <c r="CX87" s="361">
        <v>4202</v>
      </c>
      <c r="CY87" s="361">
        <v>7179</v>
      </c>
      <c r="CZ87" s="361">
        <v>11381</v>
      </c>
      <c r="DA87" s="361">
        <v>4224</v>
      </c>
      <c r="DB87" s="361">
        <v>8021</v>
      </c>
      <c r="DC87" s="361">
        <v>12245</v>
      </c>
      <c r="DD87" s="362">
        <v>0.92676736950059968</v>
      </c>
      <c r="DE87" s="362">
        <v>0.88717507162898412</v>
      </c>
      <c r="DF87" s="362">
        <v>0.90541276323164388</v>
      </c>
      <c r="DG87" s="362">
        <v>3.6520711293434614E-2</v>
      </c>
      <c r="DH87" s="362">
        <v>5.3287510577337036E-2</v>
      </c>
      <c r="DI87" s="362">
        <v>4.5564096404836253E-2</v>
      </c>
      <c r="DJ87" s="362">
        <v>3.6711919205965685E-2</v>
      </c>
      <c r="DK87" s="362">
        <v>5.9537417793678833E-2</v>
      </c>
      <c r="DL87" s="362">
        <v>4.9023140363519895E-2</v>
      </c>
      <c r="DM87" s="361">
        <v>2806</v>
      </c>
      <c r="DN87" s="361">
        <v>2970</v>
      </c>
      <c r="DO87" s="361">
        <v>5776</v>
      </c>
      <c r="DP87" s="367">
        <v>2.4387488158249246E-2</v>
      </c>
      <c r="DQ87" s="367">
        <v>2.2044579037609389E-2</v>
      </c>
      <c r="DR87" s="367">
        <v>2.3123793967636298E-2</v>
      </c>
      <c r="DS87" s="361">
        <v>18474</v>
      </c>
      <c r="DT87" s="361">
        <v>11619</v>
      </c>
      <c r="DU87" s="361">
        <v>30093</v>
      </c>
      <c r="DV87" s="361">
        <v>219</v>
      </c>
      <c r="DW87" s="361">
        <v>132</v>
      </c>
      <c r="DX87" s="361">
        <v>351</v>
      </c>
      <c r="DY87" s="361">
        <v>115</v>
      </c>
      <c r="DZ87" s="361">
        <v>61</v>
      </c>
      <c r="EA87" s="361">
        <v>176</v>
      </c>
      <c r="EB87" s="361">
        <v>188</v>
      </c>
      <c r="EC87" s="361">
        <v>118</v>
      </c>
      <c r="ED87" s="361">
        <v>306</v>
      </c>
      <c r="EE87" s="361">
        <v>18996</v>
      </c>
      <c r="EF87" s="361">
        <v>11930</v>
      </c>
      <c r="EG87" s="361">
        <v>30926</v>
      </c>
      <c r="EH87" s="362">
        <v>0.16509790629155477</v>
      </c>
      <c r="EI87" s="362">
        <v>8.8549437009656562E-2</v>
      </c>
      <c r="EJ87" s="362">
        <v>0.12380998134403048</v>
      </c>
      <c r="EK87" s="361">
        <v>6682</v>
      </c>
      <c r="EL87" s="361">
        <v>14924</v>
      </c>
      <c r="EM87" s="361">
        <v>21606</v>
      </c>
      <c r="EN87" s="361">
        <v>20069</v>
      </c>
      <c r="EO87" s="361">
        <v>16758</v>
      </c>
      <c r="EP87" s="361">
        <v>36827</v>
      </c>
      <c r="EQ87" s="362">
        <v>5.8074553055388972E-2</v>
      </c>
      <c r="ER87" s="362">
        <v>0.11077215405969108</v>
      </c>
      <c r="ES87" s="362">
        <v>8.6498042324229543E-2</v>
      </c>
      <c r="ET87" s="362">
        <v>0.17442355661008699</v>
      </c>
      <c r="EU87" s="362">
        <v>0.12438486717584449</v>
      </c>
      <c r="EV87" s="362">
        <v>0.14743420367834867</v>
      </c>
      <c r="EW87" s="361">
        <v>9633</v>
      </c>
      <c r="EX87" s="361">
        <v>38118</v>
      </c>
      <c r="EY87" s="361">
        <v>47751</v>
      </c>
      <c r="EZ87" s="367">
        <v>8.372226422965609E-2</v>
      </c>
      <c r="FA87" s="367">
        <v>0.28292769823420694</v>
      </c>
      <c r="FB87" s="367">
        <v>0.19116763949941148</v>
      </c>
      <c r="FC87" s="361">
        <v>133</v>
      </c>
      <c r="FD87" s="361">
        <v>230</v>
      </c>
      <c r="FE87" s="361">
        <v>363</v>
      </c>
      <c r="FF87" s="367">
        <v>1.155928697450873E-3</v>
      </c>
      <c r="FG87" s="367">
        <v>1.707155952407461E-3</v>
      </c>
      <c r="FH87" s="367">
        <v>1.4532439768441786E-3</v>
      </c>
      <c r="FI87" s="361">
        <v>1619</v>
      </c>
      <c r="FJ87" s="361">
        <v>31094</v>
      </c>
      <c r="FK87" s="361">
        <v>32713</v>
      </c>
      <c r="FL87" s="361">
        <v>21</v>
      </c>
      <c r="FM87" s="361">
        <v>1691</v>
      </c>
      <c r="FN87" s="361">
        <v>1712</v>
      </c>
      <c r="FO87" s="369">
        <v>74.31</v>
      </c>
      <c r="FP87" s="369">
        <v>75.41</v>
      </c>
      <c r="FQ87" s="369">
        <v>74.91</v>
      </c>
      <c r="FR87" s="371">
        <v>1152.7</v>
      </c>
      <c r="FS87" s="371">
        <v>856.24</v>
      </c>
      <c r="FT87" s="371">
        <v>990.35</v>
      </c>
      <c r="FU87" s="361">
        <v>19235</v>
      </c>
      <c r="FV87" s="361">
        <v>36498</v>
      </c>
      <c r="FW87" s="361">
        <v>43249</v>
      </c>
      <c r="FX87" s="361">
        <v>8049</v>
      </c>
      <c r="FY87" s="361">
        <v>8028</v>
      </c>
      <c r="FZ87" s="361">
        <v>12470</v>
      </c>
      <c r="GA87" s="361">
        <v>49456</v>
      </c>
      <c r="GB87" s="361">
        <v>37463</v>
      </c>
      <c r="GC87" s="361">
        <v>23764</v>
      </c>
      <c r="GD87" s="361">
        <v>11574</v>
      </c>
      <c r="GE87" s="361">
        <v>31705</v>
      </c>
      <c r="GF87" s="361">
        <v>85954</v>
      </c>
      <c r="GG87" s="361">
        <v>80712</v>
      </c>
      <c r="GH87" s="361">
        <v>31813</v>
      </c>
      <c r="GI87" s="361">
        <v>19602</v>
      </c>
      <c r="GJ87" s="362">
        <v>0.16717510146968076</v>
      </c>
      <c r="GK87" s="362">
        <v>0.31721116992151854</v>
      </c>
      <c r="GL87" s="362">
        <v>0.3758854153086677</v>
      </c>
      <c r="GM87" s="362">
        <v>6.9955414178812611E-2</v>
      </c>
      <c r="GN87" s="362">
        <v>6.977289912132037E-2</v>
      </c>
      <c r="GO87" s="362">
        <v>9.2557542289221903E-2</v>
      </c>
      <c r="GP87" s="362">
        <v>0.36708306427071041</v>
      </c>
      <c r="GQ87" s="362">
        <v>0.27806601497843786</v>
      </c>
      <c r="GR87" s="362">
        <v>0.17638632196961262</v>
      </c>
      <c r="GS87" s="362">
        <v>8.5907056492017186E-2</v>
      </c>
      <c r="GT87" s="362">
        <v>0.12692865092519195</v>
      </c>
      <c r="GU87" s="362">
        <v>0.34411055863819429</v>
      </c>
      <c r="GV87" s="362">
        <v>0.32312459465302301</v>
      </c>
      <c r="GW87" s="362">
        <v>0.1273610210340051</v>
      </c>
      <c r="GX87" s="376">
        <v>7.8475174749585652E-2</v>
      </c>
    </row>
    <row r="88" spans="1:206" s="2" customFormat="1" ht="20.100000000000001" customHeight="1">
      <c r="A88" s="56" t="s">
        <v>205</v>
      </c>
      <c r="B88" s="353" t="s">
        <v>85</v>
      </c>
      <c r="C88" s="25">
        <v>6710</v>
      </c>
      <c r="D88" s="25">
        <v>8643</v>
      </c>
      <c r="E88" s="25">
        <v>15353</v>
      </c>
      <c r="F88" s="25">
        <v>6524</v>
      </c>
      <c r="G88" s="25">
        <v>6784</v>
      </c>
      <c r="H88" s="25">
        <v>13308</v>
      </c>
      <c r="I88" s="356">
        <v>0.88427345187001838</v>
      </c>
      <c r="J88" s="356">
        <v>0.86600825471698117</v>
      </c>
      <c r="K88" s="356">
        <v>0.87496242861436735</v>
      </c>
      <c r="L88" s="356">
        <v>5.518087063151441E-2</v>
      </c>
      <c r="M88" s="356">
        <v>6.8248820754716985E-2</v>
      </c>
      <c r="N88" s="356">
        <v>6.1842500751427713E-2</v>
      </c>
      <c r="O88" s="356">
        <v>6.0545677498467197E-2</v>
      </c>
      <c r="P88" s="356">
        <v>6.5742924528301883E-2</v>
      </c>
      <c r="Q88" s="356">
        <v>6.3195070634204986E-2</v>
      </c>
      <c r="R88" s="25">
        <v>186</v>
      </c>
      <c r="S88" s="25">
        <v>1859</v>
      </c>
      <c r="T88" s="25">
        <v>2045</v>
      </c>
      <c r="U88" s="25">
        <v>452</v>
      </c>
      <c r="V88" s="25">
        <v>436</v>
      </c>
      <c r="W88" s="25">
        <v>888</v>
      </c>
      <c r="X88" s="25">
        <v>1624</v>
      </c>
      <c r="Y88" s="25">
        <v>1081</v>
      </c>
      <c r="Z88" s="25">
        <v>2705</v>
      </c>
      <c r="AA88" s="356">
        <v>0.24892703862660945</v>
      </c>
      <c r="AB88" s="356">
        <v>0.15934551886792453</v>
      </c>
      <c r="AC88" s="356">
        <v>0.20326119627291855</v>
      </c>
      <c r="AD88" s="25">
        <v>1654</v>
      </c>
      <c r="AE88" s="25">
        <v>1093</v>
      </c>
      <c r="AF88" s="25">
        <v>2747</v>
      </c>
      <c r="AG88" s="356">
        <v>0.25352544451256898</v>
      </c>
      <c r="AH88" s="356">
        <v>0.16111438679245282</v>
      </c>
      <c r="AI88" s="356">
        <v>0.20641719266606554</v>
      </c>
      <c r="AJ88" s="358">
        <v>62.968814633149357</v>
      </c>
      <c r="AK88" s="358">
        <v>63.156051493710656</v>
      </c>
      <c r="AL88" s="358">
        <v>63.064262097986138</v>
      </c>
      <c r="AM88" s="358">
        <v>74.259318996415772</v>
      </c>
      <c r="AN88" s="358">
        <v>74.416119777659105</v>
      </c>
      <c r="AO88" s="358">
        <v>74.401858190709831</v>
      </c>
      <c r="AP88" s="25">
        <v>803</v>
      </c>
      <c r="AQ88" s="25">
        <v>846</v>
      </c>
      <c r="AR88" s="25">
        <v>1649</v>
      </c>
      <c r="AS88" s="308">
        <v>0.12308399754751687</v>
      </c>
      <c r="AT88" s="308">
        <v>0.12470518867924528</v>
      </c>
      <c r="AU88" s="397">
        <v>0.12391042981665164</v>
      </c>
      <c r="AV88" s="26">
        <v>1294.9999999999984</v>
      </c>
      <c r="AW88" s="25">
        <v>1490.9999999999993</v>
      </c>
      <c r="AX88" s="25">
        <v>2785.9999999999977</v>
      </c>
      <c r="AY88" s="308">
        <v>0.19849785407725298</v>
      </c>
      <c r="AZ88" s="308">
        <v>0.21978183962264142</v>
      </c>
      <c r="BA88" s="308">
        <v>0.20934776074541611</v>
      </c>
      <c r="BB88" s="308">
        <v>0.17213366033108524</v>
      </c>
      <c r="BC88" s="308">
        <v>0.29245283018867924</v>
      </c>
      <c r="BD88" s="308">
        <v>0.23346859032161107</v>
      </c>
      <c r="BE88" s="308">
        <v>0.20163265306122449</v>
      </c>
      <c r="BF88" s="308">
        <v>0.32316324741364194</v>
      </c>
      <c r="BG88" s="308">
        <v>0.26699990568706972</v>
      </c>
      <c r="BH88" s="308">
        <v>8.3128078817733986E-2</v>
      </c>
      <c r="BI88" s="308">
        <v>0.13043478260869565</v>
      </c>
      <c r="BJ88" s="308">
        <v>0.10203327171903882</v>
      </c>
      <c r="BK88" s="356">
        <v>0.2641017780502759</v>
      </c>
      <c r="BL88" s="356">
        <v>0.22854077253218885</v>
      </c>
      <c r="BM88" s="356">
        <v>0.39239730226854691</v>
      </c>
      <c r="BN88" s="356">
        <v>4.0925812385039853E-2</v>
      </c>
      <c r="BO88" s="356">
        <v>7.4034334763948495E-2</v>
      </c>
      <c r="BP88" s="356">
        <v>0.17497051886792453</v>
      </c>
      <c r="BQ88" s="356">
        <v>0.53611438679245282</v>
      </c>
      <c r="BR88" s="356">
        <v>0.38900353773584906</v>
      </c>
      <c r="BS88" s="356">
        <v>4.7464622641509434E-2</v>
      </c>
      <c r="BT88" s="356">
        <v>7.2228773584905662E-2</v>
      </c>
      <c r="BU88" s="356">
        <v>0.21866546438232642</v>
      </c>
      <c r="BV88" s="356">
        <v>0.27329425909227534</v>
      </c>
      <c r="BW88" s="356">
        <v>0.39066726780883682</v>
      </c>
      <c r="BX88" s="356">
        <v>4.4259092275323111E-2</v>
      </c>
      <c r="BY88" s="356">
        <v>7.3113916441238352E-2</v>
      </c>
      <c r="BZ88" s="355">
        <f>'[1]Caisse &amp; département résidence'!AO86</f>
        <v>0.39973172367538562</v>
      </c>
      <c r="CA88" s="355">
        <f>'[1]Caisse &amp; département résidence'!AQ86</f>
        <v>0.34622553588070831</v>
      </c>
      <c r="CB88" s="401">
        <f>'[1]Caisse &amp; département résidence'!AS86</f>
        <v>0.36816057189991752</v>
      </c>
      <c r="CC88" s="400">
        <v>96607</v>
      </c>
      <c r="CD88" s="361">
        <v>116121</v>
      </c>
      <c r="CE88" s="361">
        <v>212728</v>
      </c>
      <c r="CF88" s="361">
        <v>94981</v>
      </c>
      <c r="CG88" s="361">
        <v>90766</v>
      </c>
      <c r="CH88" s="361">
        <v>185747</v>
      </c>
      <c r="CI88" s="361">
        <v>167</v>
      </c>
      <c r="CJ88" s="361">
        <v>3402</v>
      </c>
      <c r="CK88" s="361">
        <v>3569</v>
      </c>
      <c r="CL88" s="361">
        <v>1459</v>
      </c>
      <c r="CM88" s="361">
        <v>21953</v>
      </c>
      <c r="CN88" s="361">
        <v>23412</v>
      </c>
      <c r="CO88" s="361">
        <v>96440</v>
      </c>
      <c r="CP88" s="361">
        <v>112719</v>
      </c>
      <c r="CQ88" s="361">
        <v>209159</v>
      </c>
      <c r="CR88" s="361">
        <v>96440</v>
      </c>
      <c r="CS88" s="361">
        <v>112710</v>
      </c>
      <c r="CT88" s="361">
        <v>209150</v>
      </c>
      <c r="CU88" s="361">
        <v>87915</v>
      </c>
      <c r="CV88" s="361">
        <v>98504</v>
      </c>
      <c r="CW88" s="361">
        <v>186419</v>
      </c>
      <c r="CX88" s="361">
        <v>4405</v>
      </c>
      <c r="CY88" s="361">
        <v>6812</v>
      </c>
      <c r="CZ88" s="361">
        <v>11217</v>
      </c>
      <c r="DA88" s="361">
        <v>4120</v>
      </c>
      <c r="DB88" s="361">
        <v>7394</v>
      </c>
      <c r="DC88" s="361">
        <v>11514</v>
      </c>
      <c r="DD88" s="362">
        <v>0.91160306926586476</v>
      </c>
      <c r="DE88" s="362">
        <v>0.87395971963446006</v>
      </c>
      <c r="DF88" s="362">
        <v>0.89131723643318195</v>
      </c>
      <c r="DG88" s="362">
        <v>4.5676068021567817E-2</v>
      </c>
      <c r="DH88" s="362">
        <v>6.0438292964244522E-2</v>
      </c>
      <c r="DI88" s="362">
        <v>5.3631365049007888E-2</v>
      </c>
      <c r="DJ88" s="362">
        <v>4.2720862712567399E-2</v>
      </c>
      <c r="DK88" s="362">
        <v>6.5601987401295359E-2</v>
      </c>
      <c r="DL88" s="362">
        <v>5.5051398517810185E-2</v>
      </c>
      <c r="DM88" s="361">
        <v>2911</v>
      </c>
      <c r="DN88" s="361">
        <v>3015</v>
      </c>
      <c r="DO88" s="361">
        <v>5926</v>
      </c>
      <c r="DP88" s="367">
        <v>3.0184570717544587E-2</v>
      </c>
      <c r="DQ88" s="367">
        <v>2.67479306949139E-2</v>
      </c>
      <c r="DR88" s="367">
        <v>2.8332512586118696E-2</v>
      </c>
      <c r="DS88" s="361">
        <v>18336</v>
      </c>
      <c r="DT88" s="361">
        <v>11240</v>
      </c>
      <c r="DU88" s="361">
        <v>29576</v>
      </c>
      <c r="DV88" s="361">
        <v>173</v>
      </c>
      <c r="DW88" s="361">
        <v>115</v>
      </c>
      <c r="DX88" s="361">
        <v>288</v>
      </c>
      <c r="DY88" s="361">
        <v>63</v>
      </c>
      <c r="DZ88" s="361">
        <v>24</v>
      </c>
      <c r="EA88" s="361">
        <v>87</v>
      </c>
      <c r="EB88" s="361">
        <v>206</v>
      </c>
      <c r="EC88" s="361">
        <v>97</v>
      </c>
      <c r="ED88" s="361">
        <v>303</v>
      </c>
      <c r="EE88" s="361">
        <v>18778</v>
      </c>
      <c r="EF88" s="361">
        <v>11476</v>
      </c>
      <c r="EG88" s="361">
        <v>30254</v>
      </c>
      <c r="EH88" s="362">
        <v>0.19471173786810453</v>
      </c>
      <c r="EI88" s="362">
        <v>0.1018106973979542</v>
      </c>
      <c r="EJ88" s="362">
        <v>0.14464593921370822</v>
      </c>
      <c r="EK88" s="361">
        <v>6108</v>
      </c>
      <c r="EL88" s="361">
        <v>11620</v>
      </c>
      <c r="EM88" s="361">
        <v>17728</v>
      </c>
      <c r="EN88" s="361">
        <v>14650</v>
      </c>
      <c r="EO88" s="361">
        <v>14136</v>
      </c>
      <c r="EP88" s="361">
        <v>28786</v>
      </c>
      <c r="EQ88" s="362">
        <v>6.3334715885524681E-2</v>
      </c>
      <c r="ER88" s="362">
        <v>0.10308821050577099</v>
      </c>
      <c r="ES88" s="362">
        <v>8.4758485171568046E-2</v>
      </c>
      <c r="ET88" s="362">
        <v>0.1519079220240564</v>
      </c>
      <c r="EU88" s="362">
        <v>0.12540920341734757</v>
      </c>
      <c r="EV88" s="362">
        <v>0.13762735526561132</v>
      </c>
      <c r="EW88" s="361">
        <v>9992</v>
      </c>
      <c r="EX88" s="361">
        <v>31368</v>
      </c>
      <c r="EY88" s="361">
        <v>41360</v>
      </c>
      <c r="EZ88" s="367">
        <v>0.10360846121941103</v>
      </c>
      <c r="FA88" s="367">
        <v>0.27828493865275594</v>
      </c>
      <c r="FB88" s="367">
        <v>0.19774429979106803</v>
      </c>
      <c r="FC88" s="361">
        <v>181</v>
      </c>
      <c r="FD88" s="361">
        <v>230</v>
      </c>
      <c r="FE88" s="361">
        <v>411</v>
      </c>
      <c r="FF88" s="367">
        <v>1.8768145997511405E-3</v>
      </c>
      <c r="FG88" s="367">
        <v>2.0404723249851401E-3</v>
      </c>
      <c r="FH88" s="367">
        <v>1.9650122633977024E-3</v>
      </c>
      <c r="FI88" s="361">
        <v>1626</v>
      </c>
      <c r="FJ88" s="361">
        <v>25355</v>
      </c>
      <c r="FK88" s="361">
        <v>26981</v>
      </c>
      <c r="FL88" s="361">
        <v>22</v>
      </c>
      <c r="FM88" s="361">
        <v>1345</v>
      </c>
      <c r="FN88" s="361">
        <v>1367</v>
      </c>
      <c r="FO88" s="369">
        <v>73.8</v>
      </c>
      <c r="FP88" s="369">
        <v>75.2</v>
      </c>
      <c r="FQ88" s="369">
        <v>74.569999999999993</v>
      </c>
      <c r="FR88" s="371">
        <v>1090.6300000000001</v>
      </c>
      <c r="FS88" s="371">
        <v>845.19</v>
      </c>
      <c r="FT88" s="371">
        <v>956.65</v>
      </c>
      <c r="FU88" s="361">
        <v>19076</v>
      </c>
      <c r="FV88" s="361">
        <v>34099</v>
      </c>
      <c r="FW88" s="361">
        <v>31418</v>
      </c>
      <c r="FX88" s="361">
        <v>5882</v>
      </c>
      <c r="FY88" s="361">
        <v>5965</v>
      </c>
      <c r="FZ88" s="361">
        <v>12039</v>
      </c>
      <c r="GA88" s="361">
        <v>45185</v>
      </c>
      <c r="GB88" s="361">
        <v>31394</v>
      </c>
      <c r="GC88" s="361">
        <v>16700</v>
      </c>
      <c r="GD88" s="361">
        <v>7401</v>
      </c>
      <c r="GE88" s="361">
        <v>31115</v>
      </c>
      <c r="GF88" s="361">
        <v>79284</v>
      </c>
      <c r="GG88" s="361">
        <v>62812</v>
      </c>
      <c r="GH88" s="361">
        <v>22582</v>
      </c>
      <c r="GI88" s="361">
        <v>13366</v>
      </c>
      <c r="GJ88" s="362">
        <v>0.19780174201576109</v>
      </c>
      <c r="GK88" s="362">
        <v>0.35357735379510574</v>
      </c>
      <c r="GL88" s="362">
        <v>0.32577768560763171</v>
      </c>
      <c r="GM88" s="362">
        <v>6.0991289921194528E-2</v>
      </c>
      <c r="GN88" s="362">
        <v>6.1851928660306928E-2</v>
      </c>
      <c r="GO88" s="362">
        <v>0.10680541878476565</v>
      </c>
      <c r="GP88" s="362">
        <v>0.40086409567153719</v>
      </c>
      <c r="GQ88" s="362">
        <v>0.27851560074166731</v>
      </c>
      <c r="GR88" s="362">
        <v>0.14815603403152974</v>
      </c>
      <c r="GS88" s="362">
        <v>6.5658850770500099E-2</v>
      </c>
      <c r="GT88" s="362">
        <v>0.14876242475819831</v>
      </c>
      <c r="GU88" s="362">
        <v>0.37906090581806184</v>
      </c>
      <c r="GV88" s="362">
        <v>0.30030742162660939</v>
      </c>
      <c r="GW88" s="362">
        <v>0.10796571029695112</v>
      </c>
      <c r="GX88" s="376">
        <v>6.3903537500179283E-2</v>
      </c>
    </row>
    <row r="89" spans="1:206" s="2" customFormat="1" ht="20.100000000000001" customHeight="1">
      <c r="A89" s="56" t="s">
        <v>206</v>
      </c>
      <c r="B89" s="353" t="s">
        <v>67</v>
      </c>
      <c r="C89" s="25">
        <v>7175</v>
      </c>
      <c r="D89" s="25">
        <v>10123</v>
      </c>
      <c r="E89" s="25">
        <v>17298</v>
      </c>
      <c r="F89" s="25">
        <v>6999</v>
      </c>
      <c r="G89" s="25">
        <v>8303</v>
      </c>
      <c r="H89" s="25">
        <v>15302</v>
      </c>
      <c r="I89" s="356">
        <v>0.87826832404629229</v>
      </c>
      <c r="J89" s="356">
        <v>0.87895941226062868</v>
      </c>
      <c r="K89" s="356">
        <v>0.87864331459939882</v>
      </c>
      <c r="L89" s="356">
        <v>4.057722531790256E-2</v>
      </c>
      <c r="M89" s="356">
        <v>5.0704564615199323E-2</v>
      </c>
      <c r="N89" s="356">
        <v>4.6072408835446346E-2</v>
      </c>
      <c r="O89" s="356">
        <v>8.115445063580512E-2</v>
      </c>
      <c r="P89" s="356">
        <v>7.033602312417199E-2</v>
      </c>
      <c r="Q89" s="356">
        <v>7.5284276565154878E-2</v>
      </c>
      <c r="R89" s="25">
        <v>176</v>
      </c>
      <c r="S89" s="25">
        <v>1820</v>
      </c>
      <c r="T89" s="25">
        <v>1996</v>
      </c>
      <c r="U89" s="25">
        <v>579</v>
      </c>
      <c r="V89" s="25">
        <v>732</v>
      </c>
      <c r="W89" s="25">
        <v>1311</v>
      </c>
      <c r="X89" s="25">
        <v>791</v>
      </c>
      <c r="Y89" s="25">
        <v>668</v>
      </c>
      <c r="Z89" s="25">
        <v>1459</v>
      </c>
      <c r="AA89" s="356">
        <v>0.1130161451635948</v>
      </c>
      <c r="AB89" s="356">
        <v>8.0452848368059743E-2</v>
      </c>
      <c r="AC89" s="356">
        <v>9.5347013462292504E-2</v>
      </c>
      <c r="AD89" s="25">
        <v>806</v>
      </c>
      <c r="AE89" s="25">
        <v>686</v>
      </c>
      <c r="AF89" s="25">
        <v>1492</v>
      </c>
      <c r="AG89" s="356">
        <v>0.11515930847263894</v>
      </c>
      <c r="AH89" s="356">
        <v>8.2620739491749973E-2</v>
      </c>
      <c r="AI89" s="356">
        <v>9.7503594301398516E-2</v>
      </c>
      <c r="AJ89" s="358">
        <v>64.045400295280317</v>
      </c>
      <c r="AK89" s="358">
        <v>63.992095628086233</v>
      </c>
      <c r="AL89" s="358">
        <v>64.01647671328368</v>
      </c>
      <c r="AM89" s="358">
        <v>74.749867424242353</v>
      </c>
      <c r="AN89" s="358">
        <v>74.071835164835932</v>
      </c>
      <c r="AO89" s="358">
        <v>74.131621576486992</v>
      </c>
      <c r="AP89" s="25">
        <v>1093</v>
      </c>
      <c r="AQ89" s="25">
        <v>1135</v>
      </c>
      <c r="AR89" s="25">
        <v>2228</v>
      </c>
      <c r="AS89" s="308">
        <v>0.15616516645235035</v>
      </c>
      <c r="AT89" s="308">
        <v>0.13669757918824521</v>
      </c>
      <c r="AU89" s="397">
        <v>0.14560188210691413</v>
      </c>
      <c r="AV89" s="26">
        <v>1801.9999999999975</v>
      </c>
      <c r="AW89" s="25">
        <v>2367.0000000000041</v>
      </c>
      <c r="AX89" s="25">
        <v>4169.0000000000018</v>
      </c>
      <c r="AY89" s="308">
        <v>0.25746535219317007</v>
      </c>
      <c r="AZ89" s="308">
        <v>0.28507768276526607</v>
      </c>
      <c r="BA89" s="308">
        <v>0.27244804600705802</v>
      </c>
      <c r="BB89" s="308">
        <v>0.19588512644663522</v>
      </c>
      <c r="BC89" s="308">
        <v>0.27158858244008188</v>
      </c>
      <c r="BD89" s="308">
        <v>0.23696248856358645</v>
      </c>
      <c r="BE89" s="308">
        <v>0.20699097938144329</v>
      </c>
      <c r="BF89" s="308">
        <v>0.28356254092992794</v>
      </c>
      <c r="BG89" s="308">
        <v>0.24922343422668497</v>
      </c>
      <c r="BH89" s="308">
        <v>0.10872313527180784</v>
      </c>
      <c r="BI89" s="308">
        <v>0.1347305389221557</v>
      </c>
      <c r="BJ89" s="308">
        <v>0.12063056888279644</v>
      </c>
      <c r="BK89" s="356">
        <v>0.12201743106158022</v>
      </c>
      <c r="BL89" s="356">
        <v>0.19645663666238034</v>
      </c>
      <c r="BM89" s="356">
        <v>0.4809258465495071</v>
      </c>
      <c r="BN89" s="356">
        <v>6.5580797256750964E-2</v>
      </c>
      <c r="BO89" s="356">
        <v>0.1350192884697814</v>
      </c>
      <c r="BP89" s="356">
        <v>8.9606166445862945E-2</v>
      </c>
      <c r="BQ89" s="356">
        <v>0.42466578345176442</v>
      </c>
      <c r="BR89" s="356">
        <v>0.44971696976996267</v>
      </c>
      <c r="BS89" s="356">
        <v>7.7682765265566667E-2</v>
      </c>
      <c r="BT89" s="356">
        <v>0.12393110923762496</v>
      </c>
      <c r="BU89" s="356">
        <v>0.10443079336034505</v>
      </c>
      <c r="BV89" s="356">
        <v>0.23042739511175009</v>
      </c>
      <c r="BW89" s="356">
        <v>0.46399163508038166</v>
      </c>
      <c r="BX89" s="356">
        <v>7.2147431708273424E-2</v>
      </c>
      <c r="BY89" s="356">
        <v>0.12900274473924978</v>
      </c>
      <c r="BZ89" s="355">
        <f>'[1]Caisse &amp; département résidence'!AO87</f>
        <v>0.44509090909090909</v>
      </c>
      <c r="CA89" s="355">
        <f>'[1]Caisse &amp; département résidence'!AQ87</f>
        <v>0.34774523477452346</v>
      </c>
      <c r="CB89" s="401">
        <f>'[1]Caisse &amp; département résidence'!AS87</f>
        <v>0.38570618264322176</v>
      </c>
      <c r="CC89" s="400">
        <v>107488</v>
      </c>
      <c r="CD89" s="361">
        <v>141539</v>
      </c>
      <c r="CE89" s="361">
        <v>249027</v>
      </c>
      <c r="CF89" s="361">
        <v>105839</v>
      </c>
      <c r="CG89" s="361">
        <v>112887</v>
      </c>
      <c r="CH89" s="361">
        <v>218726</v>
      </c>
      <c r="CI89" s="361">
        <v>171</v>
      </c>
      <c r="CJ89" s="361">
        <v>5246</v>
      </c>
      <c r="CK89" s="361">
        <v>5417</v>
      </c>
      <c r="CL89" s="361">
        <v>1478</v>
      </c>
      <c r="CM89" s="361">
        <v>23406</v>
      </c>
      <c r="CN89" s="361">
        <v>24884</v>
      </c>
      <c r="CO89" s="361">
        <v>107317</v>
      </c>
      <c r="CP89" s="361">
        <v>136293</v>
      </c>
      <c r="CQ89" s="361">
        <v>243610</v>
      </c>
      <c r="CR89" s="361">
        <v>107317</v>
      </c>
      <c r="CS89" s="361">
        <v>136286</v>
      </c>
      <c r="CT89" s="361">
        <v>243603</v>
      </c>
      <c r="CU89" s="361">
        <v>97623</v>
      </c>
      <c r="CV89" s="361">
        <v>120559</v>
      </c>
      <c r="CW89" s="361">
        <v>218182</v>
      </c>
      <c r="CX89" s="361">
        <v>4120</v>
      </c>
      <c r="CY89" s="361">
        <v>6954</v>
      </c>
      <c r="CZ89" s="361">
        <v>11074</v>
      </c>
      <c r="DA89" s="361">
        <v>5574</v>
      </c>
      <c r="DB89" s="361">
        <v>8773</v>
      </c>
      <c r="DC89" s="361">
        <v>14347</v>
      </c>
      <c r="DD89" s="362">
        <v>0.90966948386555713</v>
      </c>
      <c r="DE89" s="362">
        <v>0.88460296728937671</v>
      </c>
      <c r="DF89" s="362">
        <v>0.89564578432942121</v>
      </c>
      <c r="DG89" s="362">
        <v>3.8390935266546772E-2</v>
      </c>
      <c r="DH89" s="362">
        <v>5.1025050261949138E-2</v>
      </c>
      <c r="DI89" s="362">
        <v>4.5459210272451492E-2</v>
      </c>
      <c r="DJ89" s="362">
        <v>5.1939580867896046E-2</v>
      </c>
      <c r="DK89" s="362">
        <v>6.4371982448674106E-2</v>
      </c>
      <c r="DL89" s="362">
        <v>5.8895005398127281E-2</v>
      </c>
      <c r="DM89" s="361">
        <v>4935</v>
      </c>
      <c r="DN89" s="361">
        <v>5494</v>
      </c>
      <c r="DO89" s="361">
        <v>10429</v>
      </c>
      <c r="DP89" s="367">
        <v>4.5985258626312697E-2</v>
      </c>
      <c r="DQ89" s="367">
        <v>4.031021402419787E-2</v>
      </c>
      <c r="DR89" s="367">
        <v>4.2810229465128691E-2</v>
      </c>
      <c r="DS89" s="361">
        <v>9121</v>
      </c>
      <c r="DT89" s="361">
        <v>7728</v>
      </c>
      <c r="DU89" s="361">
        <v>16849</v>
      </c>
      <c r="DV89" s="361">
        <v>206</v>
      </c>
      <c r="DW89" s="361">
        <v>141</v>
      </c>
      <c r="DX89" s="361">
        <v>347</v>
      </c>
      <c r="DY89" s="361">
        <v>57</v>
      </c>
      <c r="DZ89" s="361">
        <v>25</v>
      </c>
      <c r="EA89" s="361">
        <v>82</v>
      </c>
      <c r="EB89" s="361">
        <v>115</v>
      </c>
      <c r="EC89" s="361">
        <v>80</v>
      </c>
      <c r="ED89" s="361">
        <v>195</v>
      </c>
      <c r="EE89" s="361">
        <v>9499</v>
      </c>
      <c r="EF89" s="361">
        <v>7974</v>
      </c>
      <c r="EG89" s="361">
        <v>17473</v>
      </c>
      <c r="EH89" s="362">
        <v>8.8513469441001885E-2</v>
      </c>
      <c r="EI89" s="362">
        <v>5.8506306266646123E-2</v>
      </c>
      <c r="EJ89" s="362">
        <v>7.1725298633061041E-2</v>
      </c>
      <c r="EK89" s="361">
        <v>8337</v>
      </c>
      <c r="EL89" s="361">
        <v>13021</v>
      </c>
      <c r="EM89" s="361">
        <v>21358</v>
      </c>
      <c r="EN89" s="361">
        <v>21470</v>
      </c>
      <c r="EO89" s="361">
        <v>22909</v>
      </c>
      <c r="EP89" s="361">
        <v>44379</v>
      </c>
      <c r="EQ89" s="362">
        <v>7.7685734785728267E-2</v>
      </c>
      <c r="ER89" s="362">
        <v>9.553682140682207E-2</v>
      </c>
      <c r="ES89" s="362">
        <v>8.7672919830877216E-2</v>
      </c>
      <c r="ET89" s="362">
        <v>0.20006150004193185</v>
      </c>
      <c r="EU89" s="362">
        <v>0.16808640208961576</v>
      </c>
      <c r="EV89" s="362">
        <v>0.18217232461721605</v>
      </c>
      <c r="EW89" s="361">
        <v>12734</v>
      </c>
      <c r="EX89" s="361">
        <v>34373</v>
      </c>
      <c r="EY89" s="361">
        <v>47107</v>
      </c>
      <c r="EZ89" s="367">
        <v>0.1186578081757783</v>
      </c>
      <c r="FA89" s="367">
        <v>0.25219930590712658</v>
      </c>
      <c r="FB89" s="367">
        <v>0.19337055129099789</v>
      </c>
      <c r="FC89" s="361">
        <v>145</v>
      </c>
      <c r="FD89" s="361">
        <v>204</v>
      </c>
      <c r="FE89" s="361">
        <v>349</v>
      </c>
      <c r="FF89" s="367">
        <v>1.3511372848663307E-3</v>
      </c>
      <c r="FG89" s="367">
        <v>1.4967753296207436E-3</v>
      </c>
      <c r="FH89" s="367">
        <v>1.4326177086326506E-3</v>
      </c>
      <c r="FI89" s="361">
        <v>1649</v>
      </c>
      <c r="FJ89" s="361">
        <v>28652</v>
      </c>
      <c r="FK89" s="361">
        <v>30301</v>
      </c>
      <c r="FL89" s="361">
        <v>49</v>
      </c>
      <c r="FM89" s="361">
        <v>1928</v>
      </c>
      <c r="FN89" s="361">
        <v>1977</v>
      </c>
      <c r="FO89" s="369">
        <v>74.89</v>
      </c>
      <c r="FP89" s="369">
        <v>76</v>
      </c>
      <c r="FQ89" s="369">
        <v>75.52</v>
      </c>
      <c r="FR89" s="371">
        <v>1086.98</v>
      </c>
      <c r="FS89" s="371">
        <v>897.73</v>
      </c>
      <c r="FT89" s="371">
        <v>979.41</v>
      </c>
      <c r="FU89" s="361">
        <v>9697</v>
      </c>
      <c r="FV89" s="361">
        <v>29533</v>
      </c>
      <c r="FW89" s="361">
        <v>44541</v>
      </c>
      <c r="FX89" s="361">
        <v>10882</v>
      </c>
      <c r="FY89" s="361">
        <v>12664</v>
      </c>
      <c r="FZ89" s="361">
        <v>8466</v>
      </c>
      <c r="GA89" s="361">
        <v>45685</v>
      </c>
      <c r="GB89" s="361">
        <v>44572</v>
      </c>
      <c r="GC89" s="361">
        <v>22012</v>
      </c>
      <c r="GD89" s="361">
        <v>15558</v>
      </c>
      <c r="GE89" s="361">
        <v>18163</v>
      </c>
      <c r="GF89" s="361">
        <v>75218</v>
      </c>
      <c r="GG89" s="361">
        <v>89113</v>
      </c>
      <c r="GH89" s="361">
        <v>32894</v>
      </c>
      <c r="GI89" s="361">
        <v>28222</v>
      </c>
      <c r="GJ89" s="362">
        <v>9.0358470698957291E-2</v>
      </c>
      <c r="GK89" s="362">
        <v>0.2751940512686713</v>
      </c>
      <c r="GL89" s="362">
        <v>0.4150414193464223</v>
      </c>
      <c r="GM89" s="362">
        <v>0.10140052368217524</v>
      </c>
      <c r="GN89" s="362">
        <v>0.11800553500377386</v>
      </c>
      <c r="GO89" s="362">
        <v>6.2116176179260858E-2</v>
      </c>
      <c r="GP89" s="362">
        <v>0.33519696536139054</v>
      </c>
      <c r="GQ89" s="362">
        <v>0.32703073525419502</v>
      </c>
      <c r="GR89" s="362">
        <v>0.16150499291966572</v>
      </c>
      <c r="GS89" s="362">
        <v>0.11415113028548789</v>
      </c>
      <c r="GT89" s="362">
        <v>7.4557694675916428E-2</v>
      </c>
      <c r="GU89" s="362">
        <v>0.30876400804564674</v>
      </c>
      <c r="GV89" s="362">
        <v>0.36580189647387218</v>
      </c>
      <c r="GW89" s="362">
        <v>0.13502729772997824</v>
      </c>
      <c r="GX89" s="376">
        <v>0.11584910307458643</v>
      </c>
    </row>
    <row r="90" spans="1:206" s="2" customFormat="1" ht="20.100000000000001" customHeight="1">
      <c r="A90" s="56" t="s">
        <v>207</v>
      </c>
      <c r="B90" s="353" t="s">
        <v>88</v>
      </c>
      <c r="C90" s="25">
        <v>7714</v>
      </c>
      <c r="D90" s="25">
        <v>10067</v>
      </c>
      <c r="E90" s="25">
        <v>17781</v>
      </c>
      <c r="F90" s="25">
        <v>7408</v>
      </c>
      <c r="G90" s="25">
        <v>7735</v>
      </c>
      <c r="H90" s="25">
        <v>15143</v>
      </c>
      <c r="I90" s="356">
        <v>0.80534557235421167</v>
      </c>
      <c r="J90" s="356">
        <v>0.7821590174531351</v>
      </c>
      <c r="K90" s="356">
        <v>0.79350194809482932</v>
      </c>
      <c r="L90" s="356">
        <v>6.3714902807775378E-2</v>
      </c>
      <c r="M90" s="356">
        <v>7.3432449903038141E-2</v>
      </c>
      <c r="N90" s="356">
        <v>6.867859737172291E-2</v>
      </c>
      <c r="O90" s="356">
        <v>0.13093952483801297</v>
      </c>
      <c r="P90" s="356">
        <v>0.14440853264382675</v>
      </c>
      <c r="Q90" s="356">
        <v>0.13781945453344779</v>
      </c>
      <c r="R90" s="25">
        <v>306</v>
      </c>
      <c r="S90" s="25">
        <v>2332</v>
      </c>
      <c r="T90" s="25">
        <v>2638</v>
      </c>
      <c r="U90" s="25">
        <v>1259</v>
      </c>
      <c r="V90" s="25">
        <v>1242</v>
      </c>
      <c r="W90" s="25">
        <v>2501</v>
      </c>
      <c r="X90" s="25">
        <v>847</v>
      </c>
      <c r="Y90" s="25">
        <v>598</v>
      </c>
      <c r="Z90" s="25">
        <v>1445</v>
      </c>
      <c r="AA90" s="356">
        <v>0.11433585313174946</v>
      </c>
      <c r="AB90" s="356">
        <v>7.7310924369747902E-2</v>
      </c>
      <c r="AC90" s="356">
        <v>9.5423628078980388E-2</v>
      </c>
      <c r="AD90" s="25">
        <v>879</v>
      </c>
      <c r="AE90" s="25">
        <v>613</v>
      </c>
      <c r="AF90" s="25">
        <v>1492</v>
      </c>
      <c r="AG90" s="356">
        <v>0.11865550755939525</v>
      </c>
      <c r="AH90" s="356">
        <v>7.9250161603102776E-2</v>
      </c>
      <c r="AI90" s="356">
        <v>9.8527372383279396E-2</v>
      </c>
      <c r="AJ90" s="358">
        <v>64.049553635709159</v>
      </c>
      <c r="AK90" s="358">
        <v>63.734856280973929</v>
      </c>
      <c r="AL90" s="358">
        <v>63.888807149618096</v>
      </c>
      <c r="AM90" s="358">
        <v>74.001350762527181</v>
      </c>
      <c r="AN90" s="358">
        <v>70.23786306460913</v>
      </c>
      <c r="AO90" s="358">
        <v>70.674416224413122</v>
      </c>
      <c r="AP90" s="25">
        <v>1375</v>
      </c>
      <c r="AQ90" s="25">
        <v>1233</v>
      </c>
      <c r="AR90" s="25">
        <v>2608</v>
      </c>
      <c r="AS90" s="308">
        <v>0.18561015118790497</v>
      </c>
      <c r="AT90" s="308">
        <v>0.15940530058177116</v>
      </c>
      <c r="AU90" s="397">
        <v>0.17222479033216667</v>
      </c>
      <c r="AV90" s="26">
        <v>1185.9999999999998</v>
      </c>
      <c r="AW90" s="25">
        <v>1557.0000000000023</v>
      </c>
      <c r="AX90" s="25">
        <v>2743.0000000000018</v>
      </c>
      <c r="AY90" s="308">
        <v>0.16009719222462199</v>
      </c>
      <c r="AZ90" s="308">
        <v>0.20129282482223687</v>
      </c>
      <c r="BA90" s="308">
        <v>0.18113980056791928</v>
      </c>
      <c r="BB90" s="308">
        <v>0.2683585313174946</v>
      </c>
      <c r="BC90" s="308">
        <v>0.37129928894634778</v>
      </c>
      <c r="BD90" s="308">
        <v>0.32094036848708973</v>
      </c>
      <c r="BE90" s="308">
        <v>0.28852309099222678</v>
      </c>
      <c r="BF90" s="308">
        <v>0.38615664845173042</v>
      </c>
      <c r="BG90" s="308">
        <v>0.33939261206015475</v>
      </c>
      <c r="BH90" s="308">
        <v>0.11216056670602124</v>
      </c>
      <c r="BI90" s="308">
        <v>0.1939799331103679</v>
      </c>
      <c r="BJ90" s="308">
        <v>0.14602076124567473</v>
      </c>
      <c r="BK90" s="356">
        <v>0.11960043196544276</v>
      </c>
      <c r="BL90" s="356">
        <v>0.24014578833693304</v>
      </c>
      <c r="BM90" s="356">
        <v>0.41252699784017277</v>
      </c>
      <c r="BN90" s="356">
        <v>9.5032397408207347E-2</v>
      </c>
      <c r="BO90" s="356">
        <v>0.13269438444924406</v>
      </c>
      <c r="BP90" s="356">
        <v>8.4033613445378158E-2</v>
      </c>
      <c r="BQ90" s="356">
        <v>0.54828700711053657</v>
      </c>
      <c r="BR90" s="356">
        <v>0.42197802197802198</v>
      </c>
      <c r="BS90" s="356">
        <v>7.6664511958629611E-2</v>
      </c>
      <c r="BT90" s="356">
        <v>9.9030381383322555E-2</v>
      </c>
      <c r="BU90" s="356">
        <v>0.10143300534900614</v>
      </c>
      <c r="BV90" s="356">
        <v>0.28006339562834315</v>
      </c>
      <c r="BW90" s="356">
        <v>0.4173545532589315</v>
      </c>
      <c r="BX90" s="356">
        <v>8.5650135376081363E-2</v>
      </c>
      <c r="BY90" s="356">
        <v>0.11549891038763785</v>
      </c>
      <c r="BZ90" s="355">
        <f>'[1]Caisse &amp; département résidence'!AO88</f>
        <v>0.57166947723440131</v>
      </c>
      <c r="CA90" s="355">
        <f>'[1]Caisse &amp; département résidence'!AQ88</f>
        <v>0.50365556458164096</v>
      </c>
      <c r="CB90" s="401">
        <f>'[1]Caisse &amp; département résidence'!AS88</f>
        <v>0.53218580523461445</v>
      </c>
      <c r="CC90" s="400">
        <v>102419</v>
      </c>
      <c r="CD90" s="361">
        <v>118343</v>
      </c>
      <c r="CE90" s="361">
        <v>220762</v>
      </c>
      <c r="CF90" s="361">
        <v>99818</v>
      </c>
      <c r="CG90" s="361">
        <v>86794</v>
      </c>
      <c r="CH90" s="361">
        <v>186612</v>
      </c>
      <c r="CI90" s="361">
        <v>227</v>
      </c>
      <c r="CJ90" s="361">
        <v>6117</v>
      </c>
      <c r="CK90" s="361">
        <v>6344</v>
      </c>
      <c r="CL90" s="361">
        <v>2374</v>
      </c>
      <c r="CM90" s="361">
        <v>25432</v>
      </c>
      <c r="CN90" s="361">
        <v>27806</v>
      </c>
      <c r="CO90" s="361">
        <v>102192</v>
      </c>
      <c r="CP90" s="361">
        <v>112226</v>
      </c>
      <c r="CQ90" s="361">
        <v>214418</v>
      </c>
      <c r="CR90" s="361">
        <v>102192</v>
      </c>
      <c r="CS90" s="361">
        <v>112220</v>
      </c>
      <c r="CT90" s="361">
        <v>214412</v>
      </c>
      <c r="CU90" s="361">
        <v>86973</v>
      </c>
      <c r="CV90" s="361">
        <v>92051</v>
      </c>
      <c r="CW90" s="361">
        <v>179024</v>
      </c>
      <c r="CX90" s="361">
        <v>6243</v>
      </c>
      <c r="CY90" s="361">
        <v>7819</v>
      </c>
      <c r="CZ90" s="361">
        <v>14062</v>
      </c>
      <c r="DA90" s="361">
        <v>8976</v>
      </c>
      <c r="DB90" s="361">
        <v>12350</v>
      </c>
      <c r="DC90" s="361">
        <v>21326</v>
      </c>
      <c r="DD90" s="362">
        <v>0.8510744480976985</v>
      </c>
      <c r="DE90" s="362">
        <v>0.82027267866690434</v>
      </c>
      <c r="DF90" s="362">
        <v>0.83495326754099586</v>
      </c>
      <c r="DG90" s="362">
        <v>6.1090887740723347E-2</v>
      </c>
      <c r="DH90" s="362">
        <v>6.967563714132953E-2</v>
      </c>
      <c r="DI90" s="362">
        <v>6.5584015820010069E-2</v>
      </c>
      <c r="DJ90" s="362">
        <v>8.7834664161578202E-2</v>
      </c>
      <c r="DK90" s="362">
        <v>0.11005168419176617</v>
      </c>
      <c r="DL90" s="362">
        <v>9.9462716638994086E-2</v>
      </c>
      <c r="DM90" s="361">
        <v>9437</v>
      </c>
      <c r="DN90" s="361">
        <v>7705</v>
      </c>
      <c r="DO90" s="361">
        <v>17142</v>
      </c>
      <c r="DP90" s="367">
        <v>9.2345780491623605E-2</v>
      </c>
      <c r="DQ90" s="367">
        <v>6.8656104645982208E-2</v>
      </c>
      <c r="DR90" s="367">
        <v>7.9946646270369098E-2</v>
      </c>
      <c r="DS90" s="361">
        <v>11022</v>
      </c>
      <c r="DT90" s="361">
        <v>7786</v>
      </c>
      <c r="DU90" s="361">
        <v>18808</v>
      </c>
      <c r="DV90" s="361">
        <v>154</v>
      </c>
      <c r="DW90" s="361">
        <v>107</v>
      </c>
      <c r="DX90" s="361">
        <v>261</v>
      </c>
      <c r="DY90" s="361">
        <v>118</v>
      </c>
      <c r="DZ90" s="361">
        <v>28</v>
      </c>
      <c r="EA90" s="361">
        <v>146</v>
      </c>
      <c r="EB90" s="361">
        <v>226</v>
      </c>
      <c r="EC90" s="361">
        <v>137</v>
      </c>
      <c r="ED90" s="361">
        <v>363</v>
      </c>
      <c r="EE90" s="361">
        <v>11520</v>
      </c>
      <c r="EF90" s="361">
        <v>8058</v>
      </c>
      <c r="EG90" s="361">
        <v>19578</v>
      </c>
      <c r="EH90" s="362">
        <v>0.11272898074213246</v>
      </c>
      <c r="EI90" s="362">
        <v>7.1801543314383473E-2</v>
      </c>
      <c r="EJ90" s="362">
        <v>9.1307632754712764E-2</v>
      </c>
      <c r="EK90" s="361">
        <v>9227</v>
      </c>
      <c r="EL90" s="361">
        <v>12667</v>
      </c>
      <c r="EM90" s="361">
        <v>21894</v>
      </c>
      <c r="EN90" s="361">
        <v>13505</v>
      </c>
      <c r="EO90" s="361">
        <v>14160</v>
      </c>
      <c r="EP90" s="361">
        <v>27665</v>
      </c>
      <c r="EQ90" s="362">
        <v>9.0290825113511816E-2</v>
      </c>
      <c r="ER90" s="362">
        <v>0.11287045782617219</v>
      </c>
      <c r="ES90" s="362">
        <v>0.10210896473243851</v>
      </c>
      <c r="ET90" s="362">
        <v>0.13215320181618914</v>
      </c>
      <c r="EU90" s="362">
        <v>0.1261739703811951</v>
      </c>
      <c r="EV90" s="362">
        <v>0.12902368271320505</v>
      </c>
      <c r="EW90" s="361">
        <v>18689</v>
      </c>
      <c r="EX90" s="361">
        <v>36802</v>
      </c>
      <c r="EY90" s="361">
        <v>55491</v>
      </c>
      <c r="EZ90" s="367">
        <v>0.18288124315014875</v>
      </c>
      <c r="FA90" s="367">
        <v>0.32792757471530659</v>
      </c>
      <c r="FB90" s="367">
        <v>0.25879823522278911</v>
      </c>
      <c r="FC90" s="361">
        <v>64</v>
      </c>
      <c r="FD90" s="361">
        <v>100</v>
      </c>
      <c r="FE90" s="361">
        <v>164</v>
      </c>
      <c r="FF90" s="367">
        <v>6.2627211523406923E-4</v>
      </c>
      <c r="FG90" s="367">
        <v>8.9105911286154718E-4</v>
      </c>
      <c r="FH90" s="367">
        <v>7.6486115904448324E-4</v>
      </c>
      <c r="FI90" s="361">
        <v>2601</v>
      </c>
      <c r="FJ90" s="361">
        <v>31549</v>
      </c>
      <c r="FK90" s="361">
        <v>34150</v>
      </c>
      <c r="FL90" s="361">
        <v>72</v>
      </c>
      <c r="FM90" s="361">
        <v>2331</v>
      </c>
      <c r="FN90" s="361">
        <v>2403</v>
      </c>
      <c r="FO90" s="369">
        <v>73.92</v>
      </c>
      <c r="FP90" s="369">
        <v>74.59</v>
      </c>
      <c r="FQ90" s="369">
        <v>74.28</v>
      </c>
      <c r="FR90" s="371">
        <v>984.71</v>
      </c>
      <c r="FS90" s="371">
        <v>827.26</v>
      </c>
      <c r="FT90" s="371">
        <v>900.3</v>
      </c>
      <c r="FU90" s="361">
        <v>11557</v>
      </c>
      <c r="FV90" s="361">
        <v>32734</v>
      </c>
      <c r="FW90" s="361">
        <v>34822</v>
      </c>
      <c r="FX90" s="361">
        <v>12686</v>
      </c>
      <c r="FY90" s="361">
        <v>10393</v>
      </c>
      <c r="FZ90" s="361">
        <v>8302</v>
      </c>
      <c r="GA90" s="361">
        <v>44162</v>
      </c>
      <c r="GB90" s="361">
        <v>34316</v>
      </c>
      <c r="GC90" s="361">
        <v>16042</v>
      </c>
      <c r="GD90" s="361">
        <v>9404</v>
      </c>
      <c r="GE90" s="361">
        <v>19859</v>
      </c>
      <c r="GF90" s="361">
        <v>76896</v>
      </c>
      <c r="GG90" s="361">
        <v>69138</v>
      </c>
      <c r="GH90" s="361">
        <v>28728</v>
      </c>
      <c r="GI90" s="361">
        <v>19797</v>
      </c>
      <c r="GJ90" s="362">
        <v>0.11309104430875215</v>
      </c>
      <c r="GK90" s="362">
        <v>0.32031861593862532</v>
      </c>
      <c r="GL90" s="362">
        <v>0.34075074369813685</v>
      </c>
      <c r="GM90" s="362">
        <v>0.12413887584155316</v>
      </c>
      <c r="GN90" s="362">
        <v>0.10170072021293251</v>
      </c>
      <c r="GO90" s="362">
        <v>7.3975727549765655E-2</v>
      </c>
      <c r="GP90" s="362">
        <v>0.39350952542191647</v>
      </c>
      <c r="GQ90" s="362">
        <v>0.30577584516956857</v>
      </c>
      <c r="GR90" s="362">
        <v>0.14294370288524941</v>
      </c>
      <c r="GS90" s="362">
        <v>8.3795198973499907E-2</v>
      </c>
      <c r="GT90" s="362">
        <v>9.2618157057709705E-2</v>
      </c>
      <c r="GU90" s="362">
        <v>0.35862660784075961</v>
      </c>
      <c r="GV90" s="362">
        <v>0.32244494398791146</v>
      </c>
      <c r="GW90" s="362">
        <v>0.13398128888432875</v>
      </c>
      <c r="GX90" s="376">
        <v>9.2329002229290455E-2</v>
      </c>
    </row>
    <row r="91" spans="1:206" s="2" customFormat="1" ht="20.100000000000001" customHeight="1">
      <c r="A91" s="56" t="s">
        <v>208</v>
      </c>
      <c r="B91" s="353" t="s">
        <v>68</v>
      </c>
      <c r="C91" s="25">
        <v>6807</v>
      </c>
      <c r="D91" s="25">
        <v>8857</v>
      </c>
      <c r="E91" s="25">
        <v>15664</v>
      </c>
      <c r="F91" s="25">
        <v>6545</v>
      </c>
      <c r="G91" s="25">
        <v>7048</v>
      </c>
      <c r="H91" s="25">
        <v>13593</v>
      </c>
      <c r="I91" s="356">
        <v>0.86462948815889995</v>
      </c>
      <c r="J91" s="356">
        <v>0.84988649262202043</v>
      </c>
      <c r="K91" s="356">
        <v>0.85698521297726771</v>
      </c>
      <c r="L91" s="356">
        <v>5.4239877769289534E-2</v>
      </c>
      <c r="M91" s="356">
        <v>6.6259931895573207E-2</v>
      </c>
      <c r="N91" s="356">
        <v>6.0472301920105935E-2</v>
      </c>
      <c r="O91" s="356">
        <v>8.1130634071810537E-2</v>
      </c>
      <c r="P91" s="356">
        <v>8.3853575482406351E-2</v>
      </c>
      <c r="Q91" s="356">
        <v>8.2542485102626351E-2</v>
      </c>
      <c r="R91" s="25">
        <v>262</v>
      </c>
      <c r="S91" s="25">
        <v>1809</v>
      </c>
      <c r="T91" s="25">
        <v>2071</v>
      </c>
      <c r="U91" s="25">
        <v>633</v>
      </c>
      <c r="V91" s="25">
        <v>706</v>
      </c>
      <c r="W91" s="25">
        <v>1339</v>
      </c>
      <c r="X91" s="25">
        <v>958</v>
      </c>
      <c r="Y91" s="25">
        <v>672</v>
      </c>
      <c r="Z91" s="25">
        <v>1630</v>
      </c>
      <c r="AA91" s="356">
        <v>0.14637127578304049</v>
      </c>
      <c r="AB91" s="356">
        <v>9.5346197502837682E-2</v>
      </c>
      <c r="AC91" s="356">
        <v>0.11991466195836092</v>
      </c>
      <c r="AD91" s="25">
        <v>991</v>
      </c>
      <c r="AE91" s="25">
        <v>684</v>
      </c>
      <c r="AF91" s="25">
        <v>1675</v>
      </c>
      <c r="AG91" s="356">
        <v>0.15141329258976319</v>
      </c>
      <c r="AH91" s="356">
        <v>9.7048808172531212E-2</v>
      </c>
      <c r="AI91" s="356">
        <v>0.12322518943573899</v>
      </c>
      <c r="AJ91" s="358">
        <v>63.759908836261779</v>
      </c>
      <c r="AK91" s="358">
        <v>63.698669598940569</v>
      </c>
      <c r="AL91" s="358">
        <v>63.728156158807224</v>
      </c>
      <c r="AM91" s="358">
        <v>76.050992366412217</v>
      </c>
      <c r="AN91" s="358">
        <v>73.51970886309266</v>
      </c>
      <c r="AO91" s="358">
        <v>73.839938837921125</v>
      </c>
      <c r="AP91" s="25">
        <v>1069</v>
      </c>
      <c r="AQ91" s="25">
        <v>972</v>
      </c>
      <c r="AR91" s="25">
        <v>2041</v>
      </c>
      <c r="AS91" s="308">
        <v>0.16333078686019861</v>
      </c>
      <c r="AT91" s="308">
        <v>0.13791146424517595</v>
      </c>
      <c r="AU91" s="397">
        <v>0.1501508129184139</v>
      </c>
      <c r="AV91" s="26">
        <v>1468.0000000000007</v>
      </c>
      <c r="AW91" s="25">
        <v>1896</v>
      </c>
      <c r="AX91" s="25">
        <v>3364.0000000000009</v>
      </c>
      <c r="AY91" s="308">
        <v>0.22429335370511852</v>
      </c>
      <c r="AZ91" s="308">
        <v>0.26901248581157777</v>
      </c>
      <c r="BA91" s="308">
        <v>0.24748032075332899</v>
      </c>
      <c r="BB91" s="308">
        <v>0.22139037433155082</v>
      </c>
      <c r="BC91" s="308">
        <v>0.34108967082860386</v>
      </c>
      <c r="BD91" s="308">
        <v>0.28345471934083721</v>
      </c>
      <c r="BE91" s="308">
        <v>0.23930553069625918</v>
      </c>
      <c r="BF91" s="308">
        <v>0.3613550815558344</v>
      </c>
      <c r="BG91" s="308">
        <v>0.30435509487586726</v>
      </c>
      <c r="BH91" s="308">
        <v>0.11691022964509394</v>
      </c>
      <c r="BI91" s="308">
        <v>0.14880952380952381</v>
      </c>
      <c r="BJ91" s="308">
        <v>0.13006134969325153</v>
      </c>
      <c r="BK91" s="356">
        <v>0.15553857906799085</v>
      </c>
      <c r="BL91" s="356">
        <v>0.21420932009167304</v>
      </c>
      <c r="BM91" s="356">
        <v>0.45225362872421698</v>
      </c>
      <c r="BN91" s="356">
        <v>6.707410236822002E-2</v>
      </c>
      <c r="BO91" s="356">
        <v>0.11092436974789915</v>
      </c>
      <c r="BP91" s="356">
        <v>0.10584562996594779</v>
      </c>
      <c r="BQ91" s="356">
        <v>0.48708853575482408</v>
      </c>
      <c r="BR91" s="356">
        <v>0.44168558456299661</v>
      </c>
      <c r="BS91" s="356">
        <v>6.7678774120317822E-2</v>
      </c>
      <c r="BT91" s="356">
        <v>9.6623155505107833E-2</v>
      </c>
      <c r="BU91" s="356">
        <v>0.12977267711322005</v>
      </c>
      <c r="BV91" s="356">
        <v>0.25255646288530864</v>
      </c>
      <c r="BW91" s="356">
        <v>0.44677407489148829</v>
      </c>
      <c r="BX91" s="356">
        <v>6.7387625983962335E-2</v>
      </c>
      <c r="BY91" s="356">
        <v>0.10350915912602075</v>
      </c>
      <c r="BZ91" s="355">
        <f>'[1]Caisse &amp; département résidence'!AO89</f>
        <v>0.46718972895863053</v>
      </c>
      <c r="CA91" s="355">
        <f>'[1]Caisse &amp; département résidence'!AQ89</f>
        <v>0.38355489906450024</v>
      </c>
      <c r="CB91" s="401">
        <f>'[1]Caisse &amp; département résidence'!AS89</f>
        <v>0.41771045732595397</v>
      </c>
      <c r="CC91" s="400">
        <v>95939</v>
      </c>
      <c r="CD91" s="361">
        <v>122078</v>
      </c>
      <c r="CE91" s="361">
        <v>218017</v>
      </c>
      <c r="CF91" s="361">
        <v>93954</v>
      </c>
      <c r="CG91" s="361">
        <v>94793</v>
      </c>
      <c r="CH91" s="361">
        <v>188747</v>
      </c>
      <c r="CI91" s="361">
        <v>172</v>
      </c>
      <c r="CJ91" s="361">
        <v>4278</v>
      </c>
      <c r="CK91" s="361">
        <v>4450</v>
      </c>
      <c r="CL91" s="361">
        <v>1813</v>
      </c>
      <c r="CM91" s="361">
        <v>23007</v>
      </c>
      <c r="CN91" s="361">
        <v>24820</v>
      </c>
      <c r="CO91" s="361">
        <v>95767</v>
      </c>
      <c r="CP91" s="361">
        <v>117800</v>
      </c>
      <c r="CQ91" s="361">
        <v>213567</v>
      </c>
      <c r="CR91" s="361">
        <v>95767</v>
      </c>
      <c r="CS91" s="361">
        <v>117794</v>
      </c>
      <c r="CT91" s="361">
        <v>213561</v>
      </c>
      <c r="CU91" s="361">
        <v>84896</v>
      </c>
      <c r="CV91" s="361">
        <v>101490</v>
      </c>
      <c r="CW91" s="361">
        <v>186386</v>
      </c>
      <c r="CX91" s="361">
        <v>4565</v>
      </c>
      <c r="CY91" s="361">
        <v>6775</v>
      </c>
      <c r="CZ91" s="361">
        <v>11340</v>
      </c>
      <c r="DA91" s="361">
        <v>6306</v>
      </c>
      <c r="DB91" s="361">
        <v>9529</v>
      </c>
      <c r="DC91" s="361">
        <v>15835</v>
      </c>
      <c r="DD91" s="362">
        <v>0.88648490607411734</v>
      </c>
      <c r="DE91" s="362">
        <v>0.86158887549450736</v>
      </c>
      <c r="DF91" s="362">
        <v>0.87275298392496758</v>
      </c>
      <c r="DG91" s="362">
        <v>4.7667777000428124E-2</v>
      </c>
      <c r="DH91" s="362">
        <v>5.7515662936991695E-2</v>
      </c>
      <c r="DI91" s="362">
        <v>5.3099582788992371E-2</v>
      </c>
      <c r="DJ91" s="362">
        <v>6.5847316925454494E-2</v>
      </c>
      <c r="DK91" s="362">
        <v>8.0895461568500943E-2</v>
      </c>
      <c r="DL91" s="362">
        <v>7.4147433286040051E-2</v>
      </c>
      <c r="DM91" s="361">
        <v>5272</v>
      </c>
      <c r="DN91" s="361">
        <v>5483</v>
      </c>
      <c r="DO91" s="361">
        <v>10755</v>
      </c>
      <c r="DP91" s="367">
        <v>5.5050278279574386E-2</v>
      </c>
      <c r="DQ91" s="367">
        <v>4.6544991511035652E-2</v>
      </c>
      <c r="DR91" s="367">
        <v>5.0358903763221843E-2</v>
      </c>
      <c r="DS91" s="361">
        <v>11335</v>
      </c>
      <c r="DT91" s="361">
        <v>8198</v>
      </c>
      <c r="DU91" s="361">
        <v>19533</v>
      </c>
      <c r="DV91" s="361">
        <v>205</v>
      </c>
      <c r="DW91" s="361">
        <v>184</v>
      </c>
      <c r="DX91" s="361">
        <v>389</v>
      </c>
      <c r="DY91" s="361">
        <v>40</v>
      </c>
      <c r="DZ91" s="361">
        <v>10</v>
      </c>
      <c r="EA91" s="361">
        <v>50</v>
      </c>
      <c r="EB91" s="361">
        <v>204</v>
      </c>
      <c r="EC91" s="361">
        <v>92</v>
      </c>
      <c r="ED91" s="361">
        <v>296</v>
      </c>
      <c r="EE91" s="361">
        <v>11784</v>
      </c>
      <c r="EF91" s="361">
        <v>8484</v>
      </c>
      <c r="EG91" s="361">
        <v>20268</v>
      </c>
      <c r="EH91" s="362">
        <v>0.12304864932596823</v>
      </c>
      <c r="EI91" s="362">
        <v>7.2020373514431246E-2</v>
      </c>
      <c r="EJ91" s="362">
        <v>9.4902302321987944E-2</v>
      </c>
      <c r="EK91" s="361">
        <v>8099</v>
      </c>
      <c r="EL91" s="361">
        <v>12027</v>
      </c>
      <c r="EM91" s="361">
        <v>20126</v>
      </c>
      <c r="EN91" s="361">
        <v>16571</v>
      </c>
      <c r="EO91" s="361">
        <v>17476</v>
      </c>
      <c r="EP91" s="361">
        <v>34047</v>
      </c>
      <c r="EQ91" s="362">
        <v>8.4569841385863612E-2</v>
      </c>
      <c r="ER91" s="362">
        <v>0.10209677419354839</v>
      </c>
      <c r="ES91" s="362">
        <v>9.4237405591687848E-2</v>
      </c>
      <c r="ET91" s="362">
        <v>0.17303455261206888</v>
      </c>
      <c r="EU91" s="362">
        <v>0.14835314091680815</v>
      </c>
      <c r="EV91" s="362">
        <v>0.15942069701779768</v>
      </c>
      <c r="EW91" s="361">
        <v>13330</v>
      </c>
      <c r="EX91" s="361">
        <v>33272</v>
      </c>
      <c r="EY91" s="361">
        <v>46602</v>
      </c>
      <c r="EZ91" s="367">
        <v>0.13919199724330927</v>
      </c>
      <c r="FA91" s="367">
        <v>0.28244482173174873</v>
      </c>
      <c r="FB91" s="367">
        <v>0.21820786919327423</v>
      </c>
      <c r="FC91" s="361">
        <v>109</v>
      </c>
      <c r="FD91" s="361">
        <v>175</v>
      </c>
      <c r="FE91" s="361">
        <v>284</v>
      </c>
      <c r="FF91" s="367">
        <v>1.1381791222446146E-3</v>
      </c>
      <c r="FG91" s="367">
        <v>1.4855687606112054E-3</v>
      </c>
      <c r="FH91" s="367">
        <v>1.3297934606001864E-3</v>
      </c>
      <c r="FI91" s="361">
        <v>1985</v>
      </c>
      <c r="FJ91" s="361">
        <v>27285</v>
      </c>
      <c r="FK91" s="361">
        <v>29270</v>
      </c>
      <c r="FL91" s="361">
        <v>43</v>
      </c>
      <c r="FM91" s="361">
        <v>1752</v>
      </c>
      <c r="FN91" s="361">
        <v>1795</v>
      </c>
      <c r="FO91" s="369">
        <v>74.19</v>
      </c>
      <c r="FP91" s="369">
        <v>75.61</v>
      </c>
      <c r="FQ91" s="369">
        <v>74.989999999999995</v>
      </c>
      <c r="FR91" s="371">
        <v>1029.69</v>
      </c>
      <c r="FS91" s="371">
        <v>847.4</v>
      </c>
      <c r="FT91" s="371">
        <v>927.61</v>
      </c>
      <c r="FU91" s="361">
        <v>11937</v>
      </c>
      <c r="FV91" s="361">
        <v>30833</v>
      </c>
      <c r="FW91" s="361">
        <v>35395</v>
      </c>
      <c r="FX91" s="361">
        <v>8550</v>
      </c>
      <c r="FY91" s="361">
        <v>9052</v>
      </c>
      <c r="FZ91" s="361">
        <v>8863</v>
      </c>
      <c r="GA91" s="361">
        <v>44359</v>
      </c>
      <c r="GB91" s="361">
        <v>37108</v>
      </c>
      <c r="GC91" s="361">
        <v>17358</v>
      </c>
      <c r="GD91" s="361">
        <v>10112</v>
      </c>
      <c r="GE91" s="361">
        <v>20800</v>
      </c>
      <c r="GF91" s="361">
        <v>75192</v>
      </c>
      <c r="GG91" s="361">
        <v>72503</v>
      </c>
      <c r="GH91" s="361">
        <v>25908</v>
      </c>
      <c r="GI91" s="361">
        <v>19164</v>
      </c>
      <c r="GJ91" s="362">
        <v>0.12464627690122902</v>
      </c>
      <c r="GK91" s="362">
        <v>0.3219585034510844</v>
      </c>
      <c r="GL91" s="362">
        <v>0.36959495442062507</v>
      </c>
      <c r="GM91" s="362">
        <v>8.9279188029279394E-2</v>
      </c>
      <c r="GN91" s="362">
        <v>9.4521077197782119E-2</v>
      </c>
      <c r="GO91" s="362">
        <v>7.523769100169779E-2</v>
      </c>
      <c r="GP91" s="362">
        <v>0.37656196943972836</v>
      </c>
      <c r="GQ91" s="362">
        <v>0.31500848896434636</v>
      </c>
      <c r="GR91" s="362">
        <v>0.14735144312393889</v>
      </c>
      <c r="GS91" s="362">
        <v>8.5840407470288621E-2</v>
      </c>
      <c r="GT91" s="362">
        <v>9.7393323874943233E-2</v>
      </c>
      <c r="GU91" s="362">
        <v>0.35207686580791975</v>
      </c>
      <c r="GV91" s="362">
        <v>0.33948596927427926</v>
      </c>
      <c r="GW91" s="362">
        <v>0.12131087668038601</v>
      </c>
      <c r="GX91" s="376">
        <v>8.9732964362471732E-2</v>
      </c>
    </row>
    <row r="92" spans="1:206" s="2" customFormat="1" ht="20.100000000000001" customHeight="1">
      <c r="A92" s="56" t="s">
        <v>209</v>
      </c>
      <c r="B92" s="353" t="s">
        <v>72</v>
      </c>
      <c r="C92" s="25">
        <v>6173</v>
      </c>
      <c r="D92" s="25">
        <v>8232</v>
      </c>
      <c r="E92" s="25">
        <v>14405</v>
      </c>
      <c r="F92" s="25">
        <v>5921</v>
      </c>
      <c r="G92" s="25">
        <v>6405</v>
      </c>
      <c r="H92" s="25">
        <v>12326</v>
      </c>
      <c r="I92" s="356">
        <v>0.85931430501604456</v>
      </c>
      <c r="J92" s="356">
        <v>0.83903200624512098</v>
      </c>
      <c r="K92" s="356">
        <v>0.84877494726594194</v>
      </c>
      <c r="L92" s="356">
        <v>6.5867252153352471E-2</v>
      </c>
      <c r="M92" s="356">
        <v>8.2123341139734587E-2</v>
      </c>
      <c r="N92" s="356">
        <v>7.4314457244848295E-2</v>
      </c>
      <c r="O92" s="356">
        <v>7.4818442830602933E-2</v>
      </c>
      <c r="P92" s="356">
        <v>7.8844652615144423E-2</v>
      </c>
      <c r="Q92" s="356">
        <v>7.6910595489209796E-2</v>
      </c>
      <c r="R92" s="25">
        <v>252</v>
      </c>
      <c r="S92" s="25">
        <v>1827</v>
      </c>
      <c r="T92" s="25">
        <v>2079</v>
      </c>
      <c r="U92" s="25">
        <v>510</v>
      </c>
      <c r="V92" s="25">
        <v>548</v>
      </c>
      <c r="W92" s="25">
        <v>1058</v>
      </c>
      <c r="X92" s="25">
        <v>1433</v>
      </c>
      <c r="Y92" s="25">
        <v>869</v>
      </c>
      <c r="Z92" s="25">
        <v>2302</v>
      </c>
      <c r="AA92" s="356">
        <v>0.24201992906603614</v>
      </c>
      <c r="AB92" s="356">
        <v>0.13567525370804059</v>
      </c>
      <c r="AC92" s="356">
        <v>0.1867596949537563</v>
      </c>
      <c r="AD92" s="25">
        <v>1461</v>
      </c>
      <c r="AE92" s="25">
        <v>885</v>
      </c>
      <c r="AF92" s="25">
        <v>2346</v>
      </c>
      <c r="AG92" s="356">
        <v>0.24674885998986656</v>
      </c>
      <c r="AH92" s="356">
        <v>0.13817330210772832</v>
      </c>
      <c r="AI92" s="356">
        <v>0.19032938503975336</v>
      </c>
      <c r="AJ92" s="358">
        <v>63.118131509317131</v>
      </c>
      <c r="AK92" s="358">
        <v>63.216580796252977</v>
      </c>
      <c r="AL92" s="358">
        <v>63.169289036724564</v>
      </c>
      <c r="AM92" s="358">
        <v>75.346494708994641</v>
      </c>
      <c r="AN92" s="358">
        <v>72.443037766831594</v>
      </c>
      <c r="AO92" s="358">
        <v>72.794971941639247</v>
      </c>
      <c r="AP92" s="25">
        <v>707</v>
      </c>
      <c r="AQ92" s="25">
        <v>860</v>
      </c>
      <c r="AR92" s="25">
        <v>1567</v>
      </c>
      <c r="AS92" s="308">
        <v>0.11940550582671847</v>
      </c>
      <c r="AT92" s="308">
        <v>0.13427010148321625</v>
      </c>
      <c r="AU92" s="397">
        <v>0.12712964465357782</v>
      </c>
      <c r="AV92" s="26">
        <v>1138.999999999998</v>
      </c>
      <c r="AW92" s="25">
        <v>1370.0000000000014</v>
      </c>
      <c r="AX92" s="25">
        <v>2508.9999999999991</v>
      </c>
      <c r="AY92" s="308">
        <v>0.19236615436581625</v>
      </c>
      <c r="AZ92" s="308">
        <v>0.21389539422326329</v>
      </c>
      <c r="BA92" s="308">
        <v>0.20355346422196974</v>
      </c>
      <c r="BB92" s="308">
        <v>0.18577942915048135</v>
      </c>
      <c r="BC92" s="308">
        <v>0.29242779078844655</v>
      </c>
      <c r="BD92" s="308">
        <v>0.24119746876521175</v>
      </c>
      <c r="BE92" s="308">
        <v>0.2196969696969697</v>
      </c>
      <c r="BF92" s="308">
        <v>0.31900289017341038</v>
      </c>
      <c r="BG92" s="308">
        <v>0.27454110135674381</v>
      </c>
      <c r="BH92" s="308">
        <v>7.9553384508025127E-2</v>
      </c>
      <c r="BI92" s="308">
        <v>0.12313003452243959</v>
      </c>
      <c r="BJ92" s="308">
        <v>9.6003475238922678E-2</v>
      </c>
      <c r="BK92" s="356">
        <v>0.25147779091369699</v>
      </c>
      <c r="BL92" s="356">
        <v>0.23087316331700727</v>
      </c>
      <c r="BM92" s="356">
        <v>0.38270562404999153</v>
      </c>
      <c r="BN92" s="356">
        <v>5.049822665090356E-2</v>
      </c>
      <c r="BO92" s="356">
        <v>8.4445195068400605E-2</v>
      </c>
      <c r="BP92" s="356">
        <v>0.14800936768149883</v>
      </c>
      <c r="BQ92" s="356">
        <v>0.53832943013270884</v>
      </c>
      <c r="BR92" s="356">
        <v>0.40078064012490244</v>
      </c>
      <c r="BS92" s="356">
        <v>5.6518345042935209E-2</v>
      </c>
      <c r="BT92" s="356">
        <v>6.9789227166276349E-2</v>
      </c>
      <c r="BU92" s="356">
        <v>0.19771215317215643</v>
      </c>
      <c r="BV92" s="356">
        <v>0.27973389582995295</v>
      </c>
      <c r="BW92" s="356">
        <v>0.39209800421872465</v>
      </c>
      <c r="BX92" s="356">
        <v>5.3626480610092488E-2</v>
      </c>
      <c r="BY92" s="356">
        <v>7.6829466169073504E-2</v>
      </c>
      <c r="BZ92" s="355">
        <f>'[1]Caisse &amp; département résidence'!AO90</f>
        <v>0.46086320409656184</v>
      </c>
      <c r="CA92" s="355">
        <f>'[1]Caisse &amp; département résidence'!AQ90</f>
        <v>0.38923594425756847</v>
      </c>
      <c r="CB92" s="401">
        <f>'[1]Caisse &amp; département résidence'!AS90</f>
        <v>0.41763341067285381</v>
      </c>
      <c r="CC92" s="400">
        <v>88163</v>
      </c>
      <c r="CD92" s="361">
        <v>106487</v>
      </c>
      <c r="CE92" s="361">
        <v>194650</v>
      </c>
      <c r="CF92" s="361">
        <v>86330</v>
      </c>
      <c r="CG92" s="361">
        <v>80951</v>
      </c>
      <c r="CH92" s="361">
        <v>167281</v>
      </c>
      <c r="CI92" s="361">
        <v>195</v>
      </c>
      <c r="CJ92" s="361">
        <v>4008</v>
      </c>
      <c r="CK92" s="361">
        <v>4203</v>
      </c>
      <c r="CL92" s="361">
        <v>1638</v>
      </c>
      <c r="CM92" s="361">
        <v>21528</v>
      </c>
      <c r="CN92" s="361">
        <v>23166</v>
      </c>
      <c r="CO92" s="361">
        <v>87968</v>
      </c>
      <c r="CP92" s="361">
        <v>102479</v>
      </c>
      <c r="CQ92" s="361">
        <v>190447</v>
      </c>
      <c r="CR92" s="361">
        <v>87967</v>
      </c>
      <c r="CS92" s="361">
        <v>102473</v>
      </c>
      <c r="CT92" s="361">
        <v>190440</v>
      </c>
      <c r="CU92" s="361">
        <v>77867</v>
      </c>
      <c r="CV92" s="361">
        <v>86743</v>
      </c>
      <c r="CW92" s="361">
        <v>164610</v>
      </c>
      <c r="CX92" s="361">
        <v>4795</v>
      </c>
      <c r="CY92" s="361">
        <v>7082</v>
      </c>
      <c r="CZ92" s="361">
        <v>11877</v>
      </c>
      <c r="DA92" s="361">
        <v>5305</v>
      </c>
      <c r="DB92" s="361">
        <v>8648</v>
      </c>
      <c r="DC92" s="361">
        <v>13953</v>
      </c>
      <c r="DD92" s="362">
        <v>0.88518421680857595</v>
      </c>
      <c r="DE92" s="362">
        <v>0.84649615020542002</v>
      </c>
      <c r="DF92" s="362">
        <v>0.86436672967863892</v>
      </c>
      <c r="DG92" s="362">
        <v>5.4509077267611721E-2</v>
      </c>
      <c r="DH92" s="362">
        <v>6.911088774604042E-2</v>
      </c>
      <c r="DI92" s="362">
        <v>6.2366099558916192E-2</v>
      </c>
      <c r="DJ92" s="362">
        <v>6.0306705923812341E-2</v>
      </c>
      <c r="DK92" s="362">
        <v>8.4392962048539619E-2</v>
      </c>
      <c r="DL92" s="362">
        <v>7.3267170762444864E-2</v>
      </c>
      <c r="DM92" s="361">
        <v>3867</v>
      </c>
      <c r="DN92" s="361">
        <v>3817</v>
      </c>
      <c r="DO92" s="361">
        <v>7684</v>
      </c>
      <c r="DP92" s="367">
        <v>4.3959166969807201E-2</v>
      </c>
      <c r="DQ92" s="367">
        <v>3.7246655412328376E-2</v>
      </c>
      <c r="DR92" s="367">
        <v>4.0347183205826295E-2</v>
      </c>
      <c r="DS92" s="361">
        <v>15903</v>
      </c>
      <c r="DT92" s="361">
        <v>10459</v>
      </c>
      <c r="DU92" s="361">
        <v>26362</v>
      </c>
      <c r="DV92" s="361">
        <v>193</v>
      </c>
      <c r="DW92" s="361">
        <v>133</v>
      </c>
      <c r="DX92" s="361">
        <v>326</v>
      </c>
      <c r="DY92" s="361">
        <v>185</v>
      </c>
      <c r="DZ92" s="361">
        <v>88</v>
      </c>
      <c r="EA92" s="361">
        <v>273</v>
      </c>
      <c r="EB92" s="361">
        <v>212</v>
      </c>
      <c r="EC92" s="361">
        <v>99</v>
      </c>
      <c r="ED92" s="361">
        <v>311</v>
      </c>
      <c r="EE92" s="361">
        <v>16493</v>
      </c>
      <c r="EF92" s="361">
        <v>10779</v>
      </c>
      <c r="EG92" s="361">
        <v>27272</v>
      </c>
      <c r="EH92" s="362">
        <v>0.18748863222990178</v>
      </c>
      <c r="EI92" s="362">
        <v>0.10518252520028494</v>
      </c>
      <c r="EJ92" s="362">
        <v>0.14319994539163128</v>
      </c>
      <c r="EK92" s="361">
        <v>5817</v>
      </c>
      <c r="EL92" s="361">
        <v>11141</v>
      </c>
      <c r="EM92" s="361">
        <v>16958</v>
      </c>
      <c r="EN92" s="361">
        <v>12710</v>
      </c>
      <c r="EO92" s="361">
        <v>12112</v>
      </c>
      <c r="EP92" s="361">
        <v>24822</v>
      </c>
      <c r="EQ92" s="362">
        <v>6.6126318661331396E-2</v>
      </c>
      <c r="ER92" s="362">
        <v>0.10871495623493593</v>
      </c>
      <c r="ES92" s="362">
        <v>8.9043145862103365E-2</v>
      </c>
      <c r="ET92" s="362">
        <v>0.14448435794834485</v>
      </c>
      <c r="EU92" s="362">
        <v>0.1181900682090965</v>
      </c>
      <c r="EV92" s="362">
        <v>0.13033547391137693</v>
      </c>
      <c r="EW92" s="361">
        <v>10258</v>
      </c>
      <c r="EX92" s="361">
        <v>28984</v>
      </c>
      <c r="EY92" s="361">
        <v>39242</v>
      </c>
      <c r="EZ92" s="367">
        <v>0.11661058566751546</v>
      </c>
      <c r="FA92" s="367">
        <v>0.2828286770948194</v>
      </c>
      <c r="FB92" s="367">
        <v>0.20605207748087395</v>
      </c>
      <c r="FC92" s="361">
        <v>87</v>
      </c>
      <c r="FD92" s="361">
        <v>149</v>
      </c>
      <c r="FE92" s="361">
        <v>236</v>
      </c>
      <c r="FF92" s="367">
        <v>9.8899599854492546E-4</v>
      </c>
      <c r="FG92" s="367">
        <v>1.4539564203397768E-3</v>
      </c>
      <c r="FH92" s="367">
        <v>1.2391899058530719E-3</v>
      </c>
      <c r="FI92" s="361">
        <v>1833</v>
      </c>
      <c r="FJ92" s="361">
        <v>25536</v>
      </c>
      <c r="FK92" s="361">
        <v>27369</v>
      </c>
      <c r="FL92" s="361">
        <v>29</v>
      </c>
      <c r="FM92" s="361">
        <v>1429</v>
      </c>
      <c r="FN92" s="361">
        <v>1458</v>
      </c>
      <c r="FO92" s="369">
        <v>73.42</v>
      </c>
      <c r="FP92" s="369">
        <v>74.52</v>
      </c>
      <c r="FQ92" s="369">
        <v>74.02</v>
      </c>
      <c r="FR92" s="371">
        <v>1080.99</v>
      </c>
      <c r="FS92" s="371">
        <v>863.69</v>
      </c>
      <c r="FT92" s="371">
        <v>962.12</v>
      </c>
      <c r="FU92" s="361">
        <v>16607</v>
      </c>
      <c r="FV92" s="361">
        <v>30469</v>
      </c>
      <c r="FW92" s="361">
        <v>28127</v>
      </c>
      <c r="FX92" s="361">
        <v>6466</v>
      </c>
      <c r="FY92" s="361">
        <v>6299</v>
      </c>
      <c r="FZ92" s="361">
        <v>11160</v>
      </c>
      <c r="GA92" s="361">
        <v>41791</v>
      </c>
      <c r="GB92" s="361">
        <v>28406</v>
      </c>
      <c r="GC92" s="361">
        <v>14204</v>
      </c>
      <c r="GD92" s="361">
        <v>6918</v>
      </c>
      <c r="GE92" s="361">
        <v>27767</v>
      </c>
      <c r="GF92" s="361">
        <v>72260</v>
      </c>
      <c r="GG92" s="361">
        <v>56533</v>
      </c>
      <c r="GH92" s="361">
        <v>20670</v>
      </c>
      <c r="GI92" s="361">
        <v>13217</v>
      </c>
      <c r="GJ92" s="362">
        <v>0.18878455802109859</v>
      </c>
      <c r="GK92" s="362">
        <v>0.34636458712259005</v>
      </c>
      <c r="GL92" s="362">
        <v>0.31974126955256454</v>
      </c>
      <c r="GM92" s="362">
        <v>7.3504001455074575E-2</v>
      </c>
      <c r="GN92" s="362">
        <v>7.1605583848672244E-2</v>
      </c>
      <c r="GO92" s="362">
        <v>0.10890036007377121</v>
      </c>
      <c r="GP92" s="362">
        <v>0.40780062256657462</v>
      </c>
      <c r="GQ92" s="362">
        <v>0.2771884971555148</v>
      </c>
      <c r="GR92" s="362">
        <v>0.1386040066745382</v>
      </c>
      <c r="GS92" s="362">
        <v>6.7506513529601186E-2</v>
      </c>
      <c r="GT92" s="362">
        <v>0.14579909371111122</v>
      </c>
      <c r="GU92" s="362">
        <v>0.37942314659721604</v>
      </c>
      <c r="GV92" s="362">
        <v>0.29684374130335472</v>
      </c>
      <c r="GW92" s="362">
        <v>0.10853413285586017</v>
      </c>
      <c r="GX92" s="376">
        <v>6.939988553245785E-2</v>
      </c>
    </row>
    <row r="93" spans="1:206" s="48" customFormat="1" ht="20.100000000000001" customHeight="1">
      <c r="A93" s="55" t="s">
        <v>125</v>
      </c>
      <c r="B93" s="352" t="s">
        <v>8</v>
      </c>
      <c r="C93" s="41">
        <v>18927</v>
      </c>
      <c r="D93" s="41">
        <v>27965</v>
      </c>
      <c r="E93" s="41">
        <v>46892</v>
      </c>
      <c r="F93" s="41">
        <v>17526</v>
      </c>
      <c r="G93" s="41">
        <v>20125</v>
      </c>
      <c r="H93" s="41">
        <v>37651</v>
      </c>
      <c r="I93" s="355">
        <v>0.85279014036288947</v>
      </c>
      <c r="J93" s="355">
        <v>0.82832298136645965</v>
      </c>
      <c r="K93" s="355">
        <v>0.83971209264030167</v>
      </c>
      <c r="L93" s="355">
        <v>8.3932443227205292E-2</v>
      </c>
      <c r="M93" s="355">
        <v>9.4906832298136651E-2</v>
      </c>
      <c r="N93" s="355">
        <v>8.9798411728772148E-2</v>
      </c>
      <c r="O93" s="355">
        <v>6.3277416409905279E-2</v>
      </c>
      <c r="P93" s="355">
        <v>7.6770186335403723E-2</v>
      </c>
      <c r="Q93" s="355">
        <v>7.0489495630926144E-2</v>
      </c>
      <c r="R93" s="41">
        <v>1401</v>
      </c>
      <c r="S93" s="41">
        <v>7840</v>
      </c>
      <c r="T93" s="41">
        <v>9241</v>
      </c>
      <c r="U93" s="41">
        <v>1174</v>
      </c>
      <c r="V93" s="41">
        <v>1468</v>
      </c>
      <c r="W93" s="41">
        <v>2642</v>
      </c>
      <c r="X93" s="41">
        <v>5800</v>
      </c>
      <c r="Y93" s="41">
        <v>2740</v>
      </c>
      <c r="Z93" s="41">
        <v>8540</v>
      </c>
      <c r="AA93" s="355">
        <v>0.33093689375784546</v>
      </c>
      <c r="AB93" s="355">
        <v>0.13614906832298138</v>
      </c>
      <c r="AC93" s="355">
        <v>0.22682000478074951</v>
      </c>
      <c r="AD93" s="41">
        <v>6247</v>
      </c>
      <c r="AE93" s="41">
        <v>2894</v>
      </c>
      <c r="AF93" s="41">
        <v>9141</v>
      </c>
      <c r="AG93" s="355">
        <v>0.35644185781125187</v>
      </c>
      <c r="AH93" s="355">
        <v>0.14380124223602483</v>
      </c>
      <c r="AI93" s="355">
        <v>0.24278239621789593</v>
      </c>
      <c r="AJ93" s="357">
        <v>62.237898170337402</v>
      </c>
      <c r="AK93" s="357">
        <v>62.787988571428563</v>
      </c>
      <c r="AL93" s="357">
        <v>62.531929386559014</v>
      </c>
      <c r="AM93" s="357">
        <v>76.218355936236009</v>
      </c>
      <c r="AN93" s="357">
        <v>74.18550977891239</v>
      </c>
      <c r="AO93" s="357">
        <v>74.493703423151146</v>
      </c>
      <c r="AP93" s="41">
        <v>2029</v>
      </c>
      <c r="AQ93" s="41">
        <v>2397</v>
      </c>
      <c r="AR93" s="41">
        <v>4426</v>
      </c>
      <c r="AS93" s="334">
        <v>0.11577085473011525</v>
      </c>
      <c r="AT93" s="334">
        <v>0.1191055900621118</v>
      </c>
      <c r="AU93" s="396">
        <v>0.11755331863695519</v>
      </c>
      <c r="AV93" s="60">
        <v>2236.0000000000073</v>
      </c>
      <c r="AW93" s="41">
        <v>2742.9999999999982</v>
      </c>
      <c r="AX93" s="41">
        <v>4979.0000000000055</v>
      </c>
      <c r="AY93" s="334">
        <v>0.12758187835216292</v>
      </c>
      <c r="AZ93" s="334">
        <v>0.13629813664596263</v>
      </c>
      <c r="BA93" s="334">
        <v>0.13224084353669241</v>
      </c>
      <c r="BB93" s="334">
        <v>0.23696222754764351</v>
      </c>
      <c r="BC93" s="334">
        <v>0.39845962732919255</v>
      </c>
      <c r="BD93" s="334">
        <v>0.32328490611139149</v>
      </c>
      <c r="BE93" s="334">
        <v>0.2951560634487464</v>
      </c>
      <c r="BF93" s="334">
        <v>0.4291630716134599</v>
      </c>
      <c r="BG93" s="334">
        <v>0.37518463810930575</v>
      </c>
      <c r="BH93" s="334">
        <v>0.11931034482758621</v>
      </c>
      <c r="BI93" s="334">
        <v>0.20364963503649636</v>
      </c>
      <c r="BJ93" s="334">
        <v>0.14637002341920374</v>
      </c>
      <c r="BK93" s="355">
        <v>0.37213283122218416</v>
      </c>
      <c r="BL93" s="355">
        <v>0.2838639735250485</v>
      </c>
      <c r="BM93" s="355">
        <v>0.2851192513979231</v>
      </c>
      <c r="BN93" s="355">
        <v>2.367910532922515E-2</v>
      </c>
      <c r="BO93" s="355">
        <v>3.5204838525619078E-2</v>
      </c>
      <c r="BP93" s="355">
        <v>0.1861863354037267</v>
      </c>
      <c r="BQ93" s="355">
        <v>0.67890683229813664</v>
      </c>
      <c r="BR93" s="355">
        <v>0.27995031055900621</v>
      </c>
      <c r="BS93" s="355">
        <v>6.1664596273291926E-2</v>
      </c>
      <c r="BT93" s="355">
        <v>4.0496894409937888E-2</v>
      </c>
      <c r="BU93" s="355">
        <v>0.27274175984701604</v>
      </c>
      <c r="BV93" s="355">
        <v>0.36288544792966987</v>
      </c>
      <c r="BW93" s="355">
        <v>0.28235637831664495</v>
      </c>
      <c r="BX93" s="355">
        <v>4.3982895540623089E-2</v>
      </c>
      <c r="BY93" s="355">
        <v>3.8033518366046057E-2</v>
      </c>
      <c r="BZ93" s="355">
        <f>'[1]Caisse &amp; département résidence'!AO91</f>
        <v>0.45547738693467338</v>
      </c>
      <c r="CA93" s="355">
        <f>'[1]Caisse &amp; département résidence'!AQ91</f>
        <v>0.3451133878208818</v>
      </c>
      <c r="CB93" s="401">
        <f>'[1]Caisse &amp; département résidence'!AS91</f>
        <v>0.38530229834577662</v>
      </c>
      <c r="CC93" s="399">
        <v>332944</v>
      </c>
      <c r="CD93" s="359">
        <v>446073</v>
      </c>
      <c r="CE93" s="359">
        <v>779017</v>
      </c>
      <c r="CF93" s="359">
        <v>320110</v>
      </c>
      <c r="CG93" s="359">
        <v>330802</v>
      </c>
      <c r="CH93" s="359">
        <v>650912</v>
      </c>
      <c r="CI93" s="359">
        <v>2319</v>
      </c>
      <c r="CJ93" s="359">
        <v>14123</v>
      </c>
      <c r="CK93" s="359">
        <v>16442</v>
      </c>
      <c r="CL93" s="359">
        <v>10515</v>
      </c>
      <c r="CM93" s="359">
        <v>101148</v>
      </c>
      <c r="CN93" s="359">
        <v>111663</v>
      </c>
      <c r="CO93" s="359">
        <v>330625</v>
      </c>
      <c r="CP93" s="359">
        <v>431950</v>
      </c>
      <c r="CQ93" s="359">
        <v>762575</v>
      </c>
      <c r="CR93" s="359">
        <v>330625</v>
      </c>
      <c r="CS93" s="359">
        <v>431946</v>
      </c>
      <c r="CT93" s="359">
        <v>762571</v>
      </c>
      <c r="CU93" s="359">
        <v>290818</v>
      </c>
      <c r="CV93" s="359">
        <v>357579</v>
      </c>
      <c r="CW93" s="359">
        <v>648397</v>
      </c>
      <c r="CX93" s="359">
        <v>20882</v>
      </c>
      <c r="CY93" s="359">
        <v>31769</v>
      </c>
      <c r="CZ93" s="359">
        <v>52651</v>
      </c>
      <c r="DA93" s="359">
        <v>18925</v>
      </c>
      <c r="DB93" s="359">
        <v>42598</v>
      </c>
      <c r="DC93" s="359">
        <v>61523</v>
      </c>
      <c r="DD93" s="360">
        <v>0.87960075614366728</v>
      </c>
      <c r="DE93" s="360">
        <v>0.82783264574738513</v>
      </c>
      <c r="DF93" s="360">
        <v>0.85027754792668486</v>
      </c>
      <c r="DG93" s="360">
        <v>6.3159168241965977E-2</v>
      </c>
      <c r="DH93" s="360">
        <v>7.3548545420029351E-2</v>
      </c>
      <c r="DI93" s="360">
        <v>6.9044062782350757E-2</v>
      </c>
      <c r="DJ93" s="360">
        <v>5.7240075614366732E-2</v>
      </c>
      <c r="DK93" s="360">
        <v>9.8618808832585558E-2</v>
      </c>
      <c r="DL93" s="360">
        <v>8.0678389290964381E-2</v>
      </c>
      <c r="DM93" s="359">
        <v>8236</v>
      </c>
      <c r="DN93" s="359">
        <v>11372</v>
      </c>
      <c r="DO93" s="359">
        <v>19608</v>
      </c>
      <c r="DP93" s="366">
        <v>2.4910396975425332E-2</v>
      </c>
      <c r="DQ93" s="366">
        <v>2.6327121194582706E-2</v>
      </c>
      <c r="DR93" s="366">
        <v>2.571288070025899E-2</v>
      </c>
      <c r="DS93" s="359">
        <v>86986</v>
      </c>
      <c r="DT93" s="359">
        <v>42166</v>
      </c>
      <c r="DU93" s="359">
        <v>129152</v>
      </c>
      <c r="DV93" s="359">
        <v>1631</v>
      </c>
      <c r="DW93" s="359">
        <v>1008</v>
      </c>
      <c r="DX93" s="359">
        <v>2639</v>
      </c>
      <c r="DY93" s="359">
        <v>4391</v>
      </c>
      <c r="DZ93" s="359">
        <v>496</v>
      </c>
      <c r="EA93" s="359">
        <v>4887</v>
      </c>
      <c r="EB93" s="359">
        <v>1631</v>
      </c>
      <c r="EC93" s="359">
        <v>1435</v>
      </c>
      <c r="ED93" s="359">
        <v>3066</v>
      </c>
      <c r="EE93" s="359">
        <v>94639</v>
      </c>
      <c r="EF93" s="359">
        <v>45105</v>
      </c>
      <c r="EG93" s="359">
        <v>139744</v>
      </c>
      <c r="EH93" s="360">
        <v>0.28624272211720225</v>
      </c>
      <c r="EI93" s="360">
        <v>0.10442180807963884</v>
      </c>
      <c r="EJ93" s="360">
        <v>0.18325279480706816</v>
      </c>
      <c r="EK93" s="359">
        <v>20286</v>
      </c>
      <c r="EL93" s="359">
        <v>36142</v>
      </c>
      <c r="EM93" s="359">
        <v>56428</v>
      </c>
      <c r="EN93" s="359">
        <v>29842</v>
      </c>
      <c r="EO93" s="359">
        <v>29571</v>
      </c>
      <c r="EP93" s="359">
        <v>59413</v>
      </c>
      <c r="EQ93" s="360">
        <v>6.1356521739130435E-2</v>
      </c>
      <c r="ER93" s="360">
        <v>8.3671721264035187E-2</v>
      </c>
      <c r="ES93" s="360">
        <v>7.3996656066616401E-2</v>
      </c>
      <c r="ET93" s="360">
        <v>9.0259357277882798E-2</v>
      </c>
      <c r="EU93" s="360">
        <v>6.8459312420419027E-2</v>
      </c>
      <c r="EV93" s="360">
        <v>7.7911025145067703E-2</v>
      </c>
      <c r="EW93" s="359">
        <v>61103</v>
      </c>
      <c r="EX93" s="359">
        <v>199829</v>
      </c>
      <c r="EY93" s="359">
        <v>260932</v>
      </c>
      <c r="EZ93" s="366">
        <v>0.18481058601134215</v>
      </c>
      <c r="FA93" s="366">
        <v>0.46262067368908438</v>
      </c>
      <c r="FB93" s="366">
        <v>0.34217224535291613</v>
      </c>
      <c r="FC93" s="359">
        <v>595</v>
      </c>
      <c r="FD93" s="359">
        <v>1607</v>
      </c>
      <c r="FE93" s="359">
        <v>2202</v>
      </c>
      <c r="FF93" s="366">
        <v>1.7996219281663517E-3</v>
      </c>
      <c r="FG93" s="366">
        <v>3.7203380020835743E-3</v>
      </c>
      <c r="FH93" s="366">
        <v>2.8875848277218636E-3</v>
      </c>
      <c r="FI93" s="359">
        <v>12834</v>
      </c>
      <c r="FJ93" s="359">
        <v>115271</v>
      </c>
      <c r="FK93" s="359">
        <v>128105</v>
      </c>
      <c r="FL93" s="359">
        <v>83</v>
      </c>
      <c r="FM93" s="359">
        <v>6903</v>
      </c>
      <c r="FN93" s="359">
        <v>6986</v>
      </c>
      <c r="FO93" s="368">
        <v>72.979521240809262</v>
      </c>
      <c r="FP93" s="368">
        <v>75.043747548047065</v>
      </c>
      <c r="FQ93" s="368">
        <v>74.161518066999818</v>
      </c>
      <c r="FR93" s="370">
        <v>902.81410369311357</v>
      </c>
      <c r="FS93" s="370">
        <v>715.9153276481652</v>
      </c>
      <c r="FT93" s="370">
        <v>795.79397739715557</v>
      </c>
      <c r="FU93" s="359">
        <v>95573</v>
      </c>
      <c r="FV93" s="359">
        <v>140568</v>
      </c>
      <c r="FW93" s="359">
        <v>73792</v>
      </c>
      <c r="FX93" s="359">
        <v>11317</v>
      </c>
      <c r="FY93" s="359">
        <v>9375</v>
      </c>
      <c r="FZ93" s="359">
        <v>49797</v>
      </c>
      <c r="GA93" s="359">
        <v>208750</v>
      </c>
      <c r="GB93" s="359">
        <v>86476</v>
      </c>
      <c r="GC93" s="359">
        <v>71397</v>
      </c>
      <c r="GD93" s="359">
        <v>15530</v>
      </c>
      <c r="GE93" s="359">
        <v>145370</v>
      </c>
      <c r="GF93" s="359">
        <v>349318</v>
      </c>
      <c r="GG93" s="359">
        <v>160268</v>
      </c>
      <c r="GH93" s="359">
        <v>82714</v>
      </c>
      <c r="GI93" s="359">
        <v>24905</v>
      </c>
      <c r="GJ93" s="360">
        <v>0.28906767485822304</v>
      </c>
      <c r="GK93" s="360">
        <v>0.42515841209829869</v>
      </c>
      <c r="GL93" s="360">
        <v>0.22318941398865785</v>
      </c>
      <c r="GM93" s="360">
        <v>3.4229111531190924E-2</v>
      </c>
      <c r="GN93" s="360">
        <v>2.835538752362949E-2</v>
      </c>
      <c r="GO93" s="360">
        <v>0.11528417640930663</v>
      </c>
      <c r="GP93" s="360">
        <v>0.48327352702859128</v>
      </c>
      <c r="GQ93" s="360">
        <v>0.20019909711772196</v>
      </c>
      <c r="GR93" s="360">
        <v>0.16528996411621716</v>
      </c>
      <c r="GS93" s="360">
        <v>3.5953235328162983E-2</v>
      </c>
      <c r="GT93" s="360">
        <v>0.19063042979379077</v>
      </c>
      <c r="GU93" s="360">
        <v>0.45807691046782284</v>
      </c>
      <c r="GV93" s="360">
        <v>0.21016686883257385</v>
      </c>
      <c r="GW93" s="360">
        <v>0.10846670819263679</v>
      </c>
      <c r="GX93" s="375">
        <v>3.2659082713175754E-2</v>
      </c>
    </row>
    <row r="94" spans="1:206" s="2" customFormat="1" ht="20.100000000000001" customHeight="1">
      <c r="A94" s="56" t="s">
        <v>136</v>
      </c>
      <c r="B94" s="353" t="s">
        <v>26</v>
      </c>
      <c r="C94" s="25">
        <v>3611</v>
      </c>
      <c r="D94" s="25">
        <v>5574</v>
      </c>
      <c r="E94" s="25">
        <v>9185</v>
      </c>
      <c r="F94" s="25">
        <v>3241</v>
      </c>
      <c r="G94" s="25">
        <v>3862</v>
      </c>
      <c r="H94" s="25">
        <v>7103</v>
      </c>
      <c r="I94" s="356">
        <v>0.8549830299290343</v>
      </c>
      <c r="J94" s="356">
        <v>0.82496116002071462</v>
      </c>
      <c r="K94" s="356">
        <v>0.83865972124454458</v>
      </c>
      <c r="L94" s="356">
        <v>7.8987966676951557E-2</v>
      </c>
      <c r="M94" s="356">
        <v>9.3733816675297774E-2</v>
      </c>
      <c r="N94" s="356">
        <v>8.7005490637758698E-2</v>
      </c>
      <c r="O94" s="356">
        <v>6.6029003394014199E-2</v>
      </c>
      <c r="P94" s="356">
        <v>8.1305023303987575E-2</v>
      </c>
      <c r="Q94" s="356">
        <v>7.4334788117696754E-2</v>
      </c>
      <c r="R94" s="25">
        <v>370</v>
      </c>
      <c r="S94" s="25">
        <v>1712</v>
      </c>
      <c r="T94" s="25">
        <v>2082</v>
      </c>
      <c r="U94" s="25">
        <v>238</v>
      </c>
      <c r="V94" s="25">
        <v>256</v>
      </c>
      <c r="W94" s="25">
        <v>494</v>
      </c>
      <c r="X94" s="25">
        <v>986</v>
      </c>
      <c r="Y94" s="25">
        <v>491</v>
      </c>
      <c r="Z94" s="25">
        <v>1477</v>
      </c>
      <c r="AA94" s="356">
        <v>0.30422709040419621</v>
      </c>
      <c r="AB94" s="356">
        <v>0.12713619886069394</v>
      </c>
      <c r="AC94" s="356">
        <v>0.20794030691257215</v>
      </c>
      <c r="AD94" s="25">
        <v>1049</v>
      </c>
      <c r="AE94" s="25">
        <v>524</v>
      </c>
      <c r="AF94" s="25">
        <v>1573</v>
      </c>
      <c r="AG94" s="356">
        <v>0.32366553532860226</v>
      </c>
      <c r="AH94" s="356">
        <v>0.13568099430346969</v>
      </c>
      <c r="AI94" s="356">
        <v>0.22145572293397156</v>
      </c>
      <c r="AJ94" s="358">
        <v>62.442080633549303</v>
      </c>
      <c r="AK94" s="358">
        <v>62.855853616433585</v>
      </c>
      <c r="AL94" s="358">
        <v>62.667054765591978</v>
      </c>
      <c r="AM94" s="358">
        <v>76.435801801801858</v>
      </c>
      <c r="AN94" s="358">
        <v>73.390718457944644</v>
      </c>
      <c r="AO94" s="358">
        <v>73.931871597823218</v>
      </c>
      <c r="AP94" s="25">
        <v>420</v>
      </c>
      <c r="AQ94" s="25">
        <v>481</v>
      </c>
      <c r="AR94" s="25">
        <v>901</v>
      </c>
      <c r="AS94" s="308">
        <v>0.12958963282937366</v>
      </c>
      <c r="AT94" s="308">
        <v>0.12454686690833765</v>
      </c>
      <c r="AU94" s="397">
        <v>0.1268478107841757</v>
      </c>
      <c r="AV94" s="26">
        <v>416.00000000000011</v>
      </c>
      <c r="AW94" s="25">
        <v>487.99999999999989</v>
      </c>
      <c r="AX94" s="25">
        <v>904</v>
      </c>
      <c r="AY94" s="308">
        <v>0.12835544585004632</v>
      </c>
      <c r="AZ94" s="308">
        <v>0.12635939927498702</v>
      </c>
      <c r="BA94" s="308">
        <v>0.12727016753484444</v>
      </c>
      <c r="BB94" s="308">
        <v>0.25917926565874733</v>
      </c>
      <c r="BC94" s="308">
        <v>0.41455204557224234</v>
      </c>
      <c r="BD94" s="308">
        <v>0.34365760946079121</v>
      </c>
      <c r="BE94" s="308">
        <v>0.31929046563192903</v>
      </c>
      <c r="BF94" s="308">
        <v>0.44111539602491845</v>
      </c>
      <c r="BG94" s="308">
        <v>0.39228581585495914</v>
      </c>
      <c r="BH94" s="308">
        <v>0.12170385395537525</v>
      </c>
      <c r="BI94" s="308">
        <v>0.23217922606924643</v>
      </c>
      <c r="BJ94" s="308">
        <v>0.15842924847664183</v>
      </c>
      <c r="BK94" s="356">
        <v>0.33539031163221228</v>
      </c>
      <c r="BL94" s="356">
        <v>0.29250231410058625</v>
      </c>
      <c r="BM94" s="356">
        <v>0.29774760876272754</v>
      </c>
      <c r="BN94" s="356">
        <v>3.0546127738352361E-2</v>
      </c>
      <c r="BO94" s="356">
        <v>4.3813637766121565E-2</v>
      </c>
      <c r="BP94" s="356">
        <v>0.17426204039357845</v>
      </c>
      <c r="BQ94" s="356">
        <v>0.68902123252200931</v>
      </c>
      <c r="BR94" s="356">
        <v>0.27783531848783016</v>
      </c>
      <c r="BS94" s="356">
        <v>6.2143966856551013E-2</v>
      </c>
      <c r="BT94" s="356">
        <v>4.2206110823407562E-2</v>
      </c>
      <c r="BU94" s="356">
        <v>0.24778262705898915</v>
      </c>
      <c r="BV94" s="356">
        <v>0.37463043784316485</v>
      </c>
      <c r="BW94" s="356">
        <v>0.28692101928762492</v>
      </c>
      <c r="BX94" s="356">
        <v>4.7726312825566664E-2</v>
      </c>
      <c r="BY94" s="356">
        <v>4.2939602984654372E-2</v>
      </c>
      <c r="BZ94" s="355">
        <f>'[1]Caisse &amp; département résidence'!AO92</f>
        <v>0.439873417721519</v>
      </c>
      <c r="CA94" s="355">
        <f>'[1]Caisse &amp; département résidence'!AQ92</f>
        <v>0.34384121424401637</v>
      </c>
      <c r="CB94" s="401">
        <f>'[1]Caisse &amp; département résidence'!AS92</f>
        <v>0.37805336339721907</v>
      </c>
      <c r="CC94" s="400">
        <v>66438</v>
      </c>
      <c r="CD94" s="361">
        <v>89511</v>
      </c>
      <c r="CE94" s="361">
        <v>155949</v>
      </c>
      <c r="CF94" s="361">
        <v>63450</v>
      </c>
      <c r="CG94" s="361">
        <v>65899</v>
      </c>
      <c r="CH94" s="361">
        <v>129349</v>
      </c>
      <c r="CI94" s="361">
        <v>575</v>
      </c>
      <c r="CJ94" s="361">
        <v>2894</v>
      </c>
      <c r="CK94" s="361">
        <v>3469</v>
      </c>
      <c r="CL94" s="361">
        <v>2413</v>
      </c>
      <c r="CM94" s="361">
        <v>20718</v>
      </c>
      <c r="CN94" s="361">
        <v>23131</v>
      </c>
      <c r="CO94" s="361">
        <v>65863</v>
      </c>
      <c r="CP94" s="361">
        <v>86617</v>
      </c>
      <c r="CQ94" s="361">
        <v>152480</v>
      </c>
      <c r="CR94" s="361">
        <v>65863</v>
      </c>
      <c r="CS94" s="361">
        <v>86616</v>
      </c>
      <c r="CT94" s="361">
        <v>152479</v>
      </c>
      <c r="CU94" s="361">
        <v>57612</v>
      </c>
      <c r="CV94" s="361">
        <v>72228</v>
      </c>
      <c r="CW94" s="361">
        <v>129840</v>
      </c>
      <c r="CX94" s="361">
        <v>4249</v>
      </c>
      <c r="CY94" s="361">
        <v>5933</v>
      </c>
      <c r="CZ94" s="361">
        <v>10182</v>
      </c>
      <c r="DA94" s="361">
        <v>4002</v>
      </c>
      <c r="DB94" s="361">
        <v>8455</v>
      </c>
      <c r="DC94" s="361">
        <v>12457</v>
      </c>
      <c r="DD94" s="362">
        <v>0.87472480755507642</v>
      </c>
      <c r="DE94" s="362">
        <v>0.83388750346356333</v>
      </c>
      <c r="DF94" s="362">
        <v>0.85152709553446704</v>
      </c>
      <c r="DG94" s="362">
        <v>6.4512700605802956E-2</v>
      </c>
      <c r="DH94" s="362">
        <v>6.8497737138634898E-2</v>
      </c>
      <c r="DI94" s="362">
        <v>6.6776408554620637E-2</v>
      </c>
      <c r="DJ94" s="362">
        <v>6.0762491839120601E-2</v>
      </c>
      <c r="DK94" s="362">
        <v>9.7614759397801787E-2</v>
      </c>
      <c r="DL94" s="362">
        <v>8.1696495910912326E-2</v>
      </c>
      <c r="DM94" s="361">
        <v>1650</v>
      </c>
      <c r="DN94" s="361">
        <v>2231</v>
      </c>
      <c r="DO94" s="361">
        <v>3881</v>
      </c>
      <c r="DP94" s="367">
        <v>2.50520018826959E-2</v>
      </c>
      <c r="DQ94" s="367">
        <v>2.5757068473856171E-2</v>
      </c>
      <c r="DR94" s="367">
        <v>2.545251836306401E-2</v>
      </c>
      <c r="DS94" s="361">
        <v>16951</v>
      </c>
      <c r="DT94" s="361">
        <v>8157</v>
      </c>
      <c r="DU94" s="361">
        <v>25108</v>
      </c>
      <c r="DV94" s="361">
        <v>280</v>
      </c>
      <c r="DW94" s="361">
        <v>162</v>
      </c>
      <c r="DX94" s="361">
        <v>442</v>
      </c>
      <c r="DY94" s="361">
        <v>649</v>
      </c>
      <c r="DZ94" s="361">
        <v>252</v>
      </c>
      <c r="EA94" s="361">
        <v>901</v>
      </c>
      <c r="EB94" s="361">
        <v>386</v>
      </c>
      <c r="EC94" s="361">
        <v>303</v>
      </c>
      <c r="ED94" s="361">
        <v>689</v>
      </c>
      <c r="EE94" s="361">
        <v>18266</v>
      </c>
      <c r="EF94" s="361">
        <v>8874</v>
      </c>
      <c r="EG94" s="361">
        <v>27140</v>
      </c>
      <c r="EH94" s="362">
        <v>0.2773332523571656</v>
      </c>
      <c r="EI94" s="362">
        <v>0.10245102000761976</v>
      </c>
      <c r="EJ94" s="362">
        <v>0.17799055613850998</v>
      </c>
      <c r="EK94" s="361">
        <v>4152</v>
      </c>
      <c r="EL94" s="361">
        <v>7643</v>
      </c>
      <c r="EM94" s="361">
        <v>11795</v>
      </c>
      <c r="EN94" s="361">
        <v>5669</v>
      </c>
      <c r="EO94" s="361">
        <v>5654</v>
      </c>
      <c r="EP94" s="361">
        <v>11323</v>
      </c>
      <c r="EQ94" s="362">
        <v>6.3039946555729323E-2</v>
      </c>
      <c r="ER94" s="362">
        <v>8.823902928986227E-2</v>
      </c>
      <c r="ES94" s="362">
        <v>7.7354407135362013E-2</v>
      </c>
      <c r="ET94" s="362">
        <v>8.6072605256365481E-2</v>
      </c>
      <c r="EU94" s="362">
        <v>6.5275869632981973E-2</v>
      </c>
      <c r="EV94" s="362">
        <v>7.425891920251837E-2</v>
      </c>
      <c r="EW94" s="361">
        <v>12631</v>
      </c>
      <c r="EX94" s="361">
        <v>39266</v>
      </c>
      <c r="EY94" s="361">
        <v>51897</v>
      </c>
      <c r="EZ94" s="367">
        <v>0.19177687016989811</v>
      </c>
      <c r="FA94" s="367">
        <v>0.45332902317097107</v>
      </c>
      <c r="FB94" s="367">
        <v>0.340352833158447</v>
      </c>
      <c r="FC94" s="361">
        <v>93</v>
      </c>
      <c r="FD94" s="361">
        <v>258</v>
      </c>
      <c r="FE94" s="361">
        <v>351</v>
      </c>
      <c r="FF94" s="367">
        <v>1.4120219242974052E-3</v>
      </c>
      <c r="FG94" s="367">
        <v>2.9786300610734613E-3</v>
      </c>
      <c r="FH94" s="367">
        <v>2.3019412381951733E-3</v>
      </c>
      <c r="FI94" s="361">
        <v>2988</v>
      </c>
      <c r="FJ94" s="361">
        <v>23612</v>
      </c>
      <c r="FK94" s="361">
        <v>26600</v>
      </c>
      <c r="FL94" s="361">
        <v>9</v>
      </c>
      <c r="FM94" s="361">
        <v>1360</v>
      </c>
      <c r="FN94" s="361">
        <v>1369</v>
      </c>
      <c r="FO94" s="369">
        <v>73.12</v>
      </c>
      <c r="FP94" s="369">
        <v>75.13</v>
      </c>
      <c r="FQ94" s="369">
        <v>74.28</v>
      </c>
      <c r="FR94" s="371">
        <v>896.29</v>
      </c>
      <c r="FS94" s="371">
        <v>712.73</v>
      </c>
      <c r="FT94" s="371">
        <v>790.93</v>
      </c>
      <c r="FU94" s="361">
        <v>18430</v>
      </c>
      <c r="FV94" s="361">
        <v>28661</v>
      </c>
      <c r="FW94" s="361">
        <v>14779</v>
      </c>
      <c r="FX94" s="361">
        <v>2175</v>
      </c>
      <c r="FY94" s="361">
        <v>1818</v>
      </c>
      <c r="FZ94" s="361">
        <v>9648</v>
      </c>
      <c r="GA94" s="361">
        <v>43292</v>
      </c>
      <c r="GB94" s="361">
        <v>17030</v>
      </c>
      <c r="GC94" s="361">
        <v>13597</v>
      </c>
      <c r="GD94" s="361">
        <v>3050</v>
      </c>
      <c r="GE94" s="361">
        <v>28078</v>
      </c>
      <c r="GF94" s="361">
        <v>71953</v>
      </c>
      <c r="GG94" s="361">
        <v>31809</v>
      </c>
      <c r="GH94" s="361">
        <v>15772</v>
      </c>
      <c r="GI94" s="361">
        <v>4868</v>
      </c>
      <c r="GJ94" s="362">
        <v>0.27982326951399117</v>
      </c>
      <c r="GK94" s="362">
        <v>0.43516086421814981</v>
      </c>
      <c r="GL94" s="362">
        <v>0.22439002171173497</v>
      </c>
      <c r="GM94" s="362">
        <v>3.3023093390826409E-2</v>
      </c>
      <c r="GN94" s="362">
        <v>2.7602751165297663E-2</v>
      </c>
      <c r="GO94" s="362">
        <v>0.11138691019084014</v>
      </c>
      <c r="GP94" s="362">
        <v>0.49980950621702436</v>
      </c>
      <c r="GQ94" s="362">
        <v>0.19661267418636064</v>
      </c>
      <c r="GR94" s="362">
        <v>0.15697842224967384</v>
      </c>
      <c r="GS94" s="362">
        <v>3.5212487156100994E-2</v>
      </c>
      <c r="GT94" s="362">
        <v>0.18414218258132214</v>
      </c>
      <c r="GU94" s="362">
        <v>0.47188483735571879</v>
      </c>
      <c r="GV94" s="362">
        <v>0.20861096537250787</v>
      </c>
      <c r="GW94" s="362">
        <v>0.10343651626442812</v>
      </c>
      <c r="GX94" s="376">
        <v>3.1925498426023088E-2</v>
      </c>
    </row>
    <row r="95" spans="1:206" s="2" customFormat="1" ht="20.100000000000001" customHeight="1">
      <c r="A95" s="56" t="s">
        <v>143</v>
      </c>
      <c r="B95" s="353" t="s">
        <v>41</v>
      </c>
      <c r="C95" s="25">
        <v>5245</v>
      </c>
      <c r="D95" s="25">
        <v>7904</v>
      </c>
      <c r="E95" s="25">
        <v>13149</v>
      </c>
      <c r="F95" s="25">
        <v>4894</v>
      </c>
      <c r="G95" s="25">
        <v>5717</v>
      </c>
      <c r="H95" s="25">
        <v>10611</v>
      </c>
      <c r="I95" s="356">
        <v>0.85042909685328971</v>
      </c>
      <c r="J95" s="356">
        <v>0.82665733776456185</v>
      </c>
      <c r="K95" s="356">
        <v>0.83762133634907177</v>
      </c>
      <c r="L95" s="356">
        <v>8.1119738455251333E-2</v>
      </c>
      <c r="M95" s="356">
        <v>8.6234038831555018E-2</v>
      </c>
      <c r="N95" s="356">
        <v>8.3875223824333239E-2</v>
      </c>
      <c r="O95" s="356">
        <v>6.8451164691458927E-2</v>
      </c>
      <c r="P95" s="356">
        <v>8.693370648941752E-2</v>
      </c>
      <c r="Q95" s="356">
        <v>7.8409198002073327E-2</v>
      </c>
      <c r="R95" s="25">
        <v>351</v>
      </c>
      <c r="S95" s="25">
        <v>2187</v>
      </c>
      <c r="T95" s="25">
        <v>2538</v>
      </c>
      <c r="U95" s="25">
        <v>332</v>
      </c>
      <c r="V95" s="25">
        <v>436</v>
      </c>
      <c r="W95" s="25">
        <v>768</v>
      </c>
      <c r="X95" s="25">
        <v>1472</v>
      </c>
      <c r="Y95" s="25">
        <v>655</v>
      </c>
      <c r="Z95" s="25">
        <v>2127</v>
      </c>
      <c r="AA95" s="356">
        <v>0.30077646097261951</v>
      </c>
      <c r="AB95" s="356">
        <v>0.11457057897498688</v>
      </c>
      <c r="AC95" s="356">
        <v>0.20045236075770426</v>
      </c>
      <c r="AD95" s="25">
        <v>1638</v>
      </c>
      <c r="AE95" s="25">
        <v>697</v>
      </c>
      <c r="AF95" s="25">
        <v>2335</v>
      </c>
      <c r="AG95" s="356">
        <v>0.33469554556599918</v>
      </c>
      <c r="AH95" s="356">
        <v>0.12191708938254329</v>
      </c>
      <c r="AI95" s="356">
        <v>0.2200546602582226</v>
      </c>
      <c r="AJ95" s="358">
        <v>62.263240021795397</v>
      </c>
      <c r="AK95" s="358">
        <v>62.877627543583493</v>
      </c>
      <c r="AL95" s="358">
        <v>62.594260044607807</v>
      </c>
      <c r="AM95" s="358">
        <v>75.468651471984842</v>
      </c>
      <c r="AN95" s="358">
        <v>74.227379972566084</v>
      </c>
      <c r="AO95" s="358">
        <v>74.399045179932514</v>
      </c>
      <c r="AP95" s="25">
        <v>573</v>
      </c>
      <c r="AQ95" s="25">
        <v>738</v>
      </c>
      <c r="AR95" s="25">
        <v>1311</v>
      </c>
      <c r="AS95" s="308">
        <v>0.11708214139762975</v>
      </c>
      <c r="AT95" s="308">
        <v>0.12908868287563408</v>
      </c>
      <c r="AU95" s="397">
        <v>0.12355103194797851</v>
      </c>
      <c r="AV95" s="26">
        <v>656.99999999999989</v>
      </c>
      <c r="AW95" s="25">
        <v>743.99999999999739</v>
      </c>
      <c r="AX95" s="25">
        <v>1400.9999999999973</v>
      </c>
      <c r="AY95" s="308">
        <v>0.13424601552921944</v>
      </c>
      <c r="AZ95" s="308">
        <v>0.13013818436242738</v>
      </c>
      <c r="BA95" s="308">
        <v>0.1320327961549333</v>
      </c>
      <c r="BB95" s="308">
        <v>0.24478953821005311</v>
      </c>
      <c r="BC95" s="308">
        <v>0.41595242259926535</v>
      </c>
      <c r="BD95" s="308">
        <v>0.33700876448968053</v>
      </c>
      <c r="BE95" s="308">
        <v>0.2907656341320865</v>
      </c>
      <c r="BF95" s="308">
        <v>0.44429079415250888</v>
      </c>
      <c r="BG95" s="308">
        <v>0.38236680810938239</v>
      </c>
      <c r="BH95" s="308">
        <v>0.13790760869565216</v>
      </c>
      <c r="BI95" s="308">
        <v>0.19694656488549619</v>
      </c>
      <c r="BJ95" s="308">
        <v>0.15608838740009404</v>
      </c>
      <c r="BK95" s="356">
        <v>0.35083776052308951</v>
      </c>
      <c r="BL95" s="356">
        <v>0.29342051491622395</v>
      </c>
      <c r="BM95" s="356">
        <v>0.30057212913771963</v>
      </c>
      <c r="BN95" s="356">
        <v>2.2885165508786269E-2</v>
      </c>
      <c r="BO95" s="356">
        <v>3.228442991418063E-2</v>
      </c>
      <c r="BP95" s="356">
        <v>0.17334266223543818</v>
      </c>
      <c r="BQ95" s="356">
        <v>0.6830505509882806</v>
      </c>
      <c r="BR95" s="356">
        <v>0.28021689697393737</v>
      </c>
      <c r="BS95" s="356">
        <v>7.2940353332167224E-2</v>
      </c>
      <c r="BT95" s="356">
        <v>4.1455308728354033E-2</v>
      </c>
      <c r="BU95" s="356">
        <v>0.25520686080482519</v>
      </c>
      <c r="BV95" s="356">
        <v>0.36801432475732732</v>
      </c>
      <c r="BW95" s="356">
        <v>0.28960512675525396</v>
      </c>
      <c r="BX95" s="356">
        <v>4.9853925171991331E-2</v>
      </c>
      <c r="BY95" s="356">
        <v>3.7225520686080482E-2</v>
      </c>
      <c r="BZ95" s="355">
        <f>'[1]Caisse &amp; département résidence'!AO93</f>
        <v>0.44289693593314761</v>
      </c>
      <c r="CA95" s="355">
        <f>'[1]Caisse &amp; département résidence'!AQ93</f>
        <v>0.34912920210611581</v>
      </c>
      <c r="CB95" s="401">
        <f>'[1]Caisse &amp; département résidence'!AS93</f>
        <v>0.38361075544174134</v>
      </c>
      <c r="CC95" s="400">
        <v>90143</v>
      </c>
      <c r="CD95" s="361">
        <v>126180</v>
      </c>
      <c r="CE95" s="361">
        <v>216323</v>
      </c>
      <c r="CF95" s="361">
        <v>86887</v>
      </c>
      <c r="CG95" s="361">
        <v>92884</v>
      </c>
      <c r="CH95" s="361">
        <v>179771</v>
      </c>
      <c r="CI95" s="361">
        <v>629</v>
      </c>
      <c r="CJ95" s="361">
        <v>4181</v>
      </c>
      <c r="CK95" s="361">
        <v>4810</v>
      </c>
      <c r="CL95" s="361">
        <v>2627</v>
      </c>
      <c r="CM95" s="361">
        <v>29115</v>
      </c>
      <c r="CN95" s="361">
        <v>31742</v>
      </c>
      <c r="CO95" s="361">
        <v>89514</v>
      </c>
      <c r="CP95" s="361">
        <v>121999</v>
      </c>
      <c r="CQ95" s="361">
        <v>211513</v>
      </c>
      <c r="CR95" s="361">
        <v>89514</v>
      </c>
      <c r="CS95" s="361">
        <v>121998</v>
      </c>
      <c r="CT95" s="361">
        <v>211512</v>
      </c>
      <c r="CU95" s="361">
        <v>78441</v>
      </c>
      <c r="CV95" s="361">
        <v>101687</v>
      </c>
      <c r="CW95" s="361">
        <v>180128</v>
      </c>
      <c r="CX95" s="361">
        <v>5610</v>
      </c>
      <c r="CY95" s="361">
        <v>8684</v>
      </c>
      <c r="CZ95" s="361">
        <v>14294</v>
      </c>
      <c r="DA95" s="361">
        <v>5463</v>
      </c>
      <c r="DB95" s="361">
        <v>11627</v>
      </c>
      <c r="DC95" s="361">
        <v>17090</v>
      </c>
      <c r="DD95" s="362">
        <v>0.87629867953616192</v>
      </c>
      <c r="DE95" s="362">
        <v>0.83351366415842887</v>
      </c>
      <c r="DF95" s="362">
        <v>0.85162071182722499</v>
      </c>
      <c r="DG95" s="362">
        <v>6.2671760841879476E-2</v>
      </c>
      <c r="DH95" s="362">
        <v>7.118149477860293E-2</v>
      </c>
      <c r="DI95" s="362">
        <v>6.7580090018533226E-2</v>
      </c>
      <c r="DJ95" s="362">
        <v>6.1029559621958579E-2</v>
      </c>
      <c r="DK95" s="362">
        <v>9.5304841062968243E-2</v>
      </c>
      <c r="DL95" s="362">
        <v>8.0799198154241844E-2</v>
      </c>
      <c r="DM95" s="361">
        <v>2371</v>
      </c>
      <c r="DN95" s="361">
        <v>3270</v>
      </c>
      <c r="DO95" s="361">
        <v>5641</v>
      </c>
      <c r="DP95" s="367">
        <v>2.6487476819268493E-2</v>
      </c>
      <c r="DQ95" s="367">
        <v>2.6803498389331059E-2</v>
      </c>
      <c r="DR95" s="367">
        <v>2.666975552330117E-2</v>
      </c>
      <c r="DS95" s="361">
        <v>20598</v>
      </c>
      <c r="DT95" s="361">
        <v>9539</v>
      </c>
      <c r="DU95" s="361">
        <v>30137</v>
      </c>
      <c r="DV95" s="361">
        <v>407</v>
      </c>
      <c r="DW95" s="361">
        <v>259</v>
      </c>
      <c r="DX95" s="361">
        <v>666</v>
      </c>
      <c r="DY95" s="361">
        <v>1997</v>
      </c>
      <c r="DZ95" s="361">
        <v>114</v>
      </c>
      <c r="EA95" s="361">
        <v>2111</v>
      </c>
      <c r="EB95" s="361">
        <v>425</v>
      </c>
      <c r="EC95" s="361">
        <v>376</v>
      </c>
      <c r="ED95" s="361">
        <v>801</v>
      </c>
      <c r="EE95" s="361">
        <v>23427</v>
      </c>
      <c r="EF95" s="361">
        <v>10288</v>
      </c>
      <c r="EG95" s="361">
        <v>33715</v>
      </c>
      <c r="EH95" s="362">
        <v>0.26171325155841546</v>
      </c>
      <c r="EI95" s="362">
        <v>8.432856007016451E-2</v>
      </c>
      <c r="EJ95" s="362">
        <v>0.15939918586564419</v>
      </c>
      <c r="EK95" s="361">
        <v>6039</v>
      </c>
      <c r="EL95" s="361">
        <v>10987</v>
      </c>
      <c r="EM95" s="361">
        <v>17026</v>
      </c>
      <c r="EN95" s="361">
        <v>8386</v>
      </c>
      <c r="EO95" s="361">
        <v>8227</v>
      </c>
      <c r="EP95" s="361">
        <v>16613</v>
      </c>
      <c r="EQ95" s="362">
        <v>6.7464307259199677E-2</v>
      </c>
      <c r="ER95" s="362">
        <v>9.0058115230452707E-2</v>
      </c>
      <c r="ES95" s="362">
        <v>8.0496234274016254E-2</v>
      </c>
      <c r="ET95" s="362">
        <v>9.3683669593583124E-2</v>
      </c>
      <c r="EU95" s="362">
        <v>6.7434978975237508E-2</v>
      </c>
      <c r="EV95" s="362">
        <v>7.8543635615777749E-2</v>
      </c>
      <c r="EW95" s="361">
        <v>17284</v>
      </c>
      <c r="EX95" s="361">
        <v>58796</v>
      </c>
      <c r="EY95" s="361">
        <v>76080</v>
      </c>
      <c r="EZ95" s="367">
        <v>0.19308711486471389</v>
      </c>
      <c r="FA95" s="367">
        <v>0.48193837654407001</v>
      </c>
      <c r="FB95" s="367">
        <v>0.35969420319318435</v>
      </c>
      <c r="FC95" s="361">
        <v>176</v>
      </c>
      <c r="FD95" s="361">
        <v>542</v>
      </c>
      <c r="FE95" s="361">
        <v>718</v>
      </c>
      <c r="FF95" s="367">
        <v>1.9661728891570032E-3</v>
      </c>
      <c r="FG95" s="367">
        <v>4.4426593660603772E-3</v>
      </c>
      <c r="FH95" s="367">
        <v>3.3945904034267398E-3</v>
      </c>
      <c r="FI95" s="361">
        <v>3256</v>
      </c>
      <c r="FJ95" s="361">
        <v>33296</v>
      </c>
      <c r="FK95" s="361">
        <v>36552</v>
      </c>
      <c r="FL95" s="361">
        <v>26</v>
      </c>
      <c r="FM95" s="361">
        <v>2188</v>
      </c>
      <c r="FN95" s="361">
        <v>2214</v>
      </c>
      <c r="FO95" s="369">
        <v>72.819999999999993</v>
      </c>
      <c r="FP95" s="369">
        <v>75.13</v>
      </c>
      <c r="FQ95" s="369">
        <v>74.17</v>
      </c>
      <c r="FR95" s="371">
        <v>864.16</v>
      </c>
      <c r="FS95" s="371">
        <v>700.98</v>
      </c>
      <c r="FT95" s="371">
        <v>768.98</v>
      </c>
      <c r="FU95" s="361">
        <v>23664</v>
      </c>
      <c r="FV95" s="361">
        <v>38597</v>
      </c>
      <c r="FW95" s="361">
        <v>21231</v>
      </c>
      <c r="FX95" s="361">
        <v>3370</v>
      </c>
      <c r="FY95" s="361">
        <v>2652</v>
      </c>
      <c r="FZ95" s="361">
        <v>11961</v>
      </c>
      <c r="GA95" s="361">
        <v>56005</v>
      </c>
      <c r="GB95" s="361">
        <v>24680</v>
      </c>
      <c r="GC95" s="361">
        <v>24479</v>
      </c>
      <c r="GD95" s="361">
        <v>4874</v>
      </c>
      <c r="GE95" s="361">
        <v>35625</v>
      </c>
      <c r="GF95" s="361">
        <v>94602</v>
      </c>
      <c r="GG95" s="361">
        <v>45911</v>
      </c>
      <c r="GH95" s="361">
        <v>27849</v>
      </c>
      <c r="GI95" s="361">
        <v>7526</v>
      </c>
      <c r="GJ95" s="362">
        <v>0.26436088209665526</v>
      </c>
      <c r="GK95" s="362">
        <v>0.4311839488795049</v>
      </c>
      <c r="GL95" s="362">
        <v>0.23718077619143374</v>
      </c>
      <c r="GM95" s="362">
        <v>3.7647742252608529E-2</v>
      </c>
      <c r="GN95" s="362">
        <v>2.9626650579797572E-2</v>
      </c>
      <c r="GO95" s="362">
        <v>9.804178722776416E-2</v>
      </c>
      <c r="GP95" s="362">
        <v>0.45906113984540858</v>
      </c>
      <c r="GQ95" s="362">
        <v>0.20229674013721424</v>
      </c>
      <c r="GR95" s="362">
        <v>0.2006491856490627</v>
      </c>
      <c r="GS95" s="362">
        <v>3.9951147140550335E-2</v>
      </c>
      <c r="GT95" s="362">
        <v>0.16842936367977382</v>
      </c>
      <c r="GU95" s="362">
        <v>0.44726328878130422</v>
      </c>
      <c r="GV95" s="362">
        <v>0.21705994430602374</v>
      </c>
      <c r="GW95" s="362">
        <v>0.13166566594015497</v>
      </c>
      <c r="GX95" s="376">
        <v>3.5581737292743235E-2</v>
      </c>
    </row>
    <row r="96" spans="1:206" s="2" customFormat="1" ht="20.100000000000001" customHeight="1">
      <c r="A96" s="56" t="s">
        <v>149</v>
      </c>
      <c r="B96" s="353" t="s">
        <v>55</v>
      </c>
      <c r="C96" s="25">
        <v>5315</v>
      </c>
      <c r="D96" s="25">
        <v>7429</v>
      </c>
      <c r="E96" s="25">
        <v>12744</v>
      </c>
      <c r="F96" s="25">
        <v>4968</v>
      </c>
      <c r="G96" s="25">
        <v>5484</v>
      </c>
      <c r="H96" s="25">
        <v>10452</v>
      </c>
      <c r="I96" s="356">
        <v>0.86332528180354262</v>
      </c>
      <c r="J96" s="356">
        <v>0.83789204959883301</v>
      </c>
      <c r="K96" s="356">
        <v>0.84998086490623803</v>
      </c>
      <c r="L96" s="356">
        <v>8.172302737520129E-2</v>
      </c>
      <c r="M96" s="356">
        <v>0.10029175784099198</v>
      </c>
      <c r="N96" s="356">
        <v>9.1465748182166087E-2</v>
      </c>
      <c r="O96" s="356">
        <v>5.495169082125604E-2</v>
      </c>
      <c r="P96" s="356">
        <v>6.1816192560175058E-2</v>
      </c>
      <c r="Q96" s="356">
        <v>5.8553386911595867E-2</v>
      </c>
      <c r="R96" s="25">
        <v>347</v>
      </c>
      <c r="S96" s="25">
        <v>1945</v>
      </c>
      <c r="T96" s="25">
        <v>2292</v>
      </c>
      <c r="U96" s="25">
        <v>314</v>
      </c>
      <c r="V96" s="25">
        <v>389</v>
      </c>
      <c r="W96" s="25">
        <v>703</v>
      </c>
      <c r="X96" s="25">
        <v>1929</v>
      </c>
      <c r="Y96" s="25">
        <v>932</v>
      </c>
      <c r="Z96" s="25">
        <v>2861</v>
      </c>
      <c r="AA96" s="356">
        <v>0.38828502415458938</v>
      </c>
      <c r="AB96" s="356">
        <v>0.1699489423778264</v>
      </c>
      <c r="AC96" s="356">
        <v>0.27372751626482972</v>
      </c>
      <c r="AD96" s="25">
        <v>1989</v>
      </c>
      <c r="AE96" s="25">
        <v>968</v>
      </c>
      <c r="AF96" s="25">
        <v>2957</v>
      </c>
      <c r="AG96" s="356">
        <v>0.40036231884057971</v>
      </c>
      <c r="AH96" s="356">
        <v>0.17651349380014589</v>
      </c>
      <c r="AI96" s="356">
        <v>0.28291236127057023</v>
      </c>
      <c r="AJ96" s="358">
        <v>62.08097893183038</v>
      </c>
      <c r="AK96" s="358">
        <v>62.598620836372454</v>
      </c>
      <c r="AL96" s="358">
        <v>62.35257749712973</v>
      </c>
      <c r="AM96" s="358">
        <v>76.843794428434222</v>
      </c>
      <c r="AN96" s="358">
        <v>74.791948586119076</v>
      </c>
      <c r="AO96" s="358">
        <v>75.102590168703443</v>
      </c>
      <c r="AP96" s="25">
        <v>543</v>
      </c>
      <c r="AQ96" s="25">
        <v>543</v>
      </c>
      <c r="AR96" s="25">
        <v>1086</v>
      </c>
      <c r="AS96" s="308">
        <v>0.10929951690821256</v>
      </c>
      <c r="AT96" s="308">
        <v>9.9015317286652083E-2</v>
      </c>
      <c r="AU96" s="397">
        <v>0.10390355912743972</v>
      </c>
      <c r="AV96" s="26">
        <v>646.00000000000011</v>
      </c>
      <c r="AW96" s="25">
        <v>847.99999999999761</v>
      </c>
      <c r="AX96" s="25">
        <v>1493.9999999999977</v>
      </c>
      <c r="AY96" s="308">
        <v>0.13003220611916266</v>
      </c>
      <c r="AZ96" s="308">
        <v>0.15463165572574719</v>
      </c>
      <c r="BA96" s="308">
        <v>0.14293915040183675</v>
      </c>
      <c r="BB96" s="308">
        <v>0.21537842190016104</v>
      </c>
      <c r="BC96" s="308">
        <v>0.37180889861415023</v>
      </c>
      <c r="BD96" s="308">
        <v>0.29745503252965938</v>
      </c>
      <c r="BE96" s="308">
        <v>0.28726554787759129</v>
      </c>
      <c r="BF96" s="308">
        <v>0.40707381370826012</v>
      </c>
      <c r="BG96" s="308">
        <v>0.3591094717428534</v>
      </c>
      <c r="BH96" s="308">
        <v>0.10212545360290305</v>
      </c>
      <c r="BI96" s="308">
        <v>0.19957081545064378</v>
      </c>
      <c r="BJ96" s="308">
        <v>0.13386927647675637</v>
      </c>
      <c r="BK96" s="356">
        <v>0.42250402576489532</v>
      </c>
      <c r="BL96" s="356">
        <v>0.25161030595813205</v>
      </c>
      <c r="BM96" s="356">
        <v>0.27556360708534622</v>
      </c>
      <c r="BN96" s="356">
        <v>2.0732689210950079E-2</v>
      </c>
      <c r="BO96" s="356">
        <v>2.9589371980676328E-2</v>
      </c>
      <c r="BP96" s="356">
        <v>0.21863603209336252</v>
      </c>
      <c r="BQ96" s="356">
        <v>0.64423778264040843</v>
      </c>
      <c r="BR96" s="356">
        <v>0.28300510576221738</v>
      </c>
      <c r="BS96" s="356">
        <v>4.5587162654996356E-2</v>
      </c>
      <c r="BT96" s="356">
        <v>3.6469730123997082E-2</v>
      </c>
      <c r="BU96" s="356">
        <v>0.31553769613471105</v>
      </c>
      <c r="BV96" s="356">
        <v>0.33802143130501339</v>
      </c>
      <c r="BW96" s="356">
        <v>0.27946804439341755</v>
      </c>
      <c r="BX96" s="356">
        <v>3.3773440489858399E-2</v>
      </c>
      <c r="BY96" s="356">
        <v>3.319938767699962E-2</v>
      </c>
      <c r="BZ96" s="355">
        <f>'[1]Caisse &amp; département résidence'!AO94</f>
        <v>0.47520000000000001</v>
      </c>
      <c r="CA96" s="355">
        <f>'[1]Caisse &amp; département résidence'!AQ94</f>
        <v>0.33771353482260186</v>
      </c>
      <c r="CB96" s="401">
        <f>'[1]Caisse &amp; département résidence'!AS94</f>
        <v>0.38635720350976505</v>
      </c>
      <c r="CC96" s="400">
        <v>90154</v>
      </c>
      <c r="CD96" s="361">
        <v>117066</v>
      </c>
      <c r="CE96" s="361">
        <v>207220</v>
      </c>
      <c r="CF96" s="361">
        <v>86650</v>
      </c>
      <c r="CG96" s="361">
        <v>87861</v>
      </c>
      <c r="CH96" s="361">
        <v>174511</v>
      </c>
      <c r="CI96" s="361">
        <v>606</v>
      </c>
      <c r="CJ96" s="361">
        <v>3465</v>
      </c>
      <c r="CK96" s="361">
        <v>4071</v>
      </c>
      <c r="CL96" s="361">
        <v>2898</v>
      </c>
      <c r="CM96" s="361">
        <v>25740</v>
      </c>
      <c r="CN96" s="361">
        <v>28638</v>
      </c>
      <c r="CO96" s="361">
        <v>89548</v>
      </c>
      <c r="CP96" s="361">
        <v>113601</v>
      </c>
      <c r="CQ96" s="361">
        <v>203149</v>
      </c>
      <c r="CR96" s="361">
        <v>89548</v>
      </c>
      <c r="CS96" s="361">
        <v>113600</v>
      </c>
      <c r="CT96" s="361">
        <v>203148</v>
      </c>
      <c r="CU96" s="361">
        <v>79303</v>
      </c>
      <c r="CV96" s="361">
        <v>93576</v>
      </c>
      <c r="CW96" s="361">
        <v>172879</v>
      </c>
      <c r="CX96" s="361">
        <v>5640</v>
      </c>
      <c r="CY96" s="361">
        <v>9096</v>
      </c>
      <c r="CZ96" s="361">
        <v>14736</v>
      </c>
      <c r="DA96" s="361">
        <v>4605</v>
      </c>
      <c r="DB96" s="361">
        <v>10928</v>
      </c>
      <c r="DC96" s="361">
        <v>15533</v>
      </c>
      <c r="DD96" s="362">
        <v>0.88559208469200879</v>
      </c>
      <c r="DE96" s="362">
        <v>0.82373239436619716</v>
      </c>
      <c r="DF96" s="362">
        <v>0.85100025597101625</v>
      </c>
      <c r="DG96" s="362">
        <v>6.2982981194443205E-2</v>
      </c>
      <c r="DH96" s="362">
        <v>8.0070422535211266E-2</v>
      </c>
      <c r="DI96" s="362">
        <v>7.2538247976844467E-2</v>
      </c>
      <c r="DJ96" s="362">
        <v>5.1424934113548045E-2</v>
      </c>
      <c r="DK96" s="362">
        <v>9.6197183098591543E-2</v>
      </c>
      <c r="DL96" s="362">
        <v>7.6461496052139324E-2</v>
      </c>
      <c r="DM96" s="361">
        <v>2235</v>
      </c>
      <c r="DN96" s="361">
        <v>2993</v>
      </c>
      <c r="DO96" s="361">
        <v>5228</v>
      </c>
      <c r="DP96" s="367">
        <v>2.4958681377585206E-2</v>
      </c>
      <c r="DQ96" s="367">
        <v>2.6346599061627979E-2</v>
      </c>
      <c r="DR96" s="367">
        <v>2.5734805487597774E-2</v>
      </c>
      <c r="DS96" s="361">
        <v>27329</v>
      </c>
      <c r="DT96" s="361">
        <v>13724</v>
      </c>
      <c r="DU96" s="361">
        <v>41053</v>
      </c>
      <c r="DV96" s="361">
        <v>546</v>
      </c>
      <c r="DW96" s="361">
        <v>334</v>
      </c>
      <c r="DX96" s="361">
        <v>880</v>
      </c>
      <c r="DY96" s="361">
        <v>292</v>
      </c>
      <c r="DZ96" s="361">
        <v>52</v>
      </c>
      <c r="EA96" s="361">
        <v>344</v>
      </c>
      <c r="EB96" s="361">
        <v>344</v>
      </c>
      <c r="EC96" s="361">
        <v>287</v>
      </c>
      <c r="ED96" s="361">
        <v>631</v>
      </c>
      <c r="EE96" s="361">
        <v>28511</v>
      </c>
      <c r="EF96" s="361">
        <v>14397</v>
      </c>
      <c r="EG96" s="361">
        <v>42908</v>
      </c>
      <c r="EH96" s="362">
        <v>0.31838790369410819</v>
      </c>
      <c r="EI96" s="362">
        <v>0.12673303932183697</v>
      </c>
      <c r="EJ96" s="362">
        <v>0.21121442881825656</v>
      </c>
      <c r="EK96" s="361">
        <v>4716</v>
      </c>
      <c r="EL96" s="361">
        <v>7866</v>
      </c>
      <c r="EM96" s="361">
        <v>12582</v>
      </c>
      <c r="EN96" s="361">
        <v>8304</v>
      </c>
      <c r="EO96" s="361">
        <v>8358</v>
      </c>
      <c r="EP96" s="361">
        <v>16662</v>
      </c>
      <c r="EQ96" s="362">
        <v>5.2664492785991869E-2</v>
      </c>
      <c r="ER96" s="362">
        <v>6.9242348218765681E-2</v>
      </c>
      <c r="ES96" s="362">
        <v>6.19348360070687E-2</v>
      </c>
      <c r="ET96" s="362">
        <v>9.2732389333095105E-2</v>
      </c>
      <c r="EU96" s="362">
        <v>7.3573296009718223E-2</v>
      </c>
      <c r="EV96" s="362">
        <v>8.2018616877267428E-2</v>
      </c>
      <c r="EW96" s="361">
        <v>15650</v>
      </c>
      <c r="EX96" s="361">
        <v>51805</v>
      </c>
      <c r="EY96" s="361">
        <v>67455</v>
      </c>
      <c r="EZ96" s="367">
        <v>0.17476660561933266</v>
      </c>
      <c r="FA96" s="367">
        <v>0.45602591526483044</v>
      </c>
      <c r="FB96" s="367">
        <v>0.33204692122530755</v>
      </c>
      <c r="FC96" s="361">
        <v>209</v>
      </c>
      <c r="FD96" s="361">
        <v>476</v>
      </c>
      <c r="FE96" s="361">
        <v>685</v>
      </c>
      <c r="FF96" s="367">
        <v>2.333943806673516E-3</v>
      </c>
      <c r="FG96" s="367">
        <v>4.1901039603524613E-3</v>
      </c>
      <c r="FH96" s="367">
        <v>3.3719092882564029E-3</v>
      </c>
      <c r="FI96" s="361">
        <v>3504</v>
      </c>
      <c r="FJ96" s="361">
        <v>29205</v>
      </c>
      <c r="FK96" s="361">
        <v>32709</v>
      </c>
      <c r="FL96" s="361">
        <v>26</v>
      </c>
      <c r="FM96" s="361">
        <v>1534</v>
      </c>
      <c r="FN96" s="361">
        <v>1560</v>
      </c>
      <c r="FO96" s="369">
        <v>73.03</v>
      </c>
      <c r="FP96" s="369">
        <v>74.98</v>
      </c>
      <c r="FQ96" s="369">
        <v>74.13</v>
      </c>
      <c r="FR96" s="371">
        <v>939.27</v>
      </c>
      <c r="FS96" s="371">
        <v>730.72</v>
      </c>
      <c r="FT96" s="371">
        <v>821.45</v>
      </c>
      <c r="FU96" s="361">
        <v>28871</v>
      </c>
      <c r="FV96" s="361">
        <v>36439</v>
      </c>
      <c r="FW96" s="361">
        <v>18974</v>
      </c>
      <c r="FX96" s="361">
        <v>2789</v>
      </c>
      <c r="FY96" s="361">
        <v>2475</v>
      </c>
      <c r="FZ96" s="361">
        <v>15647</v>
      </c>
      <c r="GA96" s="361">
        <v>56857</v>
      </c>
      <c r="GB96" s="361">
        <v>22591</v>
      </c>
      <c r="GC96" s="361">
        <v>14956</v>
      </c>
      <c r="GD96" s="361">
        <v>3550</v>
      </c>
      <c r="GE96" s="361">
        <v>44518</v>
      </c>
      <c r="GF96" s="361">
        <v>93296</v>
      </c>
      <c r="GG96" s="361">
        <v>41565</v>
      </c>
      <c r="GH96" s="361">
        <v>17745</v>
      </c>
      <c r="GI96" s="361">
        <v>6025</v>
      </c>
      <c r="GJ96" s="362">
        <v>0.32240809398311521</v>
      </c>
      <c r="GK96" s="362">
        <v>0.40692142761424038</v>
      </c>
      <c r="GL96" s="362">
        <v>0.21188636262116406</v>
      </c>
      <c r="GM96" s="362">
        <v>3.1145307544557108E-2</v>
      </c>
      <c r="GN96" s="362">
        <v>2.7638808236923215E-2</v>
      </c>
      <c r="GO96" s="362">
        <v>0.13773646358746841</v>
      </c>
      <c r="GP96" s="362">
        <v>0.50049735477680657</v>
      </c>
      <c r="GQ96" s="362">
        <v>0.19886268606790433</v>
      </c>
      <c r="GR96" s="362">
        <v>0.13165377065342734</v>
      </c>
      <c r="GS96" s="362">
        <v>3.1249724914393359E-2</v>
      </c>
      <c r="GT96" s="362">
        <v>0.21913964626948693</v>
      </c>
      <c r="GU96" s="362">
        <v>0.45924912256521078</v>
      </c>
      <c r="GV96" s="362">
        <v>0.20460351761514947</v>
      </c>
      <c r="GW96" s="362">
        <v>8.7349679299430466E-2</v>
      </c>
      <c r="GX96" s="376">
        <v>2.9658034250722377E-2</v>
      </c>
    </row>
    <row r="97" spans="1:206" s="2" customFormat="1" ht="20.100000000000001" customHeight="1">
      <c r="A97" s="56" t="s">
        <v>170</v>
      </c>
      <c r="B97" s="353" t="s">
        <v>86</v>
      </c>
      <c r="C97" s="25">
        <v>4756</v>
      </c>
      <c r="D97" s="25">
        <v>7058</v>
      </c>
      <c r="E97" s="25">
        <v>11814</v>
      </c>
      <c r="F97" s="25">
        <v>4423</v>
      </c>
      <c r="G97" s="25">
        <v>5062</v>
      </c>
      <c r="H97" s="25">
        <v>9485</v>
      </c>
      <c r="I97" s="356">
        <v>0.84196246891250281</v>
      </c>
      <c r="J97" s="356">
        <v>0.82240221256420387</v>
      </c>
      <c r="K97" s="356">
        <v>0.83152345809172379</v>
      </c>
      <c r="L97" s="356">
        <v>9.3149446077323089E-2</v>
      </c>
      <c r="M97" s="356">
        <v>9.976293954958515E-2</v>
      </c>
      <c r="N97" s="356">
        <v>9.6678966789667892E-2</v>
      </c>
      <c r="O97" s="356">
        <v>6.4888085010174096E-2</v>
      </c>
      <c r="P97" s="356">
        <v>7.7834847886210978E-2</v>
      </c>
      <c r="Q97" s="356">
        <v>7.1797575118608334E-2</v>
      </c>
      <c r="R97" s="25">
        <v>333</v>
      </c>
      <c r="S97" s="25">
        <v>1996</v>
      </c>
      <c r="T97" s="25">
        <v>2329</v>
      </c>
      <c r="U97" s="25">
        <v>292</v>
      </c>
      <c r="V97" s="25">
        <v>392</v>
      </c>
      <c r="W97" s="25">
        <v>684</v>
      </c>
      <c r="X97" s="25">
        <v>1413</v>
      </c>
      <c r="Y97" s="25">
        <v>662</v>
      </c>
      <c r="Z97" s="25">
        <v>2075</v>
      </c>
      <c r="AA97" s="356">
        <v>0.31946642550305221</v>
      </c>
      <c r="AB97" s="356">
        <v>0.13077834847886211</v>
      </c>
      <c r="AC97" s="356">
        <v>0.2187664733790195</v>
      </c>
      <c r="AD97" s="25">
        <v>1571</v>
      </c>
      <c r="AE97" s="25">
        <v>705</v>
      </c>
      <c r="AF97" s="25">
        <v>2276</v>
      </c>
      <c r="AG97" s="356">
        <v>0.35518878589192854</v>
      </c>
      <c r="AH97" s="356">
        <v>0.13927301461872776</v>
      </c>
      <c r="AI97" s="356">
        <v>0.23995782814971006</v>
      </c>
      <c r="AJ97" s="358">
        <v>62.236495591227651</v>
      </c>
      <c r="AK97" s="358">
        <v>62.840128407743968</v>
      </c>
      <c r="AL97" s="358">
        <v>62.558645229309427</v>
      </c>
      <c r="AM97" s="358">
        <v>76.11524524524522</v>
      </c>
      <c r="AN97" s="358">
        <v>74.230394121577305</v>
      </c>
      <c r="AO97" s="358">
        <v>74.499889795334894</v>
      </c>
      <c r="AP97" s="25">
        <v>493</v>
      </c>
      <c r="AQ97" s="25">
        <v>635</v>
      </c>
      <c r="AR97" s="25">
        <v>1128</v>
      </c>
      <c r="AS97" s="308">
        <v>0.11146280804883563</v>
      </c>
      <c r="AT97" s="308">
        <v>0.12544448834452784</v>
      </c>
      <c r="AU97" s="397">
        <v>0.11892461781760674</v>
      </c>
      <c r="AV97" s="26">
        <v>516.99999999999977</v>
      </c>
      <c r="AW97" s="25">
        <v>663.00000000000205</v>
      </c>
      <c r="AX97" s="25">
        <v>1180.0000000000018</v>
      </c>
      <c r="AY97" s="308">
        <v>0.11688898937372819</v>
      </c>
      <c r="AZ97" s="308">
        <v>0.13097589885420824</v>
      </c>
      <c r="BA97" s="308">
        <v>0.12440695835529803</v>
      </c>
      <c r="BB97" s="308">
        <v>0.23626497852136558</v>
      </c>
      <c r="BC97" s="308">
        <v>0.39510075069142631</v>
      </c>
      <c r="BD97" s="308">
        <v>0.3210332103321033</v>
      </c>
      <c r="BE97" s="308">
        <v>0.29003322259136211</v>
      </c>
      <c r="BF97" s="308">
        <v>0.42522727272727273</v>
      </c>
      <c r="BG97" s="308">
        <v>0.37031039136302296</v>
      </c>
      <c r="BH97" s="308">
        <v>0.12172682236376504</v>
      </c>
      <c r="BI97" s="308">
        <v>0.19486404833836857</v>
      </c>
      <c r="BJ97" s="308">
        <v>0.14506024096385542</v>
      </c>
      <c r="BK97" s="356">
        <v>0.36604114854171377</v>
      </c>
      <c r="BL97" s="356">
        <v>0.30318788152837439</v>
      </c>
      <c r="BM97" s="356">
        <v>0.26950033913633281</v>
      </c>
      <c r="BN97" s="356">
        <v>2.2835179742256385E-2</v>
      </c>
      <c r="BO97" s="356">
        <v>3.8435451051322629E-2</v>
      </c>
      <c r="BP97" s="356">
        <v>0.17463453180561042</v>
      </c>
      <c r="BQ97" s="356">
        <v>0.70387198735677603</v>
      </c>
      <c r="BR97" s="356">
        <v>0.2779533781114184</v>
      </c>
      <c r="BS97" s="356">
        <v>6.5981825365468191E-2</v>
      </c>
      <c r="BT97" s="356">
        <v>4.2473330699328328E-2</v>
      </c>
      <c r="BU97" s="356">
        <v>0.2638903531892462</v>
      </c>
      <c r="BV97" s="356">
        <v>0.37564575645756459</v>
      </c>
      <c r="BW97" s="356">
        <v>0.27401159725882973</v>
      </c>
      <c r="BX97" s="356">
        <v>4.5861887190300474E-2</v>
      </c>
      <c r="BY97" s="356">
        <v>4.0590405904059039E-2</v>
      </c>
      <c r="BZ97" s="355">
        <f>'[1]Caisse &amp; département résidence'!AO95</f>
        <v>0.46159582401193139</v>
      </c>
      <c r="CA97" s="355">
        <f>'[1]Caisse &amp; département résidence'!AQ95</f>
        <v>0.34923492349234925</v>
      </c>
      <c r="CB97" s="401">
        <f>'[1]Caisse &amp; département résidence'!AS95</f>
        <v>0.39152399663205162</v>
      </c>
      <c r="CC97" s="400">
        <v>86209</v>
      </c>
      <c r="CD97" s="361">
        <v>113316</v>
      </c>
      <c r="CE97" s="361">
        <v>199525</v>
      </c>
      <c r="CF97" s="361">
        <v>83123</v>
      </c>
      <c r="CG97" s="361">
        <v>84158</v>
      </c>
      <c r="CH97" s="361">
        <v>167281</v>
      </c>
      <c r="CI97" s="361">
        <v>509</v>
      </c>
      <c r="CJ97" s="361">
        <v>3583</v>
      </c>
      <c r="CK97" s="361">
        <v>4092</v>
      </c>
      <c r="CL97" s="361">
        <v>2577</v>
      </c>
      <c r="CM97" s="361">
        <v>25575</v>
      </c>
      <c r="CN97" s="361">
        <v>28152</v>
      </c>
      <c r="CO97" s="361">
        <v>85700</v>
      </c>
      <c r="CP97" s="361">
        <v>109733</v>
      </c>
      <c r="CQ97" s="361">
        <v>195433</v>
      </c>
      <c r="CR97" s="361">
        <v>85700</v>
      </c>
      <c r="CS97" s="361">
        <v>109732</v>
      </c>
      <c r="CT97" s="361">
        <v>195432</v>
      </c>
      <c r="CU97" s="361">
        <v>75462</v>
      </c>
      <c r="CV97" s="361">
        <v>90088</v>
      </c>
      <c r="CW97" s="361">
        <v>165550</v>
      </c>
      <c r="CX97" s="361">
        <v>5383</v>
      </c>
      <c r="CY97" s="361">
        <v>8056</v>
      </c>
      <c r="CZ97" s="361">
        <v>13439</v>
      </c>
      <c r="DA97" s="361">
        <v>4855</v>
      </c>
      <c r="DB97" s="361">
        <v>11588</v>
      </c>
      <c r="DC97" s="361">
        <v>16443</v>
      </c>
      <c r="DD97" s="362">
        <v>0.880536756126021</v>
      </c>
      <c r="DE97" s="362">
        <v>0.82098202894324357</v>
      </c>
      <c r="DF97" s="362">
        <v>0.84709771173605142</v>
      </c>
      <c r="DG97" s="362">
        <v>6.2812135355892654E-2</v>
      </c>
      <c r="DH97" s="362">
        <v>7.3415229832683268E-2</v>
      </c>
      <c r="DI97" s="362">
        <v>6.8765606451348812E-2</v>
      </c>
      <c r="DJ97" s="362">
        <v>5.665110851808635E-2</v>
      </c>
      <c r="DK97" s="362">
        <v>0.10560274122407319</v>
      </c>
      <c r="DL97" s="362">
        <v>8.4136681812599784E-2</v>
      </c>
      <c r="DM97" s="361">
        <v>1980</v>
      </c>
      <c r="DN97" s="361">
        <v>2878</v>
      </c>
      <c r="DO97" s="361">
        <v>4858</v>
      </c>
      <c r="DP97" s="367">
        <v>2.3103850641773629E-2</v>
      </c>
      <c r="DQ97" s="367">
        <v>2.6227297166759315E-2</v>
      </c>
      <c r="DR97" s="367">
        <v>2.4857623840395429E-2</v>
      </c>
      <c r="DS97" s="361">
        <v>22108</v>
      </c>
      <c r="DT97" s="361">
        <v>10746</v>
      </c>
      <c r="DU97" s="361">
        <v>32854</v>
      </c>
      <c r="DV97" s="361">
        <v>398</v>
      </c>
      <c r="DW97" s="361">
        <v>253</v>
      </c>
      <c r="DX97" s="361">
        <v>651</v>
      </c>
      <c r="DY97" s="361">
        <v>1453</v>
      </c>
      <c r="DZ97" s="361">
        <v>78</v>
      </c>
      <c r="EA97" s="361">
        <v>1531</v>
      </c>
      <c r="EB97" s="361">
        <v>476</v>
      </c>
      <c r="EC97" s="361">
        <v>469</v>
      </c>
      <c r="ED97" s="361">
        <v>945</v>
      </c>
      <c r="EE97" s="361">
        <v>24435</v>
      </c>
      <c r="EF97" s="361">
        <v>11546</v>
      </c>
      <c r="EG97" s="361">
        <v>35981</v>
      </c>
      <c r="EH97" s="362">
        <v>0.28512252042007002</v>
      </c>
      <c r="EI97" s="362">
        <v>0.10521903164954936</v>
      </c>
      <c r="EJ97" s="362">
        <v>0.18410913202990284</v>
      </c>
      <c r="EK97" s="361">
        <v>5379</v>
      </c>
      <c r="EL97" s="361">
        <v>9646</v>
      </c>
      <c r="EM97" s="361">
        <v>15025</v>
      </c>
      <c r="EN97" s="361">
        <v>7483</v>
      </c>
      <c r="EO97" s="361">
        <v>7332</v>
      </c>
      <c r="EP97" s="361">
        <v>14815</v>
      </c>
      <c r="EQ97" s="362">
        <v>6.2765460910151685E-2</v>
      </c>
      <c r="ER97" s="362">
        <v>8.7904276744461551E-2</v>
      </c>
      <c r="ES97" s="362">
        <v>7.6880567764911756E-2</v>
      </c>
      <c r="ET97" s="362">
        <v>8.7316219369894976E-2</v>
      </c>
      <c r="EU97" s="362">
        <v>6.6816727875844098E-2</v>
      </c>
      <c r="EV97" s="362">
        <v>7.5806030711292355E-2</v>
      </c>
      <c r="EW97" s="361">
        <v>15538</v>
      </c>
      <c r="EX97" s="361">
        <v>49962</v>
      </c>
      <c r="EY97" s="361">
        <v>65500</v>
      </c>
      <c r="EZ97" s="367">
        <v>0.1813068844807468</v>
      </c>
      <c r="FA97" s="367">
        <v>0.45530514977262992</v>
      </c>
      <c r="FB97" s="367">
        <v>0.33515322386700303</v>
      </c>
      <c r="FC97" s="361">
        <v>117</v>
      </c>
      <c r="FD97" s="361">
        <v>331</v>
      </c>
      <c r="FE97" s="361">
        <v>448</v>
      </c>
      <c r="FF97" s="367">
        <v>1.3652275379229871E-3</v>
      </c>
      <c r="FG97" s="367">
        <v>3.0164125650442436E-3</v>
      </c>
      <c r="FH97" s="367">
        <v>2.2923457143880512E-3</v>
      </c>
      <c r="FI97" s="361">
        <v>3086</v>
      </c>
      <c r="FJ97" s="361">
        <v>29158</v>
      </c>
      <c r="FK97" s="361">
        <v>32244</v>
      </c>
      <c r="FL97" s="361">
        <v>22</v>
      </c>
      <c r="FM97" s="361">
        <v>1821</v>
      </c>
      <c r="FN97" s="361">
        <v>1843</v>
      </c>
      <c r="FO97" s="369">
        <v>72.98</v>
      </c>
      <c r="FP97" s="369">
        <v>74.94</v>
      </c>
      <c r="FQ97" s="369">
        <v>74.09</v>
      </c>
      <c r="FR97" s="371">
        <v>910.12</v>
      </c>
      <c r="FS97" s="371">
        <v>719.76</v>
      </c>
      <c r="FT97" s="371">
        <v>802.01</v>
      </c>
      <c r="FU97" s="361">
        <v>24608</v>
      </c>
      <c r="FV97" s="361">
        <v>36871</v>
      </c>
      <c r="FW97" s="361">
        <v>18808</v>
      </c>
      <c r="FX97" s="361">
        <v>2983</v>
      </c>
      <c r="FY97" s="361">
        <v>2430</v>
      </c>
      <c r="FZ97" s="361">
        <v>12541</v>
      </c>
      <c r="GA97" s="361">
        <v>52596</v>
      </c>
      <c r="GB97" s="361">
        <v>22175</v>
      </c>
      <c r="GC97" s="361">
        <v>18365</v>
      </c>
      <c r="GD97" s="361">
        <v>4056</v>
      </c>
      <c r="GE97" s="361">
        <v>37149</v>
      </c>
      <c r="GF97" s="361">
        <v>89467</v>
      </c>
      <c r="GG97" s="361">
        <v>40983</v>
      </c>
      <c r="GH97" s="361">
        <v>21348</v>
      </c>
      <c r="GI97" s="361">
        <v>6486</v>
      </c>
      <c r="GJ97" s="362">
        <v>0.28714119019836637</v>
      </c>
      <c r="GK97" s="362">
        <v>0.43023337222870478</v>
      </c>
      <c r="GL97" s="362">
        <v>0.219463243873979</v>
      </c>
      <c r="GM97" s="362">
        <v>3.480746791131855E-2</v>
      </c>
      <c r="GN97" s="362">
        <v>2.8354725787631273E-2</v>
      </c>
      <c r="GO97" s="362">
        <v>0.11428649540247691</v>
      </c>
      <c r="GP97" s="362">
        <v>0.47930886788842009</v>
      </c>
      <c r="GQ97" s="362">
        <v>0.2020814158001695</v>
      </c>
      <c r="GR97" s="362">
        <v>0.16736077570101976</v>
      </c>
      <c r="GS97" s="362">
        <v>3.6962445207913752E-2</v>
      </c>
      <c r="GT97" s="362">
        <v>0.19008560478527167</v>
      </c>
      <c r="GU97" s="362">
        <v>0.4577886027436513</v>
      </c>
      <c r="GV97" s="362">
        <v>0.20970358127849442</v>
      </c>
      <c r="GW97" s="362">
        <v>0.10923436676508061</v>
      </c>
      <c r="GX97" s="376">
        <v>3.3187844427502007E-2</v>
      </c>
    </row>
    <row r="98" spans="1:206" s="48" customFormat="1" ht="20.100000000000001" customHeight="1">
      <c r="A98" s="55" t="s">
        <v>126</v>
      </c>
      <c r="B98" s="352" t="s">
        <v>9</v>
      </c>
      <c r="C98" s="41">
        <v>18446</v>
      </c>
      <c r="D98" s="41">
        <v>27306</v>
      </c>
      <c r="E98" s="41">
        <v>45752</v>
      </c>
      <c r="F98" s="41">
        <v>16971</v>
      </c>
      <c r="G98" s="41">
        <v>19176</v>
      </c>
      <c r="H98" s="41">
        <v>36147</v>
      </c>
      <c r="I98" s="355">
        <v>0.8452654528313005</v>
      </c>
      <c r="J98" s="355">
        <v>0.81596787651230707</v>
      </c>
      <c r="K98" s="355">
        <v>0.82972307522062694</v>
      </c>
      <c r="L98" s="355">
        <v>8.2022273289729539E-2</v>
      </c>
      <c r="M98" s="355">
        <v>9.6057571964956193E-2</v>
      </c>
      <c r="N98" s="355">
        <v>8.9468005643621881E-2</v>
      </c>
      <c r="O98" s="355">
        <v>7.2712273878970002E-2</v>
      </c>
      <c r="P98" s="355">
        <v>8.7974551522736755E-2</v>
      </c>
      <c r="Q98" s="355">
        <v>8.0808919135751237E-2</v>
      </c>
      <c r="R98" s="41">
        <v>1475</v>
      </c>
      <c r="S98" s="41">
        <v>8130</v>
      </c>
      <c r="T98" s="41">
        <v>9605</v>
      </c>
      <c r="U98" s="41">
        <v>1204</v>
      </c>
      <c r="V98" s="41">
        <v>1682</v>
      </c>
      <c r="W98" s="41">
        <v>2886</v>
      </c>
      <c r="X98" s="41">
        <v>6496</v>
      </c>
      <c r="Y98" s="41">
        <v>2928</v>
      </c>
      <c r="Z98" s="41">
        <v>9424</v>
      </c>
      <c r="AA98" s="355">
        <v>0.38277060868540452</v>
      </c>
      <c r="AB98" s="355">
        <v>0.15269086357947434</v>
      </c>
      <c r="AC98" s="355">
        <v>0.26071319888234157</v>
      </c>
      <c r="AD98" s="41">
        <v>6973</v>
      </c>
      <c r="AE98" s="41">
        <v>3100</v>
      </c>
      <c r="AF98" s="41">
        <v>10073</v>
      </c>
      <c r="AG98" s="355">
        <v>0.41087737905839372</v>
      </c>
      <c r="AH98" s="355">
        <v>0.16166040884438881</v>
      </c>
      <c r="AI98" s="355">
        <v>0.27866766259993914</v>
      </c>
      <c r="AJ98" s="357">
        <v>62.070739693202135</v>
      </c>
      <c r="AK98" s="357">
        <v>62.792644625225954</v>
      </c>
      <c r="AL98" s="357">
        <v>62.453710589168296</v>
      </c>
      <c r="AM98" s="357">
        <v>75.292915254237315</v>
      </c>
      <c r="AN98" s="357">
        <v>73.379222632226899</v>
      </c>
      <c r="AO98" s="357">
        <v>73.673100468506476</v>
      </c>
      <c r="AP98" s="41">
        <v>1526</v>
      </c>
      <c r="AQ98" s="41">
        <v>2484</v>
      </c>
      <c r="AR98" s="41">
        <v>4010</v>
      </c>
      <c r="AS98" s="334">
        <v>8.9918095574804083E-2</v>
      </c>
      <c r="AT98" s="334">
        <v>0.1295369211514393</v>
      </c>
      <c r="AU98" s="396">
        <v>0.11093590062799126</v>
      </c>
      <c r="AV98" s="60">
        <v>2083.9999999999964</v>
      </c>
      <c r="AW98" s="41">
        <v>2720.9999999999918</v>
      </c>
      <c r="AX98" s="41">
        <v>4804.9999999999882</v>
      </c>
      <c r="AY98" s="334">
        <v>0.12279771374697993</v>
      </c>
      <c r="AZ98" s="334">
        <v>0.14189612015018732</v>
      </c>
      <c r="BA98" s="334">
        <v>0.13292942706171987</v>
      </c>
      <c r="BB98" s="334">
        <v>0.2202580873254375</v>
      </c>
      <c r="BC98" s="334">
        <v>0.39971839799749687</v>
      </c>
      <c r="BD98" s="334">
        <v>0.31546186405510829</v>
      </c>
      <c r="BE98" s="334">
        <v>0.29603818615751792</v>
      </c>
      <c r="BF98" s="334">
        <v>0.43217626784835056</v>
      </c>
      <c r="BG98" s="334">
        <v>0.37881225910264565</v>
      </c>
      <c r="BH98" s="334">
        <v>9.8060344827586202E-2</v>
      </c>
      <c r="BI98" s="334">
        <v>0.21960382513661203</v>
      </c>
      <c r="BJ98" s="334">
        <v>0.13582342954159593</v>
      </c>
      <c r="BK98" s="355">
        <v>0.41623946732661599</v>
      </c>
      <c r="BL98" s="355">
        <v>0.27529314713334513</v>
      </c>
      <c r="BM98" s="355">
        <v>0.25349124977903481</v>
      </c>
      <c r="BN98" s="355">
        <v>1.891461905603677E-2</v>
      </c>
      <c r="BO98" s="355">
        <v>3.6061516704967295E-2</v>
      </c>
      <c r="BP98" s="355">
        <v>0.18163329161451816</v>
      </c>
      <c r="BQ98" s="355">
        <v>0.66692740926157701</v>
      </c>
      <c r="BR98" s="355">
        <v>0.29343971631205673</v>
      </c>
      <c r="BS98" s="355">
        <v>5.6268251981643723E-2</v>
      </c>
      <c r="BT98" s="355">
        <v>4.5369211514392993E-2</v>
      </c>
      <c r="BU98" s="355">
        <v>0.29178078402080393</v>
      </c>
      <c r="BV98" s="355">
        <v>0.35380529504523195</v>
      </c>
      <c r="BW98" s="355">
        <v>0.27468392951005616</v>
      </c>
      <c r="BX98" s="355">
        <v>3.8730738373862282E-2</v>
      </c>
      <c r="BY98" s="355">
        <v>4.0999253050045648E-2</v>
      </c>
      <c r="BZ98" s="355">
        <f>'[1]Caisse &amp; département résidence'!AO96</f>
        <v>0.48994006849315069</v>
      </c>
      <c r="CA98" s="355">
        <f>'[1]Caisse &amp; département résidence'!AQ96</f>
        <v>0.36959467783663913</v>
      </c>
      <c r="CB98" s="401">
        <f>'[1]Caisse &amp; département résidence'!AS96</f>
        <v>0.41355852685901945</v>
      </c>
      <c r="CC98" s="399">
        <v>336738</v>
      </c>
      <c r="CD98" s="359">
        <v>431484</v>
      </c>
      <c r="CE98" s="359">
        <v>768222</v>
      </c>
      <c r="CF98" s="359">
        <v>324068</v>
      </c>
      <c r="CG98" s="359">
        <v>304590</v>
      </c>
      <c r="CH98" s="359">
        <v>628658</v>
      </c>
      <c r="CI98" s="359">
        <v>1773</v>
      </c>
      <c r="CJ98" s="359">
        <v>14772</v>
      </c>
      <c r="CK98" s="359">
        <v>16545</v>
      </c>
      <c r="CL98" s="359">
        <v>10897</v>
      </c>
      <c r="CM98" s="359">
        <v>112122</v>
      </c>
      <c r="CN98" s="359">
        <v>123019</v>
      </c>
      <c r="CO98" s="359">
        <v>334965</v>
      </c>
      <c r="CP98" s="359">
        <v>416712</v>
      </c>
      <c r="CQ98" s="359">
        <v>751677</v>
      </c>
      <c r="CR98" s="359">
        <v>334964</v>
      </c>
      <c r="CS98" s="359">
        <v>416709</v>
      </c>
      <c r="CT98" s="359">
        <v>751673</v>
      </c>
      <c r="CU98" s="359">
        <v>301112</v>
      </c>
      <c r="CV98" s="359">
        <v>351046</v>
      </c>
      <c r="CW98" s="359">
        <v>652158</v>
      </c>
      <c r="CX98" s="359">
        <v>17850</v>
      </c>
      <c r="CY98" s="359">
        <v>26885</v>
      </c>
      <c r="CZ98" s="359">
        <v>44735</v>
      </c>
      <c r="DA98" s="359">
        <v>16002</v>
      </c>
      <c r="DB98" s="359">
        <v>38778</v>
      </c>
      <c r="DC98" s="359">
        <v>54780</v>
      </c>
      <c r="DD98" s="360">
        <v>0.89893839337958703</v>
      </c>
      <c r="DE98" s="360">
        <v>0.84242480963934063</v>
      </c>
      <c r="DF98" s="360">
        <v>0.86760865429515233</v>
      </c>
      <c r="DG98" s="360">
        <v>5.3289308701830643E-2</v>
      </c>
      <c r="DH98" s="360">
        <v>6.4517445027585191E-2</v>
      </c>
      <c r="DI98" s="360">
        <v>5.9513910969264561E-2</v>
      </c>
      <c r="DJ98" s="360">
        <v>4.7772297918582299E-2</v>
      </c>
      <c r="DK98" s="360">
        <v>9.3057745333074163E-2</v>
      </c>
      <c r="DL98" s="360">
        <v>7.2877434735583155E-2</v>
      </c>
      <c r="DM98" s="359">
        <v>9550</v>
      </c>
      <c r="DN98" s="359">
        <v>13353</v>
      </c>
      <c r="DO98" s="359">
        <v>22903</v>
      </c>
      <c r="DP98" s="366">
        <v>2.8510441389398893E-2</v>
      </c>
      <c r="DQ98" s="366">
        <v>3.2043713643955536E-2</v>
      </c>
      <c r="DR98" s="366">
        <v>3.0469204192758326E-2</v>
      </c>
      <c r="DS98" s="359">
        <v>107241</v>
      </c>
      <c r="DT98" s="359">
        <v>49405</v>
      </c>
      <c r="DU98" s="359">
        <v>156646</v>
      </c>
      <c r="DV98" s="359">
        <v>1369</v>
      </c>
      <c r="DW98" s="359">
        <v>767</v>
      </c>
      <c r="DX98" s="359">
        <v>2136</v>
      </c>
      <c r="DY98" s="359">
        <v>5609</v>
      </c>
      <c r="DZ98" s="359">
        <v>2016</v>
      </c>
      <c r="EA98" s="359">
        <v>7625</v>
      </c>
      <c r="EB98" s="359">
        <v>1505</v>
      </c>
      <c r="EC98" s="359">
        <v>1128</v>
      </c>
      <c r="ED98" s="359">
        <v>2633</v>
      </c>
      <c r="EE98" s="359">
        <v>115724</v>
      </c>
      <c r="EF98" s="359">
        <v>53316</v>
      </c>
      <c r="EG98" s="359">
        <v>169040</v>
      </c>
      <c r="EH98" s="360">
        <v>0.34548087113579029</v>
      </c>
      <c r="EI98" s="360">
        <v>0.12794447964061509</v>
      </c>
      <c r="EJ98" s="360">
        <v>0.22488382643076746</v>
      </c>
      <c r="EK98" s="359">
        <v>15545</v>
      </c>
      <c r="EL98" s="359">
        <v>42542</v>
      </c>
      <c r="EM98" s="359">
        <v>58087</v>
      </c>
      <c r="EN98" s="359">
        <v>28407</v>
      </c>
      <c r="EO98" s="359">
        <v>30638</v>
      </c>
      <c r="EP98" s="359">
        <v>59045</v>
      </c>
      <c r="EQ98" s="360">
        <v>4.6407833654262383E-2</v>
      </c>
      <c r="ER98" s="360">
        <v>0.1020896926414406</v>
      </c>
      <c r="ES98" s="360">
        <v>7.7276542983222854E-2</v>
      </c>
      <c r="ET98" s="360">
        <v>8.4805875240696785E-2</v>
      </c>
      <c r="EU98" s="360">
        <v>7.3523200675766481E-2</v>
      </c>
      <c r="EV98" s="360">
        <v>7.8551026571253346E-2</v>
      </c>
      <c r="EW98" s="359">
        <v>50445</v>
      </c>
      <c r="EX98" s="359">
        <v>181681</v>
      </c>
      <c r="EY98" s="359">
        <v>232126</v>
      </c>
      <c r="EZ98" s="366">
        <v>0.1505978236532175</v>
      </c>
      <c r="FA98" s="366">
        <v>0.43598696461824954</v>
      </c>
      <c r="FB98" s="366">
        <v>0.30881083231228307</v>
      </c>
      <c r="FC98" s="359">
        <v>297</v>
      </c>
      <c r="FD98" s="359">
        <v>849</v>
      </c>
      <c r="FE98" s="359">
        <v>1146</v>
      </c>
      <c r="FF98" s="366">
        <v>8.8665980027764096E-4</v>
      </c>
      <c r="FG98" s="366">
        <v>2.0373783332373438E-3</v>
      </c>
      <c r="FH98" s="366">
        <v>1.5245910144915968E-3</v>
      </c>
      <c r="FI98" s="359">
        <v>12670</v>
      </c>
      <c r="FJ98" s="359">
        <v>126894</v>
      </c>
      <c r="FK98" s="359">
        <v>139564</v>
      </c>
      <c r="FL98" s="359">
        <v>71</v>
      </c>
      <c r="FM98" s="359">
        <v>6917</v>
      </c>
      <c r="FN98" s="359">
        <v>6988</v>
      </c>
      <c r="FO98" s="368">
        <v>72.926607421793804</v>
      </c>
      <c r="FP98" s="368">
        <v>74.852037642183717</v>
      </c>
      <c r="FQ98" s="368">
        <v>74.008055666200661</v>
      </c>
      <c r="FR98" s="370">
        <v>1004.1942831815833</v>
      </c>
      <c r="FS98" s="370">
        <v>763.9904701448952</v>
      </c>
      <c r="FT98" s="370">
        <v>869.28002393839279</v>
      </c>
      <c r="FU98" s="359">
        <v>115872</v>
      </c>
      <c r="FV98" s="359">
        <v>136709</v>
      </c>
      <c r="FW98" s="359">
        <v>64040</v>
      </c>
      <c r="FX98" s="359">
        <v>9444</v>
      </c>
      <c r="FY98" s="359">
        <v>8900</v>
      </c>
      <c r="FZ98" s="359">
        <v>55441</v>
      </c>
      <c r="GA98" s="359">
        <v>200829</v>
      </c>
      <c r="GB98" s="359">
        <v>84667</v>
      </c>
      <c r="GC98" s="359">
        <v>59782</v>
      </c>
      <c r="GD98" s="359">
        <v>15993</v>
      </c>
      <c r="GE98" s="359">
        <v>171313</v>
      </c>
      <c r="GF98" s="359">
        <v>337538</v>
      </c>
      <c r="GG98" s="359">
        <v>148707</v>
      </c>
      <c r="GH98" s="359">
        <v>69226</v>
      </c>
      <c r="GI98" s="359">
        <v>24893</v>
      </c>
      <c r="GJ98" s="360">
        <v>0.34592270834266264</v>
      </c>
      <c r="GK98" s="360">
        <v>0.40812920752914483</v>
      </c>
      <c r="GL98" s="360">
        <v>0.19118415356828325</v>
      </c>
      <c r="GM98" s="360">
        <v>2.8193990416909228E-2</v>
      </c>
      <c r="GN98" s="360">
        <v>2.6569940143000015E-2</v>
      </c>
      <c r="GO98" s="360">
        <v>0.13304392482097949</v>
      </c>
      <c r="GP98" s="360">
        <v>0.48193716523642227</v>
      </c>
      <c r="GQ98" s="360">
        <v>0.2031786941580756</v>
      </c>
      <c r="GR98" s="360">
        <v>0.14346119142237324</v>
      </c>
      <c r="GS98" s="360">
        <v>3.8379024362149398E-2</v>
      </c>
      <c r="GT98" s="360">
        <v>0.22790773164537428</v>
      </c>
      <c r="GU98" s="360">
        <v>0.44904659847248218</v>
      </c>
      <c r="GV98" s="360">
        <v>0.19783364397207842</v>
      </c>
      <c r="GW98" s="360">
        <v>9.2095408001043003E-2</v>
      </c>
      <c r="GX98" s="375">
        <v>3.3116617909022095E-2</v>
      </c>
    </row>
    <row r="99" spans="1:206" s="2" customFormat="1" ht="20.100000000000001" customHeight="1">
      <c r="A99" s="56" t="s">
        <v>126</v>
      </c>
      <c r="B99" s="353" t="s">
        <v>27</v>
      </c>
      <c r="C99" s="25">
        <v>3734</v>
      </c>
      <c r="D99" s="25">
        <v>5490</v>
      </c>
      <c r="E99" s="25">
        <v>9224</v>
      </c>
      <c r="F99" s="25">
        <v>3400</v>
      </c>
      <c r="G99" s="25">
        <v>3891</v>
      </c>
      <c r="H99" s="25">
        <v>7291</v>
      </c>
      <c r="I99" s="356">
        <v>0.84441176470588231</v>
      </c>
      <c r="J99" s="356">
        <v>0.83294782832176817</v>
      </c>
      <c r="K99" s="356">
        <v>0.83829378686051292</v>
      </c>
      <c r="L99" s="356">
        <v>8.6176470588235299E-2</v>
      </c>
      <c r="M99" s="356">
        <v>9.2778206116679515E-2</v>
      </c>
      <c r="N99" s="356">
        <v>8.9699629680427925E-2</v>
      </c>
      <c r="O99" s="356">
        <v>6.9411764705882353E-2</v>
      </c>
      <c r="P99" s="356">
        <v>7.4273965561552302E-2</v>
      </c>
      <c r="Q99" s="356">
        <v>7.2006583459059109E-2</v>
      </c>
      <c r="R99" s="25">
        <v>334</v>
      </c>
      <c r="S99" s="25">
        <v>1599</v>
      </c>
      <c r="T99" s="25">
        <v>1933</v>
      </c>
      <c r="U99" s="25">
        <v>265</v>
      </c>
      <c r="V99" s="25">
        <v>300</v>
      </c>
      <c r="W99" s="25">
        <v>565</v>
      </c>
      <c r="X99" s="25">
        <v>1196</v>
      </c>
      <c r="Y99" s="25">
        <v>533</v>
      </c>
      <c r="Z99" s="25">
        <v>1729</v>
      </c>
      <c r="AA99" s="356">
        <v>0.35176470588235292</v>
      </c>
      <c r="AB99" s="356">
        <v>0.13698278077615009</v>
      </c>
      <c r="AC99" s="356">
        <v>0.23714168152516801</v>
      </c>
      <c r="AD99" s="25">
        <v>1266</v>
      </c>
      <c r="AE99" s="25">
        <v>561</v>
      </c>
      <c r="AF99" s="25">
        <v>1827</v>
      </c>
      <c r="AG99" s="356">
        <v>0.37235294117647061</v>
      </c>
      <c r="AH99" s="356">
        <v>0.14417887432536622</v>
      </c>
      <c r="AI99" s="356">
        <v>0.25058291043752573</v>
      </c>
      <c r="AJ99" s="358">
        <v>62.154919607843084</v>
      </c>
      <c r="AK99" s="358">
        <v>62.874283389017386</v>
      </c>
      <c r="AL99" s="358">
        <v>62.538823663877814</v>
      </c>
      <c r="AM99" s="358">
        <v>74.697924151696654</v>
      </c>
      <c r="AN99" s="358">
        <v>74.29757139879176</v>
      </c>
      <c r="AO99" s="358">
        <v>74.366747715124006</v>
      </c>
      <c r="AP99" s="25">
        <v>350</v>
      </c>
      <c r="AQ99" s="25">
        <v>490</v>
      </c>
      <c r="AR99" s="25">
        <v>840</v>
      </c>
      <c r="AS99" s="308">
        <v>0.10294117647058823</v>
      </c>
      <c r="AT99" s="308">
        <v>0.12593163711128244</v>
      </c>
      <c r="AU99" s="397">
        <v>0.11521053353449458</v>
      </c>
      <c r="AV99" s="26">
        <v>467.0000000000008</v>
      </c>
      <c r="AW99" s="25">
        <v>630.00000000000193</v>
      </c>
      <c r="AX99" s="25">
        <v>1097.0000000000027</v>
      </c>
      <c r="AY99" s="308">
        <v>0.13735294117647082</v>
      </c>
      <c r="AZ99" s="308">
        <v>0.16191210485736365</v>
      </c>
      <c r="BA99" s="308">
        <v>0.1504594705801677</v>
      </c>
      <c r="BB99" s="308">
        <v>0.23058823529411765</v>
      </c>
      <c r="BC99" s="308">
        <v>0.39861218195836545</v>
      </c>
      <c r="BD99" s="308">
        <v>0.32025785214648195</v>
      </c>
      <c r="BE99" s="308">
        <v>0.29491833030852993</v>
      </c>
      <c r="BF99" s="308">
        <v>0.42167957117331745</v>
      </c>
      <c r="BG99" s="308">
        <v>0.37144911902193456</v>
      </c>
      <c r="BH99" s="308">
        <v>0.11204013377926421</v>
      </c>
      <c r="BI99" s="308">
        <v>0.25328330206378985</v>
      </c>
      <c r="BJ99" s="308">
        <v>0.15558126084441873</v>
      </c>
      <c r="BK99" s="356">
        <v>0.3835294117647059</v>
      </c>
      <c r="BL99" s="356">
        <v>0.28058823529411764</v>
      </c>
      <c r="BM99" s="356">
        <v>0.27735294117647058</v>
      </c>
      <c r="BN99" s="356">
        <v>1.7941176470588235E-2</v>
      </c>
      <c r="BO99" s="356">
        <v>4.0588235294117647E-2</v>
      </c>
      <c r="BP99" s="356">
        <v>0.16396813158571061</v>
      </c>
      <c r="BQ99" s="356">
        <v>0.66049858648162429</v>
      </c>
      <c r="BR99" s="356">
        <v>0.31251606270881521</v>
      </c>
      <c r="BS99" s="356">
        <v>5.3713698278077614E-2</v>
      </c>
      <c r="BT99" s="356">
        <v>5.4484708301207913E-2</v>
      </c>
      <c r="BU99" s="356">
        <v>0.26635578109998631</v>
      </c>
      <c r="BV99" s="356">
        <v>0.35248937045672746</v>
      </c>
      <c r="BW99" s="356">
        <v>0.29611850226306408</v>
      </c>
      <c r="BX99" s="356">
        <v>3.7031957207516113E-2</v>
      </c>
      <c r="BY99" s="356">
        <v>4.8004388972706077E-2</v>
      </c>
      <c r="BZ99" s="355">
        <f>'[1]Caisse &amp; département résidence'!AO97</f>
        <v>0.47379454926624737</v>
      </c>
      <c r="CA99" s="355">
        <f>'[1]Caisse &amp; département résidence'!AQ97</f>
        <v>0.33292079207920794</v>
      </c>
      <c r="CB99" s="401">
        <f>'[1]Caisse &amp; département résidence'!AS97</f>
        <v>0.38521400778210119</v>
      </c>
      <c r="CC99" s="400">
        <v>70472</v>
      </c>
      <c r="CD99" s="361">
        <v>92172</v>
      </c>
      <c r="CE99" s="361">
        <v>162644</v>
      </c>
      <c r="CF99" s="361">
        <v>67811</v>
      </c>
      <c r="CG99" s="361">
        <v>66909</v>
      </c>
      <c r="CH99" s="361">
        <v>134720</v>
      </c>
      <c r="CI99" s="361">
        <v>331</v>
      </c>
      <c r="CJ99" s="361">
        <v>2750</v>
      </c>
      <c r="CK99" s="361">
        <v>3081</v>
      </c>
      <c r="CL99" s="361">
        <v>2330</v>
      </c>
      <c r="CM99" s="361">
        <v>22513</v>
      </c>
      <c r="CN99" s="361">
        <v>24843</v>
      </c>
      <c r="CO99" s="361">
        <v>70141</v>
      </c>
      <c r="CP99" s="361">
        <v>89422</v>
      </c>
      <c r="CQ99" s="361">
        <v>159563</v>
      </c>
      <c r="CR99" s="361">
        <v>70141</v>
      </c>
      <c r="CS99" s="361">
        <v>89421</v>
      </c>
      <c r="CT99" s="361">
        <v>159562</v>
      </c>
      <c r="CU99" s="361">
        <v>63417</v>
      </c>
      <c r="CV99" s="361">
        <v>77485</v>
      </c>
      <c r="CW99" s="361">
        <v>140902</v>
      </c>
      <c r="CX99" s="361">
        <v>3417</v>
      </c>
      <c r="CY99" s="361">
        <v>4846</v>
      </c>
      <c r="CZ99" s="361">
        <v>8263</v>
      </c>
      <c r="DA99" s="361">
        <v>3307</v>
      </c>
      <c r="DB99" s="361">
        <v>7090</v>
      </c>
      <c r="DC99" s="361">
        <v>10397</v>
      </c>
      <c r="DD99" s="362">
        <v>0.9041359547197787</v>
      </c>
      <c r="DE99" s="362">
        <v>0.86651905033493248</v>
      </c>
      <c r="DF99" s="362">
        <v>0.8830548626866046</v>
      </c>
      <c r="DG99" s="362">
        <v>4.8716157454270687E-2</v>
      </c>
      <c r="DH99" s="362">
        <v>5.419308663513045E-2</v>
      </c>
      <c r="DI99" s="362">
        <v>5.1785512841403342E-2</v>
      </c>
      <c r="DJ99" s="362">
        <v>4.7147887825950585E-2</v>
      </c>
      <c r="DK99" s="362">
        <v>7.9287863029937039E-2</v>
      </c>
      <c r="DL99" s="362">
        <v>6.5159624471992084E-2</v>
      </c>
      <c r="DM99" s="361">
        <v>2140</v>
      </c>
      <c r="DN99" s="361">
        <v>2831</v>
      </c>
      <c r="DO99" s="361">
        <v>4971</v>
      </c>
      <c r="DP99" s="367">
        <v>3.0509972769136452E-2</v>
      </c>
      <c r="DQ99" s="367">
        <v>3.1658875891838696E-2</v>
      </c>
      <c r="DR99" s="367">
        <v>3.1153838922557235E-2</v>
      </c>
      <c r="DS99" s="361">
        <v>21011</v>
      </c>
      <c r="DT99" s="361">
        <v>9998</v>
      </c>
      <c r="DU99" s="361">
        <v>31009</v>
      </c>
      <c r="DV99" s="361">
        <v>355</v>
      </c>
      <c r="DW99" s="361">
        <v>218</v>
      </c>
      <c r="DX99" s="361">
        <v>573</v>
      </c>
      <c r="DY99" s="361">
        <v>801</v>
      </c>
      <c r="DZ99" s="361">
        <v>832</v>
      </c>
      <c r="EA99" s="361">
        <v>1633</v>
      </c>
      <c r="EB99" s="361">
        <v>290</v>
      </c>
      <c r="EC99" s="361">
        <v>197</v>
      </c>
      <c r="ED99" s="361">
        <v>487</v>
      </c>
      <c r="EE99" s="361">
        <v>22457</v>
      </c>
      <c r="EF99" s="361">
        <v>11245</v>
      </c>
      <c r="EG99" s="361">
        <v>33702</v>
      </c>
      <c r="EH99" s="362">
        <v>0.32016937311985855</v>
      </c>
      <c r="EI99" s="362">
        <v>0.12575205206772383</v>
      </c>
      <c r="EJ99" s="362">
        <v>0.21121437927339046</v>
      </c>
      <c r="EK99" s="361">
        <v>3918</v>
      </c>
      <c r="EL99" s="361">
        <v>8403</v>
      </c>
      <c r="EM99" s="361">
        <v>12321</v>
      </c>
      <c r="EN99" s="361">
        <v>6686</v>
      </c>
      <c r="EO99" s="361">
        <v>7677</v>
      </c>
      <c r="EP99" s="361">
        <v>14363</v>
      </c>
      <c r="EQ99" s="362">
        <v>5.5858912761437673E-2</v>
      </c>
      <c r="ER99" s="362">
        <v>9.3970163941759305E-2</v>
      </c>
      <c r="ES99" s="362">
        <v>7.7217149339132513E-2</v>
      </c>
      <c r="ET99" s="362">
        <v>9.5322279408619787E-2</v>
      </c>
      <c r="EU99" s="362">
        <v>8.5851356489454494E-2</v>
      </c>
      <c r="EV99" s="362">
        <v>9.0014602382757908E-2</v>
      </c>
      <c r="EW99" s="361">
        <v>10970</v>
      </c>
      <c r="EX99" s="361">
        <v>37239</v>
      </c>
      <c r="EY99" s="361">
        <v>48209</v>
      </c>
      <c r="EZ99" s="367">
        <v>0.15639925293337706</v>
      </c>
      <c r="FA99" s="367">
        <v>0.416441144237436</v>
      </c>
      <c r="FB99" s="367">
        <v>0.30213144651328944</v>
      </c>
      <c r="FC99" s="361">
        <v>74</v>
      </c>
      <c r="FD99" s="361">
        <v>182</v>
      </c>
      <c r="FE99" s="361">
        <v>256</v>
      </c>
      <c r="FF99" s="367">
        <v>1.0550177499607932E-3</v>
      </c>
      <c r="FG99" s="367">
        <v>2.0352933282637383E-3</v>
      </c>
      <c r="FH99" s="367">
        <v>1.6043819682507849E-3</v>
      </c>
      <c r="FI99" s="361">
        <v>2661</v>
      </c>
      <c r="FJ99" s="361">
        <v>25263</v>
      </c>
      <c r="FK99" s="361">
        <v>27924</v>
      </c>
      <c r="FL99" s="361">
        <v>22</v>
      </c>
      <c r="FM99" s="361">
        <v>1347</v>
      </c>
      <c r="FN99" s="361">
        <v>1369</v>
      </c>
      <c r="FO99" s="369">
        <v>73.05</v>
      </c>
      <c r="FP99" s="369">
        <v>74.97</v>
      </c>
      <c r="FQ99" s="369">
        <v>74.14</v>
      </c>
      <c r="FR99" s="371">
        <v>981.5</v>
      </c>
      <c r="FS99" s="371">
        <v>766.8</v>
      </c>
      <c r="FT99" s="371">
        <v>859.83</v>
      </c>
      <c r="FU99" s="361">
        <v>22540</v>
      </c>
      <c r="FV99" s="361">
        <v>28447</v>
      </c>
      <c r="FW99" s="361">
        <v>14861</v>
      </c>
      <c r="FX99" s="361">
        <v>2163</v>
      </c>
      <c r="FY99" s="361">
        <v>2130</v>
      </c>
      <c r="FZ99" s="361">
        <v>11706</v>
      </c>
      <c r="GA99" s="361">
        <v>40730</v>
      </c>
      <c r="GB99" s="361">
        <v>19717</v>
      </c>
      <c r="GC99" s="361">
        <v>13375</v>
      </c>
      <c r="GD99" s="361">
        <v>3894</v>
      </c>
      <c r="GE99" s="361">
        <v>34246</v>
      </c>
      <c r="GF99" s="361">
        <v>69177</v>
      </c>
      <c r="GG99" s="361">
        <v>34578</v>
      </c>
      <c r="GH99" s="361">
        <v>15538</v>
      </c>
      <c r="GI99" s="361">
        <v>6024</v>
      </c>
      <c r="GJ99" s="362">
        <v>0.32135270383940917</v>
      </c>
      <c r="GK99" s="362">
        <v>0.40556878288019843</v>
      </c>
      <c r="GL99" s="362">
        <v>0.21187322678604525</v>
      </c>
      <c r="GM99" s="362">
        <v>3.0837883691421566E-2</v>
      </c>
      <c r="GN99" s="362">
        <v>3.0367402802925537E-2</v>
      </c>
      <c r="GO99" s="362">
        <v>0.13090738297063362</v>
      </c>
      <c r="GP99" s="362">
        <v>0.45548075417682449</v>
      </c>
      <c r="GQ99" s="362">
        <v>0.22049383820536334</v>
      </c>
      <c r="GR99" s="362">
        <v>0.14957169376663462</v>
      </c>
      <c r="GS99" s="362">
        <v>4.3546330880543938E-2</v>
      </c>
      <c r="GT99" s="362">
        <v>0.21462369095592337</v>
      </c>
      <c r="GU99" s="362">
        <v>0.43354035710033029</v>
      </c>
      <c r="GV99" s="362">
        <v>0.21670437382099861</v>
      </c>
      <c r="GW99" s="362">
        <v>9.7378464932346476E-2</v>
      </c>
      <c r="GX99" s="376">
        <v>3.7753113190401283E-2</v>
      </c>
    </row>
    <row r="100" spans="1:206" s="2" customFormat="1" ht="20.100000000000001" customHeight="1">
      <c r="A100" s="56" t="s">
        <v>141</v>
      </c>
      <c r="B100" s="353" t="s">
        <v>94</v>
      </c>
      <c r="C100" s="25">
        <v>3498</v>
      </c>
      <c r="D100" s="25">
        <v>4993</v>
      </c>
      <c r="E100" s="25">
        <v>8491</v>
      </c>
      <c r="F100" s="25">
        <v>3259</v>
      </c>
      <c r="G100" s="25">
        <v>3539</v>
      </c>
      <c r="H100" s="25">
        <v>6798</v>
      </c>
      <c r="I100" s="356">
        <v>0.85455661245780912</v>
      </c>
      <c r="J100" s="356">
        <v>0.79570500141282852</v>
      </c>
      <c r="K100" s="356">
        <v>0.82391879964695502</v>
      </c>
      <c r="L100" s="356">
        <v>8.1926971463639156E-2</v>
      </c>
      <c r="M100" s="356">
        <v>0.11896015823679006</v>
      </c>
      <c r="N100" s="356">
        <v>0.10120623712856723</v>
      </c>
      <c r="O100" s="356">
        <v>6.3516416078551699E-2</v>
      </c>
      <c r="P100" s="356">
        <v>8.5334840350381469E-2</v>
      </c>
      <c r="Q100" s="356">
        <v>7.4874963224477786E-2</v>
      </c>
      <c r="R100" s="25">
        <v>239</v>
      </c>
      <c r="S100" s="25">
        <v>1454</v>
      </c>
      <c r="T100" s="25">
        <v>1693</v>
      </c>
      <c r="U100" s="25">
        <v>184</v>
      </c>
      <c r="V100" s="25">
        <v>283</v>
      </c>
      <c r="W100" s="25">
        <v>467</v>
      </c>
      <c r="X100" s="25">
        <v>1364</v>
      </c>
      <c r="Y100" s="25">
        <v>584</v>
      </c>
      <c r="Z100" s="25">
        <v>1948</v>
      </c>
      <c r="AA100" s="356">
        <v>0.41853329242098802</v>
      </c>
      <c r="AB100" s="356">
        <v>0.16501836677027409</v>
      </c>
      <c r="AC100" s="356">
        <v>0.28655486907914091</v>
      </c>
      <c r="AD100" s="25">
        <v>1426</v>
      </c>
      <c r="AE100" s="25">
        <v>619</v>
      </c>
      <c r="AF100" s="25">
        <v>2045</v>
      </c>
      <c r="AG100" s="356">
        <v>0.43755753298557842</v>
      </c>
      <c r="AH100" s="356">
        <v>0.17490816614862956</v>
      </c>
      <c r="AI100" s="356">
        <v>0.30082377169755808</v>
      </c>
      <c r="AJ100" s="358">
        <v>61.958945484299861</v>
      </c>
      <c r="AK100" s="358">
        <v>62.732014693416218</v>
      </c>
      <c r="AL100" s="358">
        <v>62.36140090222613</v>
      </c>
      <c r="AM100" s="358">
        <v>73.316764295676407</v>
      </c>
      <c r="AN100" s="358">
        <v>72.361160018340954</v>
      </c>
      <c r="AO100" s="358">
        <v>72.496062216972476</v>
      </c>
      <c r="AP100" s="25">
        <v>280</v>
      </c>
      <c r="AQ100" s="25">
        <v>439</v>
      </c>
      <c r="AR100" s="25">
        <v>719</v>
      </c>
      <c r="AS100" s="308">
        <v>8.5915925130408105E-2</v>
      </c>
      <c r="AT100" s="308">
        <v>0.12404634077423</v>
      </c>
      <c r="AU100" s="397">
        <v>0.10576640188290674</v>
      </c>
      <c r="AV100" s="26">
        <v>403.00000000000017</v>
      </c>
      <c r="AW100" s="25">
        <v>498.00000000000131</v>
      </c>
      <c r="AX100" s="25">
        <v>901.00000000000148</v>
      </c>
      <c r="AY100" s="308">
        <v>0.12365756366983742</v>
      </c>
      <c r="AZ100" s="308">
        <v>0.14071771686917245</v>
      </c>
      <c r="BA100" s="308">
        <v>0.13253898205354539</v>
      </c>
      <c r="BB100" s="308">
        <v>0.17305922061982204</v>
      </c>
      <c r="BC100" s="308">
        <v>0.3362531788640859</v>
      </c>
      <c r="BD100" s="308">
        <v>0.25801706384230655</v>
      </c>
      <c r="BE100" s="308">
        <v>0.24643799472295513</v>
      </c>
      <c r="BF100" s="308">
        <v>0.37495769881556684</v>
      </c>
      <c r="BG100" s="308">
        <v>0.32474226804123713</v>
      </c>
      <c r="BH100" s="308">
        <v>7.1114369501466282E-2</v>
      </c>
      <c r="BI100" s="308">
        <v>0.1404109589041096</v>
      </c>
      <c r="BJ100" s="308">
        <v>9.1889117043121152E-2</v>
      </c>
      <c r="BK100" s="356">
        <v>0.44492175513961335</v>
      </c>
      <c r="BL100" s="356">
        <v>0.26204357164774472</v>
      </c>
      <c r="BM100" s="356">
        <v>0.24056459036514269</v>
      </c>
      <c r="BN100" s="356">
        <v>2.0251610923596196E-2</v>
      </c>
      <c r="BO100" s="356">
        <v>3.2218471923903036E-2</v>
      </c>
      <c r="BP100" s="356">
        <v>0.18508053122350945</v>
      </c>
      <c r="BQ100" s="356">
        <v>0.67561458038994071</v>
      </c>
      <c r="BR100" s="356">
        <v>0.28849957615145522</v>
      </c>
      <c r="BS100" s="356">
        <v>4.6340774230008479E-2</v>
      </c>
      <c r="BT100" s="356">
        <v>4.577564283695959E-2</v>
      </c>
      <c r="BU100" s="356">
        <v>0.30964989702853779</v>
      </c>
      <c r="BV100" s="356">
        <v>0.35172109443954103</v>
      </c>
      <c r="BW100" s="356">
        <v>0.26551927037363932</v>
      </c>
      <c r="BX100" s="356">
        <v>3.3833480435422184E-2</v>
      </c>
      <c r="BY100" s="356">
        <v>3.9276257722859663E-2</v>
      </c>
      <c r="BZ100" s="355">
        <f>'[1]Caisse &amp; département résidence'!AO98</f>
        <v>0.48829039812646369</v>
      </c>
      <c r="CA100" s="355">
        <f>'[1]Caisse &amp; département résidence'!AQ98</f>
        <v>0.41899804814573843</v>
      </c>
      <c r="CB100" s="401">
        <f>'[1]Caisse &amp; département résidence'!AS98</f>
        <v>0.44374738603094938</v>
      </c>
      <c r="CC100" s="400">
        <v>59166</v>
      </c>
      <c r="CD100" s="361">
        <v>72206</v>
      </c>
      <c r="CE100" s="361">
        <v>131372</v>
      </c>
      <c r="CF100" s="361">
        <v>57140</v>
      </c>
      <c r="CG100" s="361">
        <v>51208</v>
      </c>
      <c r="CH100" s="361">
        <v>108348</v>
      </c>
      <c r="CI100" s="361">
        <v>234</v>
      </c>
      <c r="CJ100" s="361">
        <v>2313</v>
      </c>
      <c r="CK100" s="361">
        <v>2547</v>
      </c>
      <c r="CL100" s="361">
        <v>1792</v>
      </c>
      <c r="CM100" s="361">
        <v>18685</v>
      </c>
      <c r="CN100" s="361">
        <v>20477</v>
      </c>
      <c r="CO100" s="361">
        <v>58932</v>
      </c>
      <c r="CP100" s="361">
        <v>69893</v>
      </c>
      <c r="CQ100" s="361">
        <v>128825</v>
      </c>
      <c r="CR100" s="361">
        <v>58932</v>
      </c>
      <c r="CS100" s="361">
        <v>69892</v>
      </c>
      <c r="CT100" s="361">
        <v>128824</v>
      </c>
      <c r="CU100" s="361">
        <v>53379</v>
      </c>
      <c r="CV100" s="361">
        <v>59905</v>
      </c>
      <c r="CW100" s="361">
        <v>113284</v>
      </c>
      <c r="CX100" s="361">
        <v>3080</v>
      </c>
      <c r="CY100" s="361">
        <v>4885</v>
      </c>
      <c r="CZ100" s="361">
        <v>7965</v>
      </c>
      <c r="DA100" s="361">
        <v>2473</v>
      </c>
      <c r="DB100" s="361">
        <v>5102</v>
      </c>
      <c r="DC100" s="361">
        <v>7575</v>
      </c>
      <c r="DD100" s="362">
        <v>0.90577275503970678</v>
      </c>
      <c r="DE100" s="362">
        <v>0.85710810965489614</v>
      </c>
      <c r="DF100" s="362">
        <v>0.87937030367012359</v>
      </c>
      <c r="DG100" s="362">
        <v>5.2263625873888553E-2</v>
      </c>
      <c r="DH100" s="362">
        <v>6.9893550048646488E-2</v>
      </c>
      <c r="DI100" s="362">
        <v>6.1828541265602679E-2</v>
      </c>
      <c r="DJ100" s="362">
        <v>4.1963619086404669E-2</v>
      </c>
      <c r="DK100" s="362">
        <v>7.2998340296457395E-2</v>
      </c>
      <c r="DL100" s="362">
        <v>5.880115506427374E-2</v>
      </c>
      <c r="DM100" s="361">
        <v>1436</v>
      </c>
      <c r="DN100" s="361">
        <v>1949</v>
      </c>
      <c r="DO100" s="361">
        <v>3385</v>
      </c>
      <c r="DP100" s="367">
        <v>2.4367067128215569E-2</v>
      </c>
      <c r="DQ100" s="367">
        <v>2.788548209405806E-2</v>
      </c>
      <c r="DR100" s="367">
        <v>2.6275955753929749E-2</v>
      </c>
      <c r="DS100" s="361">
        <v>20311</v>
      </c>
      <c r="DT100" s="361">
        <v>9634</v>
      </c>
      <c r="DU100" s="361">
        <v>29945</v>
      </c>
      <c r="DV100" s="361">
        <v>195</v>
      </c>
      <c r="DW100" s="361">
        <v>98</v>
      </c>
      <c r="DX100" s="361">
        <v>293</v>
      </c>
      <c r="DY100" s="361">
        <v>473</v>
      </c>
      <c r="DZ100" s="361">
        <v>68</v>
      </c>
      <c r="EA100" s="361">
        <v>541</v>
      </c>
      <c r="EB100" s="361">
        <v>283</v>
      </c>
      <c r="EC100" s="361">
        <v>229</v>
      </c>
      <c r="ED100" s="361">
        <v>512</v>
      </c>
      <c r="EE100" s="361">
        <v>21262</v>
      </c>
      <c r="EF100" s="361">
        <v>10029</v>
      </c>
      <c r="EG100" s="361">
        <v>31291</v>
      </c>
      <c r="EH100" s="362">
        <v>0.36078870562682414</v>
      </c>
      <c r="EI100" s="362">
        <v>0.1434907644542372</v>
      </c>
      <c r="EJ100" s="362">
        <v>0.24289540073743451</v>
      </c>
      <c r="EK100" s="361">
        <v>2575</v>
      </c>
      <c r="EL100" s="361">
        <v>7765</v>
      </c>
      <c r="EM100" s="361">
        <v>10340</v>
      </c>
      <c r="EN100" s="361">
        <v>5245</v>
      </c>
      <c r="EO100" s="361">
        <v>5437</v>
      </c>
      <c r="EP100" s="361">
        <v>10682</v>
      </c>
      <c r="EQ100" s="362">
        <v>4.3694427475734744E-2</v>
      </c>
      <c r="ER100" s="362">
        <v>0.1110983932582662</v>
      </c>
      <c r="ES100" s="362">
        <v>8.0263923927809039E-2</v>
      </c>
      <c r="ET100" s="362">
        <v>8.9000882372904364E-2</v>
      </c>
      <c r="EU100" s="362">
        <v>7.7790336657462114E-2</v>
      </c>
      <c r="EV100" s="362">
        <v>8.2918688142829419E-2</v>
      </c>
      <c r="EW100" s="361">
        <v>6942</v>
      </c>
      <c r="EX100" s="361">
        <v>25380</v>
      </c>
      <c r="EY100" s="361">
        <v>32322</v>
      </c>
      <c r="EZ100" s="367">
        <v>0.11779678273264101</v>
      </c>
      <c r="FA100" s="367">
        <v>0.363126493354127</v>
      </c>
      <c r="FB100" s="367">
        <v>0.25089850572482048</v>
      </c>
      <c r="FC100" s="361">
        <v>75</v>
      </c>
      <c r="FD100" s="361">
        <v>85</v>
      </c>
      <c r="FE100" s="361">
        <v>160</v>
      </c>
      <c r="FF100" s="367">
        <v>1.2726532274485848E-3</v>
      </c>
      <c r="FG100" s="367">
        <v>1.2161446782939637E-3</v>
      </c>
      <c r="FH100" s="367">
        <v>1.2419949543954977E-3</v>
      </c>
      <c r="FI100" s="361">
        <v>2026</v>
      </c>
      <c r="FJ100" s="361">
        <v>20998</v>
      </c>
      <c r="FK100" s="361">
        <v>23024</v>
      </c>
      <c r="FL100" s="361">
        <v>7</v>
      </c>
      <c r="FM100" s="361">
        <v>970</v>
      </c>
      <c r="FN100" s="361">
        <v>977</v>
      </c>
      <c r="FO100" s="369">
        <v>72.569999999999993</v>
      </c>
      <c r="FP100" s="369">
        <v>74.27</v>
      </c>
      <c r="FQ100" s="369">
        <v>73.5</v>
      </c>
      <c r="FR100" s="371">
        <v>1075.1500000000001</v>
      </c>
      <c r="FS100" s="371">
        <v>818.86</v>
      </c>
      <c r="FT100" s="371">
        <v>934.29</v>
      </c>
      <c r="FU100" s="361">
        <v>21328</v>
      </c>
      <c r="FV100" s="361">
        <v>22891</v>
      </c>
      <c r="FW100" s="361">
        <v>11380</v>
      </c>
      <c r="FX100" s="361">
        <v>1659</v>
      </c>
      <c r="FY100" s="361">
        <v>1674</v>
      </c>
      <c r="FZ100" s="361">
        <v>10232</v>
      </c>
      <c r="GA100" s="361">
        <v>34017</v>
      </c>
      <c r="GB100" s="361">
        <v>14381</v>
      </c>
      <c r="GC100" s="361">
        <v>8418</v>
      </c>
      <c r="GD100" s="361">
        <v>2845</v>
      </c>
      <c r="GE100" s="361">
        <v>31560</v>
      </c>
      <c r="GF100" s="361">
        <v>56908</v>
      </c>
      <c r="GG100" s="361">
        <v>25761</v>
      </c>
      <c r="GH100" s="361">
        <v>10077</v>
      </c>
      <c r="GI100" s="361">
        <v>4519</v>
      </c>
      <c r="GJ100" s="362">
        <v>0.3619086404669789</v>
      </c>
      <c r="GK100" s="362">
        <v>0.38843073372700737</v>
      </c>
      <c r="GL100" s="362">
        <v>0.1931039163781986</v>
      </c>
      <c r="GM100" s="362">
        <v>2.8151089391162697E-2</v>
      </c>
      <c r="GN100" s="362">
        <v>2.8405620036652413E-2</v>
      </c>
      <c r="GO100" s="362">
        <v>0.14639520409769219</v>
      </c>
      <c r="GP100" s="362">
        <v>0.48670110025324426</v>
      </c>
      <c r="GQ100" s="362">
        <v>0.20575737198288813</v>
      </c>
      <c r="GR100" s="362">
        <v>0.12044124590445394</v>
      </c>
      <c r="GS100" s="362">
        <v>4.0705077761721491E-2</v>
      </c>
      <c r="GT100" s="362">
        <v>0.24498350475451194</v>
      </c>
      <c r="GU100" s="362">
        <v>0.44174655540461866</v>
      </c>
      <c r="GV100" s="362">
        <v>0.1999689501261401</v>
      </c>
      <c r="GW100" s="362">
        <v>7.822239472152144E-2</v>
      </c>
      <c r="GX100" s="376">
        <v>3.507859499320784E-2</v>
      </c>
    </row>
    <row r="101" spans="1:206" s="2" customFormat="1" ht="20.100000000000001" customHeight="1">
      <c r="A101" s="56" t="s">
        <v>164</v>
      </c>
      <c r="B101" s="353" t="s">
        <v>42</v>
      </c>
      <c r="C101" s="25">
        <v>2941</v>
      </c>
      <c r="D101" s="25">
        <v>4196</v>
      </c>
      <c r="E101" s="25">
        <v>7137</v>
      </c>
      <c r="F101" s="25">
        <v>2674</v>
      </c>
      <c r="G101" s="25">
        <v>2889</v>
      </c>
      <c r="H101" s="25">
        <v>5563</v>
      </c>
      <c r="I101" s="356">
        <v>0.83620044876589383</v>
      </c>
      <c r="J101" s="356">
        <v>0.81135340948425061</v>
      </c>
      <c r="K101" s="356">
        <v>0.82329678231170234</v>
      </c>
      <c r="L101" s="356">
        <v>9.4614809274495143E-2</v>
      </c>
      <c r="M101" s="356">
        <v>0.10176531671858775</v>
      </c>
      <c r="N101" s="356">
        <v>9.8328240158188029E-2</v>
      </c>
      <c r="O101" s="356">
        <v>6.9184741959611065E-2</v>
      </c>
      <c r="P101" s="356">
        <v>8.6881273797161651E-2</v>
      </c>
      <c r="Q101" s="356">
        <v>7.8374977530109649E-2</v>
      </c>
      <c r="R101" s="25">
        <v>267</v>
      </c>
      <c r="S101" s="25">
        <v>1307</v>
      </c>
      <c r="T101" s="25">
        <v>1574</v>
      </c>
      <c r="U101" s="25">
        <v>108</v>
      </c>
      <c r="V101" s="25">
        <v>209</v>
      </c>
      <c r="W101" s="25">
        <v>317</v>
      </c>
      <c r="X101" s="25">
        <v>1067</v>
      </c>
      <c r="Y101" s="25">
        <v>452</v>
      </c>
      <c r="Z101" s="25">
        <v>1519</v>
      </c>
      <c r="AA101" s="356">
        <v>0.39902767389678384</v>
      </c>
      <c r="AB101" s="356">
        <v>0.15645552094150225</v>
      </c>
      <c r="AC101" s="356">
        <v>0.27305410749595543</v>
      </c>
      <c r="AD101" s="25">
        <v>1160</v>
      </c>
      <c r="AE101" s="25">
        <v>475</v>
      </c>
      <c r="AF101" s="25">
        <v>1635</v>
      </c>
      <c r="AG101" s="356">
        <v>0.43380703066566939</v>
      </c>
      <c r="AH101" s="356">
        <v>0.16441675320179994</v>
      </c>
      <c r="AI101" s="356">
        <v>0.29390616573791117</v>
      </c>
      <c r="AJ101" s="358">
        <v>61.978824482672614</v>
      </c>
      <c r="AK101" s="358">
        <v>62.755109034267925</v>
      </c>
      <c r="AL101" s="358">
        <v>62.381967763197316</v>
      </c>
      <c r="AM101" s="358">
        <v>76.059088639200979</v>
      </c>
      <c r="AN101" s="358">
        <v>73.571563376690222</v>
      </c>
      <c r="AO101" s="358">
        <v>73.993526048285119</v>
      </c>
      <c r="AP101" s="25">
        <v>240</v>
      </c>
      <c r="AQ101" s="25">
        <v>368</v>
      </c>
      <c r="AR101" s="25">
        <v>608</v>
      </c>
      <c r="AS101" s="308">
        <v>8.9753178758414362E-2</v>
      </c>
      <c r="AT101" s="308">
        <v>0.1273797161647629</v>
      </c>
      <c r="AU101" s="397">
        <v>0.10929354664749236</v>
      </c>
      <c r="AV101" s="26">
        <v>267.00000000000017</v>
      </c>
      <c r="AW101" s="25">
        <v>344.00000000000148</v>
      </c>
      <c r="AX101" s="25">
        <v>611.00000000000159</v>
      </c>
      <c r="AY101" s="308">
        <v>9.9850411368736042E-2</v>
      </c>
      <c r="AZ101" s="308">
        <v>0.1190723433714093</v>
      </c>
      <c r="BA101" s="308">
        <v>0.10983282401581909</v>
      </c>
      <c r="BB101" s="308">
        <v>0.24008975317875841</v>
      </c>
      <c r="BC101" s="308">
        <v>0.41952232606438211</v>
      </c>
      <c r="BD101" s="308">
        <v>0.33327341362574153</v>
      </c>
      <c r="BE101" s="308">
        <v>0.31362787803360298</v>
      </c>
      <c r="BF101" s="308">
        <v>0.45178498153467378</v>
      </c>
      <c r="BG101" s="308">
        <v>0.39688427299703266</v>
      </c>
      <c r="BH101" s="308">
        <v>0.12933458294283037</v>
      </c>
      <c r="BI101" s="308">
        <v>0.24557522123893805</v>
      </c>
      <c r="BJ101" s="308">
        <v>0.16392363396971693</v>
      </c>
      <c r="BK101" s="356">
        <v>0.43866866118175019</v>
      </c>
      <c r="BL101" s="356">
        <v>0.2849663425579656</v>
      </c>
      <c r="BM101" s="356">
        <v>0.22737471952131638</v>
      </c>
      <c r="BN101" s="356">
        <v>1.2341062079281975E-2</v>
      </c>
      <c r="BO101" s="356">
        <v>3.6649214659685861E-2</v>
      </c>
      <c r="BP101" s="356">
        <v>0.19660782277604708</v>
      </c>
      <c r="BQ101" s="356">
        <v>0.69678089304257529</v>
      </c>
      <c r="BR101" s="356">
        <v>0.27206645898234683</v>
      </c>
      <c r="BS101" s="356">
        <v>5.8151609553478714E-2</v>
      </c>
      <c r="BT101" s="356">
        <v>4.0152301834544823E-2</v>
      </c>
      <c r="BU101" s="356">
        <v>0.31296063275211217</v>
      </c>
      <c r="BV101" s="356">
        <v>0.36185511414704297</v>
      </c>
      <c r="BW101" s="356">
        <v>0.25058421714902029</v>
      </c>
      <c r="BX101" s="356">
        <v>3.613158367787165E-2</v>
      </c>
      <c r="BY101" s="356">
        <v>3.8468452273952902E-2</v>
      </c>
      <c r="BZ101" s="355">
        <f>'[1]Caisse &amp; département résidence'!AO99</f>
        <v>0.51574803149606296</v>
      </c>
      <c r="CA101" s="355">
        <f>'[1]Caisse &amp; département résidence'!AQ99</f>
        <v>0.36290967226219023</v>
      </c>
      <c r="CB101" s="401">
        <f>'[1]Caisse &amp; département résidence'!AS99</f>
        <v>0.42076502732240439</v>
      </c>
      <c r="CC101" s="400">
        <v>54510</v>
      </c>
      <c r="CD101" s="361">
        <v>70537</v>
      </c>
      <c r="CE101" s="361">
        <v>125047</v>
      </c>
      <c r="CF101" s="361">
        <v>52120</v>
      </c>
      <c r="CG101" s="361">
        <v>51010</v>
      </c>
      <c r="CH101" s="361">
        <v>103130</v>
      </c>
      <c r="CI101" s="361">
        <v>520</v>
      </c>
      <c r="CJ101" s="361">
        <v>2627</v>
      </c>
      <c r="CK101" s="361">
        <v>3147</v>
      </c>
      <c r="CL101" s="361">
        <v>1870</v>
      </c>
      <c r="CM101" s="361">
        <v>16900</v>
      </c>
      <c r="CN101" s="361">
        <v>18770</v>
      </c>
      <c r="CO101" s="361">
        <v>53990</v>
      </c>
      <c r="CP101" s="361">
        <v>67910</v>
      </c>
      <c r="CQ101" s="361">
        <v>121900</v>
      </c>
      <c r="CR101" s="361">
        <v>53990</v>
      </c>
      <c r="CS101" s="361">
        <v>67910</v>
      </c>
      <c r="CT101" s="361">
        <v>121900</v>
      </c>
      <c r="CU101" s="361">
        <v>48155</v>
      </c>
      <c r="CV101" s="361">
        <v>56138</v>
      </c>
      <c r="CW101" s="361">
        <v>104293</v>
      </c>
      <c r="CX101" s="361">
        <v>3015</v>
      </c>
      <c r="CY101" s="361">
        <v>4274</v>
      </c>
      <c r="CZ101" s="361">
        <v>7289</v>
      </c>
      <c r="DA101" s="361">
        <v>2820</v>
      </c>
      <c r="DB101" s="361">
        <v>7498</v>
      </c>
      <c r="DC101" s="361">
        <v>10318</v>
      </c>
      <c r="DD101" s="362">
        <v>0.89192443045008329</v>
      </c>
      <c r="DE101" s="362">
        <v>0.82665292298630544</v>
      </c>
      <c r="DF101" s="362">
        <v>0.85556193601312547</v>
      </c>
      <c r="DG101" s="362">
        <v>5.5843674754584183E-2</v>
      </c>
      <c r="DH101" s="362">
        <v>6.2936239140038291E-2</v>
      </c>
      <c r="DI101" s="362">
        <v>5.9794913863822803E-2</v>
      </c>
      <c r="DJ101" s="362">
        <v>5.2231894795332467E-2</v>
      </c>
      <c r="DK101" s="362">
        <v>0.11041083787365631</v>
      </c>
      <c r="DL101" s="362">
        <v>8.464315012305168E-2</v>
      </c>
      <c r="DM101" s="361">
        <v>1136</v>
      </c>
      <c r="DN101" s="361">
        <v>1900</v>
      </c>
      <c r="DO101" s="361">
        <v>3036</v>
      </c>
      <c r="DP101" s="367">
        <v>2.1040933506204854E-2</v>
      </c>
      <c r="DQ101" s="367">
        <v>2.7978206449712856E-2</v>
      </c>
      <c r="DR101" s="367">
        <v>2.4905660377358491E-2</v>
      </c>
      <c r="DS101" s="361">
        <v>17487</v>
      </c>
      <c r="DT101" s="361">
        <v>7755</v>
      </c>
      <c r="DU101" s="361">
        <v>25242</v>
      </c>
      <c r="DV101" s="361">
        <v>268</v>
      </c>
      <c r="DW101" s="361">
        <v>143</v>
      </c>
      <c r="DX101" s="361">
        <v>411</v>
      </c>
      <c r="DY101" s="361">
        <v>1294</v>
      </c>
      <c r="DZ101" s="361">
        <v>535</v>
      </c>
      <c r="EA101" s="361">
        <v>1829</v>
      </c>
      <c r="EB101" s="361">
        <v>209</v>
      </c>
      <c r="EC101" s="361">
        <v>141</v>
      </c>
      <c r="ED101" s="361">
        <v>350</v>
      </c>
      <c r="EE101" s="361">
        <v>19258</v>
      </c>
      <c r="EF101" s="361">
        <v>8574</v>
      </c>
      <c r="EG101" s="361">
        <v>27832</v>
      </c>
      <c r="EH101" s="362">
        <v>0.35669568438599741</v>
      </c>
      <c r="EI101" s="362">
        <v>0.12625533794728316</v>
      </c>
      <c r="EJ101" s="362">
        <v>0.228318293683347</v>
      </c>
      <c r="EK101" s="361">
        <v>2668</v>
      </c>
      <c r="EL101" s="361">
        <v>5729</v>
      </c>
      <c r="EM101" s="361">
        <v>8397</v>
      </c>
      <c r="EN101" s="361">
        <v>3872</v>
      </c>
      <c r="EO101" s="361">
        <v>4215</v>
      </c>
      <c r="EP101" s="361">
        <v>8087</v>
      </c>
      <c r="EQ101" s="362">
        <v>4.9416558621967033E-2</v>
      </c>
      <c r="ER101" s="362">
        <v>8.4361655131792071E-2</v>
      </c>
      <c r="ES101" s="362">
        <v>6.888433141919606E-2</v>
      </c>
      <c r="ET101" s="362">
        <v>7.1716984626782734E-2</v>
      </c>
      <c r="EU101" s="362">
        <v>6.2067442202915622E-2</v>
      </c>
      <c r="EV101" s="362">
        <v>6.6341263330598851E-2</v>
      </c>
      <c r="EW101" s="361">
        <v>10794</v>
      </c>
      <c r="EX101" s="361">
        <v>34652</v>
      </c>
      <c r="EY101" s="361">
        <v>45446</v>
      </c>
      <c r="EZ101" s="367">
        <v>0.19992591220596406</v>
      </c>
      <c r="FA101" s="367">
        <v>0.51026358415549988</v>
      </c>
      <c r="FB101" s="367">
        <v>0.37281378178835112</v>
      </c>
      <c r="FC101" s="361">
        <v>60</v>
      </c>
      <c r="FD101" s="361">
        <v>217</v>
      </c>
      <c r="FE101" s="361">
        <v>277</v>
      </c>
      <c r="FF101" s="367">
        <v>1.1113169105389886E-3</v>
      </c>
      <c r="FG101" s="367">
        <v>3.1954056839935208E-3</v>
      </c>
      <c r="FH101" s="367">
        <v>2.2723543888433142E-3</v>
      </c>
      <c r="FI101" s="361">
        <v>2390</v>
      </c>
      <c r="FJ101" s="361">
        <v>19527</v>
      </c>
      <c r="FK101" s="361">
        <v>21917</v>
      </c>
      <c r="FL101" s="361">
        <v>15</v>
      </c>
      <c r="FM101" s="361">
        <v>1254</v>
      </c>
      <c r="FN101" s="361">
        <v>1269</v>
      </c>
      <c r="FO101" s="369">
        <v>72.92</v>
      </c>
      <c r="FP101" s="369">
        <v>75.069999999999993</v>
      </c>
      <c r="FQ101" s="369">
        <v>74.13</v>
      </c>
      <c r="FR101" s="371">
        <v>900.91</v>
      </c>
      <c r="FS101" s="371">
        <v>694.99</v>
      </c>
      <c r="FT101" s="371">
        <v>784.75</v>
      </c>
      <c r="FU101" s="361">
        <v>19302</v>
      </c>
      <c r="FV101" s="361">
        <v>22717</v>
      </c>
      <c r="FW101" s="361">
        <v>9551</v>
      </c>
      <c r="FX101" s="361">
        <v>1201</v>
      </c>
      <c r="FY101" s="361">
        <v>1219</v>
      </c>
      <c r="FZ101" s="361">
        <v>9185</v>
      </c>
      <c r="GA101" s="361">
        <v>33777</v>
      </c>
      <c r="GB101" s="361">
        <v>12725</v>
      </c>
      <c r="GC101" s="361">
        <v>10043</v>
      </c>
      <c r="GD101" s="361">
        <v>2180</v>
      </c>
      <c r="GE101" s="361">
        <v>28487</v>
      </c>
      <c r="GF101" s="361">
        <v>56494</v>
      </c>
      <c r="GG101" s="361">
        <v>22276</v>
      </c>
      <c r="GH101" s="361">
        <v>11244</v>
      </c>
      <c r="GI101" s="361">
        <v>3399</v>
      </c>
      <c r="GJ101" s="362">
        <v>0.35751065012039268</v>
      </c>
      <c r="GK101" s="362">
        <v>0.42076310427857011</v>
      </c>
      <c r="GL101" s="362">
        <v>0.17690313020929802</v>
      </c>
      <c r="GM101" s="362">
        <v>2.2244860159288758E-2</v>
      </c>
      <c r="GN101" s="362">
        <v>2.2578255232450453E-2</v>
      </c>
      <c r="GO101" s="362">
        <v>0.1352525401266382</v>
      </c>
      <c r="GP101" s="362">
        <v>0.49737888381681639</v>
      </c>
      <c r="GQ101" s="362">
        <v>0.18738035635399794</v>
      </c>
      <c r="GR101" s="362">
        <v>0.1478869091444559</v>
      </c>
      <c r="GS101" s="362">
        <v>3.2101310558091595E-2</v>
      </c>
      <c r="GT101" s="362">
        <v>0.2336915504511895</v>
      </c>
      <c r="GU101" s="362">
        <v>0.46344544708777685</v>
      </c>
      <c r="GV101" s="362">
        <v>0.18273995077932731</v>
      </c>
      <c r="GW101" s="362">
        <v>9.2239540607054957E-2</v>
      </c>
      <c r="GX101" s="376">
        <v>2.7883511074651354E-2</v>
      </c>
    </row>
    <row r="102" spans="1:206" s="2" customFormat="1" ht="20.100000000000001" customHeight="1">
      <c r="A102" s="56" t="s">
        <v>175</v>
      </c>
      <c r="B102" s="353" t="s">
        <v>56</v>
      </c>
      <c r="C102" s="25">
        <v>1561</v>
      </c>
      <c r="D102" s="25">
        <v>2412</v>
      </c>
      <c r="E102" s="25">
        <v>3973</v>
      </c>
      <c r="F102" s="25">
        <v>1397</v>
      </c>
      <c r="G102" s="25">
        <v>1642</v>
      </c>
      <c r="H102" s="25">
        <v>3039</v>
      </c>
      <c r="I102" s="356">
        <v>0.84395132426628494</v>
      </c>
      <c r="J102" s="356">
        <v>0.83982947624847748</v>
      </c>
      <c r="K102" s="356">
        <v>0.84172425139848639</v>
      </c>
      <c r="L102" s="356">
        <v>7.874015748031496E-2</v>
      </c>
      <c r="M102" s="356">
        <v>8.6479902557856272E-2</v>
      </c>
      <c r="N102" s="356">
        <v>8.2922013820335636E-2</v>
      </c>
      <c r="O102" s="356">
        <v>7.7308518253400141E-2</v>
      </c>
      <c r="P102" s="356">
        <v>7.3690621193666261E-2</v>
      </c>
      <c r="Q102" s="356">
        <v>7.5353734781178017E-2</v>
      </c>
      <c r="R102" s="25">
        <v>164</v>
      </c>
      <c r="S102" s="25">
        <v>770</v>
      </c>
      <c r="T102" s="25">
        <v>934</v>
      </c>
      <c r="U102" s="25">
        <v>128</v>
      </c>
      <c r="V102" s="25">
        <v>152</v>
      </c>
      <c r="W102" s="25">
        <v>280</v>
      </c>
      <c r="X102" s="25">
        <v>581</v>
      </c>
      <c r="Y102" s="25">
        <v>334</v>
      </c>
      <c r="Z102" s="25">
        <v>915</v>
      </c>
      <c r="AA102" s="356">
        <v>0.41589119541875447</v>
      </c>
      <c r="AB102" s="356">
        <v>0.20341047503045068</v>
      </c>
      <c r="AC102" s="356">
        <v>0.30108588351431392</v>
      </c>
      <c r="AD102" s="25">
        <v>611</v>
      </c>
      <c r="AE102" s="25">
        <v>354</v>
      </c>
      <c r="AF102" s="25">
        <v>965</v>
      </c>
      <c r="AG102" s="356">
        <v>0.43736578382247676</v>
      </c>
      <c r="AH102" s="356">
        <v>0.21559074299634592</v>
      </c>
      <c r="AI102" s="356">
        <v>0.31753866403422176</v>
      </c>
      <c r="AJ102" s="358">
        <v>62.024869959436877</v>
      </c>
      <c r="AK102" s="358">
        <v>62.504464068209529</v>
      </c>
      <c r="AL102" s="358">
        <v>62.283999122518395</v>
      </c>
      <c r="AM102" s="358">
        <v>77.340406504064973</v>
      </c>
      <c r="AN102" s="358">
        <v>73.993467532467861</v>
      </c>
      <c r="AO102" s="358">
        <v>74.581152748037383</v>
      </c>
      <c r="AP102" s="25">
        <v>118</v>
      </c>
      <c r="AQ102" s="25">
        <v>159</v>
      </c>
      <c r="AR102" s="25">
        <v>277</v>
      </c>
      <c r="AS102" s="308">
        <v>8.4466714387974234E-2</v>
      </c>
      <c r="AT102" s="308">
        <v>9.6833130328867228E-2</v>
      </c>
      <c r="AU102" s="397">
        <v>9.1148404080289569E-2</v>
      </c>
      <c r="AV102" s="26">
        <v>154.00000000000009</v>
      </c>
      <c r="AW102" s="25">
        <v>210.00000000000011</v>
      </c>
      <c r="AX102" s="25">
        <v>364.00000000000023</v>
      </c>
      <c r="AY102" s="308">
        <v>0.11023622047244101</v>
      </c>
      <c r="AZ102" s="308">
        <v>0.12789281364190019</v>
      </c>
      <c r="BA102" s="308">
        <v>0.11977624218492933</v>
      </c>
      <c r="BB102" s="308">
        <v>0.24051539012168932</v>
      </c>
      <c r="BC102" s="308">
        <v>0.40986601705237513</v>
      </c>
      <c r="BD102" s="308">
        <v>0.33201711089174069</v>
      </c>
      <c r="BE102" s="308">
        <v>0.34191176470588236</v>
      </c>
      <c r="BF102" s="308">
        <v>0.45718654434250766</v>
      </c>
      <c r="BG102" s="308">
        <v>0.41290018832391712</v>
      </c>
      <c r="BH102" s="308">
        <v>9.8106712564543896E-2</v>
      </c>
      <c r="BI102" s="308">
        <v>0.22455089820359281</v>
      </c>
      <c r="BJ102" s="308">
        <v>0.14426229508196722</v>
      </c>
      <c r="BK102" s="356">
        <v>0.43879742304939157</v>
      </c>
      <c r="BL102" s="356">
        <v>0.26628489620615603</v>
      </c>
      <c r="BM102" s="356">
        <v>0.23836793128131711</v>
      </c>
      <c r="BN102" s="356">
        <v>1.9327129563350035E-2</v>
      </c>
      <c r="BO102" s="356">
        <v>3.7222619899785252E-2</v>
      </c>
      <c r="BP102" s="356">
        <v>0.24786845310596833</v>
      </c>
      <c r="BQ102" s="356">
        <v>0.63580998781973208</v>
      </c>
      <c r="BR102" s="356">
        <v>0.25578562728380022</v>
      </c>
      <c r="BS102" s="356">
        <v>4.7503045066991476E-2</v>
      </c>
      <c r="BT102" s="356">
        <v>3.9585870889159561E-2</v>
      </c>
      <c r="BU102" s="356">
        <v>0.33563672260612043</v>
      </c>
      <c r="BV102" s="356">
        <v>0.34353405725567621</v>
      </c>
      <c r="BW102" s="356">
        <v>0.24777887462981243</v>
      </c>
      <c r="BX102" s="356">
        <v>3.4550839091806514E-2</v>
      </c>
      <c r="BY102" s="356">
        <v>3.8499506416584402E-2</v>
      </c>
      <c r="BZ102" s="355">
        <f>'[1]Caisse &amp; département résidence'!AO100</f>
        <v>0.489247311827957</v>
      </c>
      <c r="CA102" s="355">
        <f>'[1]Caisse &amp; département résidence'!AQ100</f>
        <v>0.35267857142857145</v>
      </c>
      <c r="CB102" s="401">
        <f>'[1]Caisse &amp; département résidence'!AS100</f>
        <v>0.40134099616858238</v>
      </c>
      <c r="CC102" s="400">
        <v>31759</v>
      </c>
      <c r="CD102" s="361">
        <v>41152</v>
      </c>
      <c r="CE102" s="361">
        <v>72911</v>
      </c>
      <c r="CF102" s="361">
        <v>30111</v>
      </c>
      <c r="CG102" s="361">
        <v>29247</v>
      </c>
      <c r="CH102" s="361">
        <v>59358</v>
      </c>
      <c r="CI102" s="361">
        <v>287</v>
      </c>
      <c r="CJ102" s="361">
        <v>1243</v>
      </c>
      <c r="CK102" s="361">
        <v>1530</v>
      </c>
      <c r="CL102" s="361">
        <v>1361</v>
      </c>
      <c r="CM102" s="361">
        <v>10662</v>
      </c>
      <c r="CN102" s="361">
        <v>12023</v>
      </c>
      <c r="CO102" s="361">
        <v>31472</v>
      </c>
      <c r="CP102" s="361">
        <v>39909</v>
      </c>
      <c r="CQ102" s="361">
        <v>71381</v>
      </c>
      <c r="CR102" s="361">
        <v>31472</v>
      </c>
      <c r="CS102" s="361">
        <v>39908</v>
      </c>
      <c r="CT102" s="361">
        <v>71380</v>
      </c>
      <c r="CU102" s="361">
        <v>27804</v>
      </c>
      <c r="CV102" s="361">
        <v>33220</v>
      </c>
      <c r="CW102" s="361">
        <v>61024</v>
      </c>
      <c r="CX102" s="361">
        <v>1881</v>
      </c>
      <c r="CY102" s="361">
        <v>2803</v>
      </c>
      <c r="CZ102" s="361">
        <v>4684</v>
      </c>
      <c r="DA102" s="361">
        <v>1787</v>
      </c>
      <c r="DB102" s="361">
        <v>3885</v>
      </c>
      <c r="DC102" s="361">
        <v>5672</v>
      </c>
      <c r="DD102" s="362">
        <v>0.88345195729537362</v>
      </c>
      <c r="DE102" s="362">
        <v>0.83241455347298787</v>
      </c>
      <c r="DF102" s="362">
        <v>0.85491734379377982</v>
      </c>
      <c r="DG102" s="362">
        <v>5.9767412302999492E-2</v>
      </c>
      <c r="DH102" s="362">
        <v>7.0236544051318031E-2</v>
      </c>
      <c r="DI102" s="362">
        <v>6.5620622022975625E-2</v>
      </c>
      <c r="DJ102" s="362">
        <v>5.6780630401626841E-2</v>
      </c>
      <c r="DK102" s="362">
        <v>9.7348902475694096E-2</v>
      </c>
      <c r="DL102" s="362">
        <v>7.9462034183244601E-2</v>
      </c>
      <c r="DM102" s="361">
        <v>973</v>
      </c>
      <c r="DN102" s="361">
        <v>1238</v>
      </c>
      <c r="DO102" s="361">
        <v>2211</v>
      </c>
      <c r="DP102" s="367">
        <v>3.0916370106761567E-2</v>
      </c>
      <c r="DQ102" s="367">
        <v>3.1020571800846927E-2</v>
      </c>
      <c r="DR102" s="367">
        <v>3.0974629102982588E-2</v>
      </c>
      <c r="DS102" s="361">
        <v>10487</v>
      </c>
      <c r="DT102" s="361">
        <v>5253</v>
      </c>
      <c r="DU102" s="361">
        <v>15740</v>
      </c>
      <c r="DV102" s="361">
        <v>188</v>
      </c>
      <c r="DW102" s="361">
        <v>117</v>
      </c>
      <c r="DX102" s="361">
        <v>305</v>
      </c>
      <c r="DY102" s="361">
        <v>433</v>
      </c>
      <c r="DZ102" s="361">
        <v>433</v>
      </c>
      <c r="EA102" s="361">
        <v>866</v>
      </c>
      <c r="EB102" s="361">
        <v>161</v>
      </c>
      <c r="EC102" s="361">
        <v>114</v>
      </c>
      <c r="ED102" s="361">
        <v>275</v>
      </c>
      <c r="EE102" s="361">
        <v>11269</v>
      </c>
      <c r="EF102" s="361">
        <v>5917</v>
      </c>
      <c r="EG102" s="361">
        <v>17186</v>
      </c>
      <c r="EH102" s="362">
        <v>0.35806431113370613</v>
      </c>
      <c r="EI102" s="362">
        <v>0.14826229672504948</v>
      </c>
      <c r="EJ102" s="362">
        <v>0.24076434905647162</v>
      </c>
      <c r="EK102" s="361">
        <v>1316</v>
      </c>
      <c r="EL102" s="361">
        <v>2962</v>
      </c>
      <c r="EM102" s="361">
        <v>4278</v>
      </c>
      <c r="EN102" s="361">
        <v>2369</v>
      </c>
      <c r="EO102" s="361">
        <v>2608</v>
      </c>
      <c r="EP102" s="361">
        <v>4977</v>
      </c>
      <c r="EQ102" s="362">
        <v>4.1814946619217079E-2</v>
      </c>
      <c r="ER102" s="362">
        <v>7.4218847878924549E-2</v>
      </c>
      <c r="ES102" s="362">
        <v>5.9931914655160339E-2</v>
      </c>
      <c r="ET102" s="362">
        <v>7.5273258769700049E-2</v>
      </c>
      <c r="EU102" s="362">
        <v>6.5348668220200953E-2</v>
      </c>
      <c r="EV102" s="362">
        <v>6.9724436474692147E-2</v>
      </c>
      <c r="EW102" s="361">
        <v>5748</v>
      </c>
      <c r="EX102" s="361">
        <v>18431</v>
      </c>
      <c r="EY102" s="361">
        <v>24179</v>
      </c>
      <c r="EZ102" s="367">
        <v>0.18263853584138282</v>
      </c>
      <c r="FA102" s="367">
        <v>0.46182565336139719</v>
      </c>
      <c r="FB102" s="367">
        <v>0.33873159524243146</v>
      </c>
      <c r="FC102" s="361">
        <v>19</v>
      </c>
      <c r="FD102" s="361">
        <v>93</v>
      </c>
      <c r="FE102" s="361">
        <v>112</v>
      </c>
      <c r="FF102" s="367">
        <v>6.0371123538383324E-4</v>
      </c>
      <c r="FG102" s="367">
        <v>2.3303014357663686E-3</v>
      </c>
      <c r="FH102" s="367">
        <v>1.5690449839593169E-3</v>
      </c>
      <c r="FI102" s="361">
        <v>1648</v>
      </c>
      <c r="FJ102" s="361">
        <v>11905</v>
      </c>
      <c r="FK102" s="361">
        <v>13553</v>
      </c>
      <c r="FL102" s="361">
        <v>10</v>
      </c>
      <c r="FM102" s="361">
        <v>594</v>
      </c>
      <c r="FN102" s="361">
        <v>604</v>
      </c>
      <c r="FO102" s="369">
        <v>73.28</v>
      </c>
      <c r="FP102" s="369">
        <v>75.319999999999993</v>
      </c>
      <c r="FQ102" s="369">
        <v>74.430000000000007</v>
      </c>
      <c r="FR102" s="371">
        <v>946.79</v>
      </c>
      <c r="FS102" s="371">
        <v>747.23</v>
      </c>
      <c r="FT102" s="371">
        <v>834.15</v>
      </c>
      <c r="FU102" s="361">
        <v>11285</v>
      </c>
      <c r="FV102" s="361">
        <v>13044</v>
      </c>
      <c r="FW102" s="361">
        <v>5523</v>
      </c>
      <c r="FX102" s="361">
        <v>848</v>
      </c>
      <c r="FY102" s="361">
        <v>772</v>
      </c>
      <c r="FZ102" s="361">
        <v>6153</v>
      </c>
      <c r="GA102" s="361">
        <v>20125</v>
      </c>
      <c r="GB102" s="361">
        <v>7837</v>
      </c>
      <c r="GC102" s="361">
        <v>4476</v>
      </c>
      <c r="GD102" s="361">
        <v>1318</v>
      </c>
      <c r="GE102" s="361">
        <v>17438</v>
      </c>
      <c r="GF102" s="361">
        <v>33169</v>
      </c>
      <c r="GG102" s="361">
        <v>13360</v>
      </c>
      <c r="GH102" s="361">
        <v>5324</v>
      </c>
      <c r="GI102" s="361">
        <v>2090</v>
      </c>
      <c r="GJ102" s="362">
        <v>0.35857269954245041</v>
      </c>
      <c r="GK102" s="362">
        <v>0.41446365022877479</v>
      </c>
      <c r="GL102" s="362">
        <v>0.17548932384341637</v>
      </c>
      <c r="GM102" s="362">
        <v>2.6944585663446874E-2</v>
      </c>
      <c r="GN102" s="362">
        <v>2.4529740721911539E-2</v>
      </c>
      <c r="GO102" s="362">
        <v>0.15417574983086521</v>
      </c>
      <c r="GP102" s="362">
        <v>0.50427221929890498</v>
      </c>
      <c r="GQ102" s="362">
        <v>0.19637174572151644</v>
      </c>
      <c r="GR102" s="362">
        <v>0.11215515297301361</v>
      </c>
      <c r="GS102" s="362">
        <v>3.3025132175699717E-2</v>
      </c>
      <c r="GT102" s="362">
        <v>0.24429470027038008</v>
      </c>
      <c r="GU102" s="362">
        <v>0.46467547386559449</v>
      </c>
      <c r="GV102" s="362">
        <v>0.18716465165800422</v>
      </c>
      <c r="GW102" s="362">
        <v>7.4585674058923246E-2</v>
      </c>
      <c r="GX102" s="376">
        <v>2.9279500147097966E-2</v>
      </c>
    </row>
    <row r="103" spans="1:206" s="19" customFormat="1" ht="20.100000000000001" customHeight="1">
      <c r="A103" s="56" t="s">
        <v>190</v>
      </c>
      <c r="B103" s="353" t="s">
        <v>101</v>
      </c>
      <c r="C103" s="25">
        <v>6712</v>
      </c>
      <c r="D103" s="25">
        <v>10215</v>
      </c>
      <c r="E103" s="25">
        <v>16927</v>
      </c>
      <c r="F103" s="25">
        <v>6241</v>
      </c>
      <c r="G103" s="25">
        <v>7215</v>
      </c>
      <c r="H103" s="25">
        <v>13456</v>
      </c>
      <c r="I103" s="356">
        <v>0.84505688190995032</v>
      </c>
      <c r="J103" s="356">
        <v>0.81316701316701312</v>
      </c>
      <c r="K103" s="356">
        <v>0.82795778834720568</v>
      </c>
      <c r="L103" s="356">
        <v>7.5148213427335367E-2</v>
      </c>
      <c r="M103" s="356">
        <v>8.6486486486486491E-2</v>
      </c>
      <c r="N103" s="356">
        <v>8.1227705112960763E-2</v>
      </c>
      <c r="O103" s="356">
        <v>7.9794904662714314E-2</v>
      </c>
      <c r="P103" s="356">
        <v>0.10034650034650035</v>
      </c>
      <c r="Q103" s="356">
        <v>9.0814506539833528E-2</v>
      </c>
      <c r="R103" s="25">
        <v>471</v>
      </c>
      <c r="S103" s="25">
        <v>3000</v>
      </c>
      <c r="T103" s="25">
        <v>3471</v>
      </c>
      <c r="U103" s="25">
        <v>528</v>
      </c>
      <c r="V103" s="25">
        <v>752</v>
      </c>
      <c r="W103" s="25">
        <v>1280</v>
      </c>
      <c r="X103" s="25">
        <v>2288</v>
      </c>
      <c r="Y103" s="25">
        <v>1025</v>
      </c>
      <c r="Z103" s="25">
        <v>3313</v>
      </c>
      <c r="AA103" s="356">
        <v>0.36660791539817339</v>
      </c>
      <c r="AB103" s="356">
        <v>0.14206514206514206</v>
      </c>
      <c r="AC103" s="356">
        <v>0.24620986920332938</v>
      </c>
      <c r="AD103" s="25">
        <v>2510</v>
      </c>
      <c r="AE103" s="25">
        <v>1091</v>
      </c>
      <c r="AF103" s="25">
        <v>3601</v>
      </c>
      <c r="AG103" s="356">
        <v>0.40217913795866045</v>
      </c>
      <c r="AH103" s="356">
        <v>0.15121275121275121</v>
      </c>
      <c r="AI103" s="356">
        <v>0.26761296076099883</v>
      </c>
      <c r="AJ103" s="358">
        <v>62.132907119585582</v>
      </c>
      <c r="AK103" s="358">
        <v>62.858971124971141</v>
      </c>
      <c r="AL103" s="358">
        <v>62.522216854934634</v>
      </c>
      <c r="AM103" s="358">
        <v>75.570346779901072</v>
      </c>
      <c r="AN103" s="358">
        <v>73.141711111111491</v>
      </c>
      <c r="AO103" s="358">
        <v>73.471266685873772</v>
      </c>
      <c r="AP103" s="25">
        <v>538</v>
      </c>
      <c r="AQ103" s="25">
        <v>1028</v>
      </c>
      <c r="AR103" s="25">
        <v>1566</v>
      </c>
      <c r="AS103" s="308">
        <v>8.620413395289217E-2</v>
      </c>
      <c r="AT103" s="308">
        <v>0.14248094248094248</v>
      </c>
      <c r="AU103" s="397">
        <v>0.11637931034482758</v>
      </c>
      <c r="AV103" s="26">
        <v>793.00000000000227</v>
      </c>
      <c r="AW103" s="25">
        <v>1038.9999999999991</v>
      </c>
      <c r="AX103" s="25">
        <v>1832.0000000000014</v>
      </c>
      <c r="AY103" s="308">
        <v>0.12706297067777636</v>
      </c>
      <c r="AZ103" s="308">
        <v>0.14400554400554388</v>
      </c>
      <c r="BA103" s="308">
        <v>0.1361474435196196</v>
      </c>
      <c r="BB103" s="308">
        <v>0.22624579394327832</v>
      </c>
      <c r="BC103" s="308">
        <v>0.42120582120582123</v>
      </c>
      <c r="BD103" s="308">
        <v>0.330781807372176</v>
      </c>
      <c r="BE103" s="308">
        <v>0.30381988363268403</v>
      </c>
      <c r="BF103" s="308">
        <v>0.45218093699515349</v>
      </c>
      <c r="BG103" s="308">
        <v>0.39436064280784777</v>
      </c>
      <c r="BH103" s="308">
        <v>9.2220279720279727E-2</v>
      </c>
      <c r="BI103" s="308">
        <v>0.23414634146341465</v>
      </c>
      <c r="BJ103" s="308">
        <v>0.13613039541201327</v>
      </c>
      <c r="BK103" s="356">
        <v>0.4044223682102227</v>
      </c>
      <c r="BL103" s="356">
        <v>0.2771991668001923</v>
      </c>
      <c r="BM103" s="356">
        <v>0.26181701650376543</v>
      </c>
      <c r="BN103" s="356">
        <v>2.1470918122095818E-2</v>
      </c>
      <c r="BO103" s="356">
        <v>3.5090530363723761E-2</v>
      </c>
      <c r="BP103" s="356">
        <v>0.16839916839916841</v>
      </c>
      <c r="BQ103" s="356">
        <v>0.66126126126126128</v>
      </c>
      <c r="BR103" s="356">
        <v>0.30270270270270272</v>
      </c>
      <c r="BS103" s="356">
        <v>6.3756063756063755E-2</v>
      </c>
      <c r="BT103" s="356">
        <v>4.3659043659043661E-2</v>
      </c>
      <c r="BU103" s="356">
        <v>0.27786860879904873</v>
      </c>
      <c r="BV103" s="356">
        <v>0.35456302021403091</v>
      </c>
      <c r="BW103" s="356">
        <v>0.28373959571938168</v>
      </c>
      <c r="BX103" s="356">
        <v>4.4143876337693219E-2</v>
      </c>
      <c r="BY103" s="356">
        <v>3.9684898929845419E-2</v>
      </c>
      <c r="BZ103" s="355">
        <f>'[1]Caisse &amp; département résidence'!AO101</f>
        <v>0.48843930635838151</v>
      </c>
      <c r="CA103" s="355">
        <f>'[1]Caisse &amp; département résidence'!AQ101</f>
        <v>0.37060177573166719</v>
      </c>
      <c r="CB103" s="401">
        <f>'[1]Caisse &amp; département résidence'!AS101</f>
        <v>0.41333053867113811</v>
      </c>
      <c r="CC103" s="400">
        <v>120831</v>
      </c>
      <c r="CD103" s="361">
        <v>155417</v>
      </c>
      <c r="CE103" s="361">
        <v>276248</v>
      </c>
      <c r="CF103" s="361">
        <v>116886</v>
      </c>
      <c r="CG103" s="361">
        <v>106216</v>
      </c>
      <c r="CH103" s="361">
        <v>223102</v>
      </c>
      <c r="CI103" s="361">
        <v>401</v>
      </c>
      <c r="CJ103" s="361">
        <v>5839</v>
      </c>
      <c r="CK103" s="361">
        <v>6240</v>
      </c>
      <c r="CL103" s="361">
        <v>3544</v>
      </c>
      <c r="CM103" s="361">
        <v>43362</v>
      </c>
      <c r="CN103" s="361">
        <v>46906</v>
      </c>
      <c r="CO103" s="361">
        <v>120430</v>
      </c>
      <c r="CP103" s="361">
        <v>149578</v>
      </c>
      <c r="CQ103" s="361">
        <v>270008</v>
      </c>
      <c r="CR103" s="361">
        <v>120429</v>
      </c>
      <c r="CS103" s="361">
        <v>149578</v>
      </c>
      <c r="CT103" s="361">
        <v>270007</v>
      </c>
      <c r="CU103" s="361">
        <v>108357</v>
      </c>
      <c r="CV103" s="361">
        <v>124298</v>
      </c>
      <c r="CW103" s="361">
        <v>232655</v>
      </c>
      <c r="CX103" s="361">
        <v>6457</v>
      </c>
      <c r="CY103" s="361">
        <v>10077</v>
      </c>
      <c r="CZ103" s="361">
        <v>16534</v>
      </c>
      <c r="DA103" s="361">
        <v>5615</v>
      </c>
      <c r="DB103" s="361">
        <v>15203</v>
      </c>
      <c r="DC103" s="361">
        <v>20818</v>
      </c>
      <c r="DD103" s="362">
        <v>0.89975836384923902</v>
      </c>
      <c r="DE103" s="362">
        <v>0.83099118854376985</v>
      </c>
      <c r="DF103" s="362">
        <v>0.86166284577807239</v>
      </c>
      <c r="DG103" s="362">
        <v>5.3616653796012589E-2</v>
      </c>
      <c r="DH103" s="362">
        <v>6.7369532952706951E-2</v>
      </c>
      <c r="DI103" s="362">
        <v>6.1235449451310521E-2</v>
      </c>
      <c r="DJ103" s="362">
        <v>4.6624982354748441E-2</v>
      </c>
      <c r="DK103" s="362">
        <v>0.10163927850352325</v>
      </c>
      <c r="DL103" s="362">
        <v>7.7101704770617063E-2</v>
      </c>
      <c r="DM103" s="361">
        <v>3865</v>
      </c>
      <c r="DN103" s="361">
        <v>5435</v>
      </c>
      <c r="DO103" s="361">
        <v>9300</v>
      </c>
      <c r="DP103" s="367">
        <v>3.2093332226189486E-2</v>
      </c>
      <c r="DQ103" s="367">
        <v>3.6335557368062148E-2</v>
      </c>
      <c r="DR103" s="367">
        <v>3.4443423898551151E-2</v>
      </c>
      <c r="DS103" s="361">
        <v>37945</v>
      </c>
      <c r="DT103" s="361">
        <v>16765</v>
      </c>
      <c r="DU103" s="361">
        <v>54710</v>
      </c>
      <c r="DV103" s="361">
        <v>363</v>
      </c>
      <c r="DW103" s="361">
        <v>191</v>
      </c>
      <c r="DX103" s="361">
        <v>554</v>
      </c>
      <c r="DY103" s="361">
        <v>2608</v>
      </c>
      <c r="DZ103" s="361">
        <v>148</v>
      </c>
      <c r="EA103" s="361">
        <v>2756</v>
      </c>
      <c r="EB103" s="361">
        <v>562</v>
      </c>
      <c r="EC103" s="361">
        <v>447</v>
      </c>
      <c r="ED103" s="361">
        <v>1009</v>
      </c>
      <c r="EE103" s="361">
        <v>41478</v>
      </c>
      <c r="EF103" s="361">
        <v>17551</v>
      </c>
      <c r="EG103" s="361">
        <v>59029</v>
      </c>
      <c r="EH103" s="362">
        <v>0.34441584322843144</v>
      </c>
      <c r="EI103" s="362">
        <v>0.11733677412453702</v>
      </c>
      <c r="EJ103" s="362">
        <v>0.2186194483126426</v>
      </c>
      <c r="EK103" s="361">
        <v>5068</v>
      </c>
      <c r="EL103" s="361">
        <v>17683</v>
      </c>
      <c r="EM103" s="361">
        <v>22751</v>
      </c>
      <c r="EN103" s="361">
        <v>10235</v>
      </c>
      <c r="EO103" s="361">
        <v>10701</v>
      </c>
      <c r="EP103" s="361">
        <v>20936</v>
      </c>
      <c r="EQ103" s="362">
        <v>4.2082537573694262E-2</v>
      </c>
      <c r="ER103" s="362">
        <v>0.1182192568425838</v>
      </c>
      <c r="ES103" s="362">
        <v>8.4260466356552405E-2</v>
      </c>
      <c r="ET103" s="362">
        <v>8.4987129452794158E-2</v>
      </c>
      <c r="EU103" s="362">
        <v>7.1541269438018959E-2</v>
      </c>
      <c r="EV103" s="362">
        <v>7.753844330538355E-2</v>
      </c>
      <c r="EW103" s="361">
        <v>15991</v>
      </c>
      <c r="EX103" s="361">
        <v>65979</v>
      </c>
      <c r="EY103" s="361">
        <v>81970</v>
      </c>
      <c r="EZ103" s="367">
        <v>0.13278252927011541</v>
      </c>
      <c r="FA103" s="367">
        <v>0.44110096404551469</v>
      </c>
      <c r="FB103" s="367">
        <v>0.30358359752303637</v>
      </c>
      <c r="FC103" s="361">
        <v>69</v>
      </c>
      <c r="FD103" s="361">
        <v>272</v>
      </c>
      <c r="FE103" s="361">
        <v>341</v>
      </c>
      <c r="FF103" s="367">
        <v>5.7294694013119659E-4</v>
      </c>
      <c r="FG103" s="367">
        <v>1.8184492371872869E-3</v>
      </c>
      <c r="FH103" s="367">
        <v>1.2629255429468756E-3</v>
      </c>
      <c r="FI103" s="361">
        <v>3945</v>
      </c>
      <c r="FJ103" s="361">
        <v>49201</v>
      </c>
      <c r="FK103" s="361">
        <v>53146</v>
      </c>
      <c r="FL103" s="361">
        <v>17</v>
      </c>
      <c r="FM103" s="361">
        <v>2752</v>
      </c>
      <c r="FN103" s="361">
        <v>2769</v>
      </c>
      <c r="FO103" s="369">
        <v>72.94</v>
      </c>
      <c r="FP103" s="369">
        <v>74.83</v>
      </c>
      <c r="FQ103" s="369">
        <v>74</v>
      </c>
      <c r="FR103" s="371">
        <v>1044.3699999999999</v>
      </c>
      <c r="FS103" s="371">
        <v>772.59</v>
      </c>
      <c r="FT103" s="371">
        <v>891.46</v>
      </c>
      <c r="FU103" s="361">
        <v>41417</v>
      </c>
      <c r="FV103" s="361">
        <v>49610</v>
      </c>
      <c r="FW103" s="361">
        <v>22725</v>
      </c>
      <c r="FX103" s="361">
        <v>3573</v>
      </c>
      <c r="FY103" s="361">
        <v>3105</v>
      </c>
      <c r="FZ103" s="361">
        <v>18165</v>
      </c>
      <c r="GA103" s="361">
        <v>72180</v>
      </c>
      <c r="GB103" s="361">
        <v>30007</v>
      </c>
      <c r="GC103" s="361">
        <v>23470</v>
      </c>
      <c r="GD103" s="361">
        <v>5756</v>
      </c>
      <c r="GE103" s="361">
        <v>59582</v>
      </c>
      <c r="GF103" s="361">
        <v>121790</v>
      </c>
      <c r="GG103" s="361">
        <v>52732</v>
      </c>
      <c r="GH103" s="361">
        <v>27043</v>
      </c>
      <c r="GI103" s="361">
        <v>8861</v>
      </c>
      <c r="GJ103" s="362">
        <v>0.34390932491904008</v>
      </c>
      <c r="GK103" s="362">
        <v>0.41194054637548783</v>
      </c>
      <c r="GL103" s="362">
        <v>0.18869882919538322</v>
      </c>
      <c r="GM103" s="362">
        <v>2.9668687204185005E-2</v>
      </c>
      <c r="GN103" s="362">
        <v>2.5782612305903844E-2</v>
      </c>
      <c r="GO103" s="362">
        <v>0.12144165585848186</v>
      </c>
      <c r="GP103" s="362">
        <v>0.48255759536830284</v>
      </c>
      <c r="GQ103" s="362">
        <v>0.20061105242749602</v>
      </c>
      <c r="GR103" s="362">
        <v>0.15690810145877068</v>
      </c>
      <c r="GS103" s="362">
        <v>3.8481594886948613E-2</v>
      </c>
      <c r="GT103" s="362">
        <v>0.22066753577671772</v>
      </c>
      <c r="GU103" s="362">
        <v>0.45106070931231668</v>
      </c>
      <c r="GV103" s="362">
        <v>0.19529791709875263</v>
      </c>
      <c r="GW103" s="362">
        <v>0.10015629166543213</v>
      </c>
      <c r="GX103" s="376">
        <v>3.2817546146780834E-2</v>
      </c>
    </row>
    <row r="104" spans="1:206" s="48" customFormat="1" ht="20.100000000000001" customHeight="1">
      <c r="A104" s="55" t="s">
        <v>127</v>
      </c>
      <c r="B104" s="352" t="s">
        <v>10</v>
      </c>
      <c r="C104" s="41">
        <v>17076</v>
      </c>
      <c r="D104" s="41">
        <v>25202</v>
      </c>
      <c r="E104" s="41">
        <v>42278</v>
      </c>
      <c r="F104" s="41">
        <v>16056</v>
      </c>
      <c r="G104" s="41">
        <v>18031</v>
      </c>
      <c r="H104" s="41">
        <v>34087</v>
      </c>
      <c r="I104" s="355">
        <v>0.85176880916791231</v>
      </c>
      <c r="J104" s="355">
        <v>0.83705839942321558</v>
      </c>
      <c r="K104" s="355">
        <v>0.8439874438935665</v>
      </c>
      <c r="L104" s="355">
        <v>8.1963129048330849E-2</v>
      </c>
      <c r="M104" s="355">
        <v>7.7644057456602522E-2</v>
      </c>
      <c r="N104" s="355">
        <v>7.9678469797870161E-2</v>
      </c>
      <c r="O104" s="355">
        <v>6.6268061783756854E-2</v>
      </c>
      <c r="P104" s="355">
        <v>8.529754312018191E-2</v>
      </c>
      <c r="Q104" s="355">
        <v>7.6334086308563379E-2</v>
      </c>
      <c r="R104" s="41">
        <v>1020</v>
      </c>
      <c r="S104" s="41">
        <v>7171</v>
      </c>
      <c r="T104" s="41">
        <v>8191</v>
      </c>
      <c r="U104" s="41">
        <v>924</v>
      </c>
      <c r="V104" s="41">
        <v>1324</v>
      </c>
      <c r="W104" s="41">
        <v>2248</v>
      </c>
      <c r="X104" s="41">
        <v>5368</v>
      </c>
      <c r="Y104" s="41">
        <v>2679</v>
      </c>
      <c r="Z104" s="41">
        <v>8047</v>
      </c>
      <c r="AA104" s="355">
        <v>0.33432984554060785</v>
      </c>
      <c r="AB104" s="355">
        <v>0.14857744994731295</v>
      </c>
      <c r="AC104" s="355">
        <v>0.23607240296887377</v>
      </c>
      <c r="AD104" s="41">
        <v>5548</v>
      </c>
      <c r="AE104" s="41">
        <v>2810</v>
      </c>
      <c r="AF104" s="41">
        <v>8358</v>
      </c>
      <c r="AG104" s="355">
        <v>0.34554060787244645</v>
      </c>
      <c r="AH104" s="355">
        <v>0.15584271532360933</v>
      </c>
      <c r="AI104" s="355">
        <v>0.24519611582128084</v>
      </c>
      <c r="AJ104" s="357">
        <v>62.416518227869091</v>
      </c>
      <c r="AK104" s="357">
        <v>63.080168598524722</v>
      </c>
      <c r="AL104" s="357">
        <v>62.767569356841769</v>
      </c>
      <c r="AM104" s="357">
        <v>75.42134640522886</v>
      </c>
      <c r="AN104" s="357">
        <v>73.77220657277077</v>
      </c>
      <c r="AO104" s="357">
        <v>73.977568876409805</v>
      </c>
      <c r="AP104" s="41">
        <v>1631</v>
      </c>
      <c r="AQ104" s="41">
        <v>2755</v>
      </c>
      <c r="AR104" s="41">
        <v>4386</v>
      </c>
      <c r="AS104" s="334">
        <v>0.10158196312904832</v>
      </c>
      <c r="AT104" s="334">
        <v>0.15279241306638566</v>
      </c>
      <c r="AU104" s="396">
        <v>0.12867075424648694</v>
      </c>
      <c r="AV104" s="60">
        <v>2709.0000000000077</v>
      </c>
      <c r="AW104" s="41">
        <v>2808.0000000000059</v>
      </c>
      <c r="AX104" s="41">
        <v>5517.0000000000136</v>
      </c>
      <c r="AY104" s="334">
        <v>0.16872197309417089</v>
      </c>
      <c r="AZ104" s="334">
        <v>0.1557317952415288</v>
      </c>
      <c r="BA104" s="334">
        <v>0.16185055886408348</v>
      </c>
      <c r="BB104" s="334">
        <v>0.24613851519681115</v>
      </c>
      <c r="BC104" s="334">
        <v>0.401031556763352</v>
      </c>
      <c r="BD104" s="334">
        <v>0.32807228562208468</v>
      </c>
      <c r="BE104" s="334">
        <v>0.3221369760479042</v>
      </c>
      <c r="BF104" s="334">
        <v>0.44332985930171964</v>
      </c>
      <c r="BG104" s="334">
        <v>0.39358678955453147</v>
      </c>
      <c r="BH104" s="334">
        <v>9.4821162444113261E-2</v>
      </c>
      <c r="BI104" s="334">
        <v>0.15864128406121686</v>
      </c>
      <c r="BJ104" s="334">
        <v>0.11606809991301106</v>
      </c>
      <c r="BK104" s="355">
        <v>0.35264075734927752</v>
      </c>
      <c r="BL104" s="355">
        <v>0.25853263577478824</v>
      </c>
      <c r="BM104" s="355">
        <v>0.31520926756352763</v>
      </c>
      <c r="BN104" s="355">
        <v>3.5438465371200795E-2</v>
      </c>
      <c r="BO104" s="355">
        <v>3.8178873941205782E-2</v>
      </c>
      <c r="BP104" s="355">
        <v>0.1754755698519217</v>
      </c>
      <c r="BQ104" s="355">
        <v>0.60379346680716539</v>
      </c>
      <c r="BR104" s="355">
        <v>0.32749154234374134</v>
      </c>
      <c r="BS104" s="355">
        <v>7.243081359880206E-2</v>
      </c>
      <c r="BT104" s="355">
        <v>5.1023237757195937E-2</v>
      </c>
      <c r="BU104" s="355">
        <v>0.25892569014580341</v>
      </c>
      <c r="BV104" s="355">
        <v>0.31938862322879691</v>
      </c>
      <c r="BW104" s="355">
        <v>0.32170622231349194</v>
      </c>
      <c r="BX104" s="355">
        <v>5.5006307389914043E-2</v>
      </c>
      <c r="BY104" s="355">
        <v>4.4973156921993725E-2</v>
      </c>
      <c r="BZ104" s="355">
        <f>'[1]Caisse &amp; département résidence'!AO102</f>
        <v>0.48397976391231029</v>
      </c>
      <c r="CA104" s="355">
        <f>'[1]Caisse &amp; département résidence'!AQ102</f>
        <v>0.35926365795724463</v>
      </c>
      <c r="CB104" s="401">
        <f>'[1]Caisse &amp; département résidence'!AS102</f>
        <v>0.40681546798934509</v>
      </c>
      <c r="CC104" s="399">
        <v>276284</v>
      </c>
      <c r="CD104" s="359">
        <v>339985</v>
      </c>
      <c r="CE104" s="359">
        <v>616269</v>
      </c>
      <c r="CF104" s="359">
        <v>268618</v>
      </c>
      <c r="CG104" s="359">
        <v>236165</v>
      </c>
      <c r="CH104" s="359">
        <v>504783</v>
      </c>
      <c r="CI104" s="359">
        <v>723</v>
      </c>
      <c r="CJ104" s="359">
        <v>14077</v>
      </c>
      <c r="CK104" s="359">
        <v>14800</v>
      </c>
      <c r="CL104" s="359">
        <v>6943</v>
      </c>
      <c r="CM104" s="359">
        <v>89743</v>
      </c>
      <c r="CN104" s="359">
        <v>96686</v>
      </c>
      <c r="CO104" s="359">
        <v>275561</v>
      </c>
      <c r="CP104" s="359">
        <v>325908</v>
      </c>
      <c r="CQ104" s="359">
        <v>601469</v>
      </c>
      <c r="CR104" s="359">
        <v>275561</v>
      </c>
      <c r="CS104" s="359">
        <v>325902</v>
      </c>
      <c r="CT104" s="359">
        <v>601463</v>
      </c>
      <c r="CU104" s="359">
        <v>242821</v>
      </c>
      <c r="CV104" s="359">
        <v>263595</v>
      </c>
      <c r="CW104" s="359">
        <v>506416</v>
      </c>
      <c r="CX104" s="359">
        <v>18677</v>
      </c>
      <c r="CY104" s="359">
        <v>21343</v>
      </c>
      <c r="CZ104" s="359">
        <v>40020</v>
      </c>
      <c r="DA104" s="359">
        <v>14063</v>
      </c>
      <c r="DB104" s="359">
        <v>40964</v>
      </c>
      <c r="DC104" s="359">
        <v>55027</v>
      </c>
      <c r="DD104" s="360">
        <v>0.88118783136946088</v>
      </c>
      <c r="DE104" s="360">
        <v>0.80881676086676357</v>
      </c>
      <c r="DF104" s="360">
        <v>0.84197365423974546</v>
      </c>
      <c r="DG104" s="360">
        <v>6.7778096319871098E-2</v>
      </c>
      <c r="DH104" s="360">
        <v>6.5489012034292512E-2</v>
      </c>
      <c r="DI104" s="360">
        <v>6.6537758764878302E-2</v>
      </c>
      <c r="DJ104" s="360">
        <v>5.1034072310668054E-2</v>
      </c>
      <c r="DK104" s="360">
        <v>0.12569422709894384</v>
      </c>
      <c r="DL104" s="360">
        <v>9.1488586995376278E-2</v>
      </c>
      <c r="DM104" s="359">
        <v>7733</v>
      </c>
      <c r="DN104" s="359">
        <v>9327</v>
      </c>
      <c r="DO104" s="359">
        <v>17060</v>
      </c>
      <c r="DP104" s="366">
        <v>2.8062751985948663E-2</v>
      </c>
      <c r="DQ104" s="366">
        <v>2.8618505836002797E-2</v>
      </c>
      <c r="DR104" s="366">
        <v>2.8363889078240109E-2</v>
      </c>
      <c r="DS104" s="359">
        <v>82369</v>
      </c>
      <c r="DT104" s="359">
        <v>37899</v>
      </c>
      <c r="DU104" s="359">
        <v>120268</v>
      </c>
      <c r="DV104" s="359">
        <v>1107</v>
      </c>
      <c r="DW104" s="359">
        <v>657</v>
      </c>
      <c r="DX104" s="359">
        <v>1764</v>
      </c>
      <c r="DY104" s="359">
        <v>776</v>
      </c>
      <c r="DZ104" s="359">
        <v>360</v>
      </c>
      <c r="EA104" s="359">
        <v>1136</v>
      </c>
      <c r="EB104" s="359">
        <v>841</v>
      </c>
      <c r="EC104" s="359">
        <v>724</v>
      </c>
      <c r="ED104" s="359">
        <v>1565</v>
      </c>
      <c r="EE104" s="359">
        <v>85093</v>
      </c>
      <c r="EF104" s="359">
        <v>39640</v>
      </c>
      <c r="EG104" s="359">
        <v>124733</v>
      </c>
      <c r="EH104" s="360">
        <v>0.30879914066214015</v>
      </c>
      <c r="EI104" s="360">
        <v>0.12162941689065626</v>
      </c>
      <c r="EJ104" s="360">
        <v>0.20738059650622059</v>
      </c>
      <c r="EK104" s="359">
        <v>14103</v>
      </c>
      <c r="EL104" s="359">
        <v>36053</v>
      </c>
      <c r="EM104" s="359">
        <v>50156</v>
      </c>
      <c r="EN104" s="359">
        <v>31145</v>
      </c>
      <c r="EO104" s="359">
        <v>25084</v>
      </c>
      <c r="EP104" s="359">
        <v>56229</v>
      </c>
      <c r="EQ104" s="360">
        <v>5.1179230732941165E-2</v>
      </c>
      <c r="ER104" s="360">
        <v>0.1106232433692944</v>
      </c>
      <c r="ES104" s="360">
        <v>8.3389168851595016E-2</v>
      </c>
      <c r="ET104" s="360">
        <v>0.11302397654239896</v>
      </c>
      <c r="EU104" s="360">
        <v>7.6966505885096403E-2</v>
      </c>
      <c r="EV104" s="360">
        <v>9.348611482886067E-2</v>
      </c>
      <c r="EW104" s="359">
        <v>47439</v>
      </c>
      <c r="EX104" s="359">
        <v>152314</v>
      </c>
      <c r="EY104" s="359">
        <v>199753</v>
      </c>
      <c r="EZ104" s="366">
        <v>0.17215425985534963</v>
      </c>
      <c r="FA104" s="366">
        <v>0.46735274985578751</v>
      </c>
      <c r="FB104" s="366">
        <v>0.33210855422307717</v>
      </c>
      <c r="FC104" s="359">
        <v>266</v>
      </c>
      <c r="FD104" s="359">
        <v>771</v>
      </c>
      <c r="FE104" s="359">
        <v>1037</v>
      </c>
      <c r="FF104" s="366">
        <v>9.6530350811617027E-4</v>
      </c>
      <c r="FG104" s="366">
        <v>2.365698295224419E-3</v>
      </c>
      <c r="FH104" s="366">
        <v>1.7241121321298354E-3</v>
      </c>
      <c r="FI104" s="359">
        <v>7666</v>
      </c>
      <c r="FJ104" s="359">
        <v>103820</v>
      </c>
      <c r="FK104" s="359">
        <v>111486</v>
      </c>
      <c r="FL104" s="359">
        <v>53</v>
      </c>
      <c r="FM104" s="359">
        <v>6949</v>
      </c>
      <c r="FN104" s="359">
        <v>7002</v>
      </c>
      <c r="FO104" s="368">
        <v>73.064157895498838</v>
      </c>
      <c r="FP104" s="368">
        <v>74.761867700045585</v>
      </c>
      <c r="FQ104" s="368">
        <v>74.000755173471319</v>
      </c>
      <c r="FR104" s="370">
        <v>946.04537157417724</v>
      </c>
      <c r="FS104" s="370">
        <v>737.59480600614734</v>
      </c>
      <c r="FT104" s="370">
        <v>831.04678242780346</v>
      </c>
      <c r="FU104" s="359">
        <v>86158</v>
      </c>
      <c r="FV104" s="359">
        <v>106402</v>
      </c>
      <c r="FW104" s="359">
        <v>60022</v>
      </c>
      <c r="FX104" s="359">
        <v>14320</v>
      </c>
      <c r="FY104" s="359">
        <v>8659</v>
      </c>
      <c r="FZ104" s="359">
        <v>41687</v>
      </c>
      <c r="GA104" s="359">
        <v>143360</v>
      </c>
      <c r="GB104" s="359">
        <v>69756</v>
      </c>
      <c r="GC104" s="359">
        <v>55902</v>
      </c>
      <c r="GD104" s="359">
        <v>15203</v>
      </c>
      <c r="GE104" s="359">
        <v>127845</v>
      </c>
      <c r="GF104" s="359">
        <v>249762</v>
      </c>
      <c r="GG104" s="359">
        <v>129778</v>
      </c>
      <c r="GH104" s="359">
        <v>70222</v>
      </c>
      <c r="GI104" s="359">
        <v>23862</v>
      </c>
      <c r="GJ104" s="360">
        <v>0.31266398365516163</v>
      </c>
      <c r="GK104" s="360">
        <v>0.38612866116758177</v>
      </c>
      <c r="GL104" s="360">
        <v>0.21781747054191267</v>
      </c>
      <c r="GM104" s="360">
        <v>5.1966715173772778E-2</v>
      </c>
      <c r="GN104" s="360">
        <v>3.1423169461571122E-2</v>
      </c>
      <c r="GO104" s="360">
        <v>0.12791033052272421</v>
      </c>
      <c r="GP104" s="360">
        <v>0.43987873878517864</v>
      </c>
      <c r="GQ104" s="360">
        <v>0.21403586288154938</v>
      </c>
      <c r="GR104" s="360">
        <v>0.17152693398136898</v>
      </c>
      <c r="GS104" s="360">
        <v>4.6648133829178789E-2</v>
      </c>
      <c r="GT104" s="360">
        <v>0.21255459549868738</v>
      </c>
      <c r="GU104" s="360">
        <v>0.41525332145131338</v>
      </c>
      <c r="GV104" s="360">
        <v>0.21576839371605186</v>
      </c>
      <c r="GW104" s="360">
        <v>0.11675082173811119</v>
      </c>
      <c r="GX104" s="375">
        <v>3.9672867595836193E-2</v>
      </c>
    </row>
    <row r="105" spans="1:206" s="2" customFormat="1" ht="20.100000000000001" customHeight="1">
      <c r="A105" s="56" t="s">
        <v>171</v>
      </c>
      <c r="B105" s="353" t="s">
        <v>95</v>
      </c>
      <c r="C105" s="25">
        <v>6205</v>
      </c>
      <c r="D105" s="25">
        <v>9476</v>
      </c>
      <c r="E105" s="25">
        <v>15681</v>
      </c>
      <c r="F105" s="25">
        <v>5836</v>
      </c>
      <c r="G105" s="25">
        <v>6866</v>
      </c>
      <c r="H105" s="25">
        <v>12702</v>
      </c>
      <c r="I105" s="356">
        <v>0.84612748457847842</v>
      </c>
      <c r="J105" s="356">
        <v>0.82435187882318672</v>
      </c>
      <c r="K105" s="356">
        <v>0.83435679420563691</v>
      </c>
      <c r="L105" s="356">
        <v>7.2138450993831385E-2</v>
      </c>
      <c r="M105" s="356">
        <v>6.2918729973783866E-2</v>
      </c>
      <c r="N105" s="356">
        <v>6.7154778774996066E-2</v>
      </c>
      <c r="O105" s="356">
        <v>8.1734064427690198E-2</v>
      </c>
      <c r="P105" s="356">
        <v>0.11272939120302942</v>
      </c>
      <c r="Q105" s="356">
        <v>9.8488427019367025E-2</v>
      </c>
      <c r="R105" s="25">
        <v>369</v>
      </c>
      <c r="S105" s="25">
        <v>2610</v>
      </c>
      <c r="T105" s="25">
        <v>2979</v>
      </c>
      <c r="U105" s="25">
        <v>348</v>
      </c>
      <c r="V105" s="25">
        <v>582</v>
      </c>
      <c r="W105" s="25">
        <v>930</v>
      </c>
      <c r="X105" s="25">
        <v>1737</v>
      </c>
      <c r="Y105" s="25">
        <v>646</v>
      </c>
      <c r="Z105" s="25">
        <v>2383</v>
      </c>
      <c r="AA105" s="356">
        <v>0.29763536668951335</v>
      </c>
      <c r="AB105" s="356">
        <v>9.4086804544130501E-2</v>
      </c>
      <c r="AC105" s="356">
        <v>0.18760825066918596</v>
      </c>
      <c r="AD105" s="25">
        <v>1823</v>
      </c>
      <c r="AE105" s="25">
        <v>712</v>
      </c>
      <c r="AF105" s="25">
        <v>2535</v>
      </c>
      <c r="AG105" s="356">
        <v>0.31237148732008224</v>
      </c>
      <c r="AH105" s="356">
        <v>0.10369938829012526</v>
      </c>
      <c r="AI105" s="356">
        <v>0.19957487009919697</v>
      </c>
      <c r="AJ105" s="358">
        <v>62.433549805803032</v>
      </c>
      <c r="AK105" s="358">
        <v>63.506262258471743</v>
      </c>
      <c r="AL105" s="358">
        <v>63.013398939799515</v>
      </c>
      <c r="AM105" s="358">
        <v>74.225456187895318</v>
      </c>
      <c r="AN105" s="358">
        <v>73.30712260536491</v>
      </c>
      <c r="AO105" s="358">
        <v>73.420873895043897</v>
      </c>
      <c r="AP105" s="25">
        <v>727</v>
      </c>
      <c r="AQ105" s="25">
        <v>1145</v>
      </c>
      <c r="AR105" s="25">
        <v>1872</v>
      </c>
      <c r="AS105" s="308">
        <v>0.12457162440027417</v>
      </c>
      <c r="AT105" s="308">
        <v>0.16676376347218178</v>
      </c>
      <c r="AU105" s="397">
        <v>0.14737836561171469</v>
      </c>
      <c r="AV105" s="26">
        <v>958</v>
      </c>
      <c r="AW105" s="25">
        <v>1032</v>
      </c>
      <c r="AX105" s="25">
        <v>1990</v>
      </c>
      <c r="AY105" s="308">
        <v>0.16415352981494175</v>
      </c>
      <c r="AZ105" s="308">
        <v>0.15030585493737256</v>
      </c>
      <c r="BA105" s="308">
        <v>0.15666824122185483</v>
      </c>
      <c r="BB105" s="308">
        <v>0.27655928718300204</v>
      </c>
      <c r="BC105" s="308">
        <v>0.45921934168365863</v>
      </c>
      <c r="BD105" s="308">
        <v>0.3752952290977799</v>
      </c>
      <c r="BE105" s="308">
        <v>0.34569407172481093</v>
      </c>
      <c r="BF105" s="308">
        <v>0.48745980707395498</v>
      </c>
      <c r="BG105" s="308">
        <v>0.43114642891753074</v>
      </c>
      <c r="BH105" s="308">
        <v>0.11341393206678181</v>
      </c>
      <c r="BI105" s="308">
        <v>0.18730650154798761</v>
      </c>
      <c r="BJ105" s="308">
        <v>0.13344523709609735</v>
      </c>
      <c r="BK105" s="356">
        <v>0.31888279643591499</v>
      </c>
      <c r="BL105" s="356">
        <v>0.2830705962988348</v>
      </c>
      <c r="BM105" s="356">
        <v>0.32899246058944481</v>
      </c>
      <c r="BN105" s="356">
        <v>3.7183002056202875E-2</v>
      </c>
      <c r="BO105" s="356">
        <v>3.1871144619602471E-2</v>
      </c>
      <c r="BP105" s="356">
        <v>0.11986600640838917</v>
      </c>
      <c r="BQ105" s="356">
        <v>0.62700262161374887</v>
      </c>
      <c r="BR105" s="356">
        <v>0.3342557529857268</v>
      </c>
      <c r="BS105" s="356">
        <v>9.3795514127585203E-2</v>
      </c>
      <c r="BT105" s="356">
        <v>6.5685988930964168E-2</v>
      </c>
      <c r="BU105" s="356">
        <v>0.21130530625098409</v>
      </c>
      <c r="BV105" s="356">
        <v>0.33892300425129901</v>
      </c>
      <c r="BW105" s="356">
        <v>0.33183750590458194</v>
      </c>
      <c r="BX105" s="356">
        <v>6.7784600850259807E-2</v>
      </c>
      <c r="BY105" s="356">
        <v>5.0149582742875135E-2</v>
      </c>
      <c r="BZ105" s="355">
        <f>'[1]Caisse &amp; département résidence'!AO103</f>
        <v>0.46186440677966101</v>
      </c>
      <c r="CA105" s="355">
        <f>'[1]Caisse &amp; département résidence'!AQ103</f>
        <v>0.36863927629099136</v>
      </c>
      <c r="CB105" s="401">
        <f>'[1]Caisse &amp; département résidence'!AS103</f>
        <v>0.40441347270615563</v>
      </c>
      <c r="CC105" s="400">
        <v>95544</v>
      </c>
      <c r="CD105" s="361">
        <v>119809</v>
      </c>
      <c r="CE105" s="361">
        <v>215353</v>
      </c>
      <c r="CF105" s="361">
        <v>92884</v>
      </c>
      <c r="CG105" s="361">
        <v>80178</v>
      </c>
      <c r="CH105" s="361">
        <v>173062</v>
      </c>
      <c r="CI105" s="361">
        <v>282</v>
      </c>
      <c r="CJ105" s="361">
        <v>6839</v>
      </c>
      <c r="CK105" s="361">
        <v>7121</v>
      </c>
      <c r="CL105" s="361">
        <v>2378</v>
      </c>
      <c r="CM105" s="361">
        <v>32792</v>
      </c>
      <c r="CN105" s="361">
        <v>35170</v>
      </c>
      <c r="CO105" s="361">
        <v>95262</v>
      </c>
      <c r="CP105" s="361">
        <v>112970</v>
      </c>
      <c r="CQ105" s="361">
        <v>208232</v>
      </c>
      <c r="CR105" s="361">
        <v>95262</v>
      </c>
      <c r="CS105" s="361">
        <v>112967</v>
      </c>
      <c r="CT105" s="361">
        <v>208229</v>
      </c>
      <c r="CU105" s="361">
        <v>84355</v>
      </c>
      <c r="CV105" s="361">
        <v>91819</v>
      </c>
      <c r="CW105" s="361">
        <v>176174</v>
      </c>
      <c r="CX105" s="361">
        <v>5700</v>
      </c>
      <c r="CY105" s="361">
        <v>5546</v>
      </c>
      <c r="CZ105" s="361">
        <v>11246</v>
      </c>
      <c r="DA105" s="361">
        <v>5207</v>
      </c>
      <c r="DB105" s="361">
        <v>15602</v>
      </c>
      <c r="DC105" s="361">
        <v>20809</v>
      </c>
      <c r="DD105" s="362">
        <v>0.88550523818521554</v>
      </c>
      <c r="DE105" s="362">
        <v>0.81279488700239888</v>
      </c>
      <c r="DF105" s="362">
        <v>0.84605890630027514</v>
      </c>
      <c r="DG105" s="362">
        <v>5.9834981419663667E-2</v>
      </c>
      <c r="DH105" s="362">
        <v>4.9093983198633229E-2</v>
      </c>
      <c r="DI105" s="362">
        <v>5.4007847129842627E-2</v>
      </c>
      <c r="DJ105" s="362">
        <v>5.4659780395120823E-2</v>
      </c>
      <c r="DK105" s="362">
        <v>0.13811112979896784</v>
      </c>
      <c r="DL105" s="362">
        <v>9.99332465698822E-2</v>
      </c>
      <c r="DM105" s="361">
        <v>2563</v>
      </c>
      <c r="DN105" s="361">
        <v>3762</v>
      </c>
      <c r="DO105" s="361">
        <v>6325</v>
      </c>
      <c r="DP105" s="367">
        <v>2.690474690852596E-2</v>
      </c>
      <c r="DQ105" s="367">
        <v>3.3300876338851024E-2</v>
      </c>
      <c r="DR105" s="367">
        <v>3.0374774290214762E-2</v>
      </c>
      <c r="DS105" s="361">
        <v>26988</v>
      </c>
      <c r="DT105" s="361">
        <v>9015</v>
      </c>
      <c r="DU105" s="361">
        <v>36003</v>
      </c>
      <c r="DV105" s="361">
        <v>440</v>
      </c>
      <c r="DW105" s="361">
        <v>219</v>
      </c>
      <c r="DX105" s="361">
        <v>659</v>
      </c>
      <c r="DY105" s="361">
        <v>611</v>
      </c>
      <c r="DZ105" s="361">
        <v>334</v>
      </c>
      <c r="EA105" s="361">
        <v>945</v>
      </c>
      <c r="EB105" s="361">
        <v>376</v>
      </c>
      <c r="EC105" s="361">
        <v>335</v>
      </c>
      <c r="ED105" s="361">
        <v>711</v>
      </c>
      <c r="EE105" s="361">
        <v>28415</v>
      </c>
      <c r="EF105" s="361">
        <v>9903</v>
      </c>
      <c r="EG105" s="361">
        <v>38318</v>
      </c>
      <c r="EH105" s="362">
        <v>0.29828263105960406</v>
      </c>
      <c r="EI105" s="362">
        <v>8.7660440824997785E-2</v>
      </c>
      <c r="EJ105" s="362">
        <v>0.18401590533635559</v>
      </c>
      <c r="EK105" s="361">
        <v>6294</v>
      </c>
      <c r="EL105" s="361">
        <v>13528</v>
      </c>
      <c r="EM105" s="361">
        <v>19822</v>
      </c>
      <c r="EN105" s="361">
        <v>9989</v>
      </c>
      <c r="EO105" s="361">
        <v>8461</v>
      </c>
      <c r="EP105" s="361">
        <v>18450</v>
      </c>
      <c r="EQ105" s="362">
        <v>6.6070416325502299E-2</v>
      </c>
      <c r="ER105" s="362">
        <v>0.1197486058245552</v>
      </c>
      <c r="ES105" s="362">
        <v>9.5191901340812166E-2</v>
      </c>
      <c r="ET105" s="362">
        <v>0.10485818059667024</v>
      </c>
      <c r="EU105" s="362">
        <v>7.4895990085863506E-2</v>
      </c>
      <c r="EV105" s="362">
        <v>8.8603096546160054E-2</v>
      </c>
      <c r="EW105" s="361">
        <v>17123</v>
      </c>
      <c r="EX105" s="361">
        <v>59895</v>
      </c>
      <c r="EY105" s="361">
        <v>77018</v>
      </c>
      <c r="EZ105" s="367">
        <v>0.17974638365770193</v>
      </c>
      <c r="FA105" s="367">
        <v>0.53018500486854914</v>
      </c>
      <c r="FB105" s="367">
        <v>0.36986630296976447</v>
      </c>
      <c r="FC105" s="361">
        <v>99</v>
      </c>
      <c r="FD105" s="361">
        <v>264</v>
      </c>
      <c r="FE105" s="361">
        <v>363</v>
      </c>
      <c r="FF105" s="367">
        <v>1.0392391509731057E-3</v>
      </c>
      <c r="FG105" s="367">
        <v>2.3369036027263874E-3</v>
      </c>
      <c r="FH105" s="367">
        <v>1.7432479157862384E-3</v>
      </c>
      <c r="FI105" s="361">
        <v>2660</v>
      </c>
      <c r="FJ105" s="361">
        <v>39631</v>
      </c>
      <c r="FK105" s="361">
        <v>42291</v>
      </c>
      <c r="FL105" s="361">
        <v>12</v>
      </c>
      <c r="FM105" s="361">
        <v>3378</v>
      </c>
      <c r="FN105" s="361">
        <v>3390</v>
      </c>
      <c r="FO105" s="369">
        <v>72.959999999999994</v>
      </c>
      <c r="FP105" s="369">
        <v>74.67</v>
      </c>
      <c r="FQ105" s="369">
        <v>73.91</v>
      </c>
      <c r="FR105" s="371">
        <v>901.36</v>
      </c>
      <c r="FS105" s="371">
        <v>695.34</v>
      </c>
      <c r="FT105" s="371">
        <v>786.74</v>
      </c>
      <c r="FU105" s="361">
        <v>28644</v>
      </c>
      <c r="FV105" s="361">
        <v>38520</v>
      </c>
      <c r="FW105" s="361">
        <v>20072</v>
      </c>
      <c r="FX105" s="361">
        <v>5160</v>
      </c>
      <c r="FY105" s="361">
        <v>2866</v>
      </c>
      <c r="FZ105" s="361">
        <v>10584</v>
      </c>
      <c r="GA105" s="361">
        <v>45864</v>
      </c>
      <c r="GB105" s="361">
        <v>24904</v>
      </c>
      <c r="GC105" s="361">
        <v>24435</v>
      </c>
      <c r="GD105" s="361">
        <v>7183</v>
      </c>
      <c r="GE105" s="361">
        <v>39228</v>
      </c>
      <c r="GF105" s="361">
        <v>84384</v>
      </c>
      <c r="GG105" s="361">
        <v>44976</v>
      </c>
      <c r="GH105" s="361">
        <v>29595</v>
      </c>
      <c r="GI105" s="361">
        <v>10049</v>
      </c>
      <c r="GJ105" s="362">
        <v>0.30068652768155191</v>
      </c>
      <c r="GK105" s="362">
        <v>0.40435850601499024</v>
      </c>
      <c r="GL105" s="362">
        <v>0.21070311351850685</v>
      </c>
      <c r="GM105" s="362">
        <v>5.4166404232537636E-2</v>
      </c>
      <c r="GN105" s="362">
        <v>3.0085448552413345E-2</v>
      </c>
      <c r="GO105" s="362">
        <v>9.368858989112154E-2</v>
      </c>
      <c r="GP105" s="362">
        <v>0.40598388952819331</v>
      </c>
      <c r="GQ105" s="362">
        <v>0.2204479065238559</v>
      </c>
      <c r="GR105" s="362">
        <v>0.21629636186598211</v>
      </c>
      <c r="GS105" s="362">
        <v>6.3583252190847123E-2</v>
      </c>
      <c r="GT105" s="362">
        <v>0.18838603096546161</v>
      </c>
      <c r="GU105" s="362">
        <v>0.4052403088862423</v>
      </c>
      <c r="GV105" s="362">
        <v>0.21598985746667179</v>
      </c>
      <c r="GW105" s="362">
        <v>0.14212512966306812</v>
      </c>
      <c r="GX105" s="376">
        <v>4.8258673018556228E-2</v>
      </c>
    </row>
    <row r="106" spans="1:206" s="2" customFormat="1" ht="20.100000000000001" customHeight="1">
      <c r="A106" s="56" t="s">
        <v>181</v>
      </c>
      <c r="B106" s="353" t="s">
        <v>28</v>
      </c>
      <c r="C106" s="25">
        <v>6660</v>
      </c>
      <c r="D106" s="25">
        <v>9544</v>
      </c>
      <c r="E106" s="25">
        <v>16204</v>
      </c>
      <c r="F106" s="25">
        <v>6258</v>
      </c>
      <c r="G106" s="25">
        <v>6795</v>
      </c>
      <c r="H106" s="25">
        <v>13053</v>
      </c>
      <c r="I106" s="356">
        <v>0.85266858421220837</v>
      </c>
      <c r="J106" s="356">
        <v>0.8440029433406917</v>
      </c>
      <c r="K106" s="356">
        <v>0.84815751168313802</v>
      </c>
      <c r="L106" s="356">
        <v>9.1403004154682013E-2</v>
      </c>
      <c r="M106" s="356">
        <v>9.1096394407652687E-2</v>
      </c>
      <c r="N106" s="356">
        <v>9.1243392323603775E-2</v>
      </c>
      <c r="O106" s="356">
        <v>5.5928411633109618E-2</v>
      </c>
      <c r="P106" s="356">
        <v>6.4900662251655625E-2</v>
      </c>
      <c r="Q106" s="356">
        <v>6.0599095993258252E-2</v>
      </c>
      <c r="R106" s="25">
        <v>402</v>
      </c>
      <c r="S106" s="25">
        <v>2749</v>
      </c>
      <c r="T106" s="25">
        <v>3151</v>
      </c>
      <c r="U106" s="25">
        <v>361</v>
      </c>
      <c r="V106" s="25">
        <v>465</v>
      </c>
      <c r="W106" s="25">
        <v>826</v>
      </c>
      <c r="X106" s="25">
        <v>2316</v>
      </c>
      <c r="Y106" s="25">
        <v>1364</v>
      </c>
      <c r="Z106" s="25">
        <v>3680</v>
      </c>
      <c r="AA106" s="356">
        <v>0.37008628954937678</v>
      </c>
      <c r="AB106" s="356">
        <v>0.20073583517292126</v>
      </c>
      <c r="AC106" s="356">
        <v>0.28192752623917872</v>
      </c>
      <c r="AD106" s="25">
        <v>2390</v>
      </c>
      <c r="AE106" s="25">
        <v>1420</v>
      </c>
      <c r="AF106" s="25">
        <v>3810</v>
      </c>
      <c r="AG106" s="356">
        <v>0.38191115372323425</v>
      </c>
      <c r="AH106" s="356">
        <v>0.20897718910963944</v>
      </c>
      <c r="AI106" s="356">
        <v>0.29188692254654103</v>
      </c>
      <c r="AJ106" s="358">
        <v>62.353399914775714</v>
      </c>
      <c r="AK106" s="358">
        <v>62.71372774098603</v>
      </c>
      <c r="AL106" s="358">
        <v>62.540975765468971</v>
      </c>
      <c r="AM106" s="358">
        <v>75.664676616915628</v>
      </c>
      <c r="AN106" s="358">
        <v>74.158250272827118</v>
      </c>
      <c r="AO106" s="358">
        <v>74.350437956204956</v>
      </c>
      <c r="AP106" s="25">
        <v>520</v>
      </c>
      <c r="AQ106" s="25">
        <v>872</v>
      </c>
      <c r="AR106" s="25">
        <v>1392</v>
      </c>
      <c r="AS106" s="308">
        <v>8.3093640140620012E-2</v>
      </c>
      <c r="AT106" s="308">
        <v>0.12832965415746872</v>
      </c>
      <c r="AU106" s="397">
        <v>0.1066421512296024</v>
      </c>
      <c r="AV106" s="26">
        <v>1049.0000000000009</v>
      </c>
      <c r="AW106" s="25">
        <v>1097.9999999999989</v>
      </c>
      <c r="AX106" s="25">
        <v>2147</v>
      </c>
      <c r="AY106" s="308">
        <v>0.16762543943752012</v>
      </c>
      <c r="AZ106" s="308">
        <v>0.16158940397350977</v>
      </c>
      <c r="BA106" s="308">
        <v>0.16448326055312956</v>
      </c>
      <c r="BB106" s="308">
        <v>0.22563119207414509</v>
      </c>
      <c r="BC106" s="308">
        <v>0.35202354672553349</v>
      </c>
      <c r="BD106" s="308">
        <v>0.29142725810158582</v>
      </c>
      <c r="BE106" s="308">
        <v>0.30872653475393202</v>
      </c>
      <c r="BF106" s="308">
        <v>0.40673909040692324</v>
      </c>
      <c r="BG106" s="308">
        <v>0.36551797716846263</v>
      </c>
      <c r="BH106" s="308">
        <v>8.4196891191709838E-2</v>
      </c>
      <c r="BI106" s="308">
        <v>0.13416422287390029</v>
      </c>
      <c r="BJ106" s="308">
        <v>0.10271739130434783</v>
      </c>
      <c r="BK106" s="356">
        <v>0.38958133589006072</v>
      </c>
      <c r="BL106" s="356">
        <v>0.23825503355704697</v>
      </c>
      <c r="BM106" s="356">
        <v>0.29562160434643658</v>
      </c>
      <c r="BN106" s="356">
        <v>3.1959092361776922E-2</v>
      </c>
      <c r="BO106" s="356">
        <v>4.4582933844678811E-2</v>
      </c>
      <c r="BP106" s="356">
        <v>0.23149374540103018</v>
      </c>
      <c r="BQ106" s="356">
        <v>0.58042678440029438</v>
      </c>
      <c r="BR106" s="356">
        <v>0.30993377483443707</v>
      </c>
      <c r="BS106" s="356">
        <v>5.8866813833701251E-2</v>
      </c>
      <c r="BT106" s="356">
        <v>3.870493009565857E-2</v>
      </c>
      <c r="BU106" s="356">
        <v>0.30728568145253965</v>
      </c>
      <c r="BV106" s="356">
        <v>0.30215276181720679</v>
      </c>
      <c r="BW106" s="356">
        <v>0.30307209070711716</v>
      </c>
      <c r="BX106" s="356">
        <v>4.5966444495518274E-2</v>
      </c>
      <c r="BY106" s="356">
        <v>4.1523021527618172E-2</v>
      </c>
      <c r="BZ106" s="355">
        <f>'[1]Caisse &amp; département résidence'!AO104</f>
        <v>0.50905432595573441</v>
      </c>
      <c r="CA106" s="355">
        <f>'[1]Caisse &amp; département résidence'!AQ104</f>
        <v>0.35874439461883406</v>
      </c>
      <c r="CB106" s="401">
        <f>'[1]Caisse &amp; département résidence'!AS104</f>
        <v>0.41556795131845842</v>
      </c>
      <c r="CC106" s="400">
        <v>107015</v>
      </c>
      <c r="CD106" s="361">
        <v>130796</v>
      </c>
      <c r="CE106" s="361">
        <v>237811</v>
      </c>
      <c r="CF106" s="361">
        <v>103992</v>
      </c>
      <c r="CG106" s="361">
        <v>92915</v>
      </c>
      <c r="CH106" s="361">
        <v>196907</v>
      </c>
      <c r="CI106" s="361">
        <v>259</v>
      </c>
      <c r="CJ106" s="361">
        <v>4190</v>
      </c>
      <c r="CK106" s="361">
        <v>4449</v>
      </c>
      <c r="CL106" s="361">
        <v>2764</v>
      </c>
      <c r="CM106" s="361">
        <v>33691</v>
      </c>
      <c r="CN106" s="361">
        <v>36455</v>
      </c>
      <c r="CO106" s="361">
        <v>106756</v>
      </c>
      <c r="CP106" s="361">
        <v>126606</v>
      </c>
      <c r="CQ106" s="361">
        <v>233362</v>
      </c>
      <c r="CR106" s="361">
        <v>106756</v>
      </c>
      <c r="CS106" s="361">
        <v>126604</v>
      </c>
      <c r="CT106" s="361">
        <v>233360</v>
      </c>
      <c r="CU106" s="361">
        <v>93590</v>
      </c>
      <c r="CV106" s="361">
        <v>101736</v>
      </c>
      <c r="CW106" s="361">
        <v>195326</v>
      </c>
      <c r="CX106" s="361">
        <v>7891</v>
      </c>
      <c r="CY106" s="361">
        <v>9283</v>
      </c>
      <c r="CZ106" s="361">
        <v>17174</v>
      </c>
      <c r="DA106" s="361">
        <v>5275</v>
      </c>
      <c r="DB106" s="361">
        <v>15585</v>
      </c>
      <c r="DC106" s="361">
        <v>20860</v>
      </c>
      <c r="DD106" s="362">
        <v>0.8766720371688711</v>
      </c>
      <c r="DE106" s="362">
        <v>0.80357650627152377</v>
      </c>
      <c r="DF106" s="362">
        <v>0.8370157696263284</v>
      </c>
      <c r="DG106" s="362">
        <v>7.3916220165611307E-2</v>
      </c>
      <c r="DH106" s="362">
        <v>7.3323117752993591E-2</v>
      </c>
      <c r="DI106" s="362">
        <v>7.3594446348988693E-2</v>
      </c>
      <c r="DJ106" s="362">
        <v>4.9411742665517629E-2</v>
      </c>
      <c r="DK106" s="362">
        <v>0.12310037597548261</v>
      </c>
      <c r="DL106" s="362">
        <v>8.9389784024682895E-2</v>
      </c>
      <c r="DM106" s="361">
        <v>3170</v>
      </c>
      <c r="DN106" s="361">
        <v>3429</v>
      </c>
      <c r="DO106" s="361">
        <v>6599</v>
      </c>
      <c r="DP106" s="367">
        <v>2.9693881374348984E-2</v>
      </c>
      <c r="DQ106" s="367">
        <v>2.7084024453817353E-2</v>
      </c>
      <c r="DR106" s="367">
        <v>2.8277954422742349E-2</v>
      </c>
      <c r="DS106" s="361">
        <v>34040</v>
      </c>
      <c r="DT106" s="361">
        <v>18593</v>
      </c>
      <c r="DU106" s="361">
        <v>52633</v>
      </c>
      <c r="DV106" s="361">
        <v>344</v>
      </c>
      <c r="DW106" s="361">
        <v>198</v>
      </c>
      <c r="DX106" s="361">
        <v>542</v>
      </c>
      <c r="DY106" s="361">
        <v>46</v>
      </c>
      <c r="DZ106" s="361">
        <v>6</v>
      </c>
      <c r="EA106" s="361">
        <v>52</v>
      </c>
      <c r="EB106" s="361">
        <v>370</v>
      </c>
      <c r="EC106" s="361">
        <v>316</v>
      </c>
      <c r="ED106" s="361">
        <v>686</v>
      </c>
      <c r="EE106" s="361">
        <v>34800</v>
      </c>
      <c r="EF106" s="361">
        <v>19113</v>
      </c>
      <c r="EG106" s="361">
        <v>53913</v>
      </c>
      <c r="EH106" s="362">
        <v>0.32597699426730115</v>
      </c>
      <c r="EI106" s="362">
        <v>0.15096440926970287</v>
      </c>
      <c r="EJ106" s="362">
        <v>0.23102733092791458</v>
      </c>
      <c r="EK106" s="361">
        <v>4627</v>
      </c>
      <c r="EL106" s="361">
        <v>12579</v>
      </c>
      <c r="EM106" s="361">
        <v>17206</v>
      </c>
      <c r="EN106" s="361">
        <v>12556</v>
      </c>
      <c r="EO106" s="361">
        <v>9917</v>
      </c>
      <c r="EP106" s="361">
        <v>22473</v>
      </c>
      <c r="EQ106" s="362">
        <v>4.3341826220540294E-2</v>
      </c>
      <c r="ER106" s="362">
        <v>9.9355480782901281E-2</v>
      </c>
      <c r="ES106" s="362">
        <v>7.3730941627171517E-2</v>
      </c>
      <c r="ET106" s="362">
        <v>0.11761399827644348</v>
      </c>
      <c r="EU106" s="362">
        <v>7.8329621029019164E-2</v>
      </c>
      <c r="EV106" s="362">
        <v>9.6301025873964052E-2</v>
      </c>
      <c r="EW106" s="361">
        <v>17814</v>
      </c>
      <c r="EX106" s="361">
        <v>54617</v>
      </c>
      <c r="EY106" s="361">
        <v>72431</v>
      </c>
      <c r="EZ106" s="367">
        <v>0.16686649930683053</v>
      </c>
      <c r="FA106" s="367">
        <v>0.4313934568661833</v>
      </c>
      <c r="FB106" s="367">
        <v>0.31038043897464024</v>
      </c>
      <c r="FC106" s="361">
        <v>109</v>
      </c>
      <c r="FD106" s="361">
        <v>329</v>
      </c>
      <c r="FE106" s="361">
        <v>438</v>
      </c>
      <c r="FF106" s="367">
        <v>1.0210198958372364E-3</v>
      </c>
      <c r="FG106" s="367">
        <v>2.5986130199200669E-3</v>
      </c>
      <c r="FH106" s="367">
        <v>1.8769122650645778E-3</v>
      </c>
      <c r="FI106" s="361">
        <v>3023</v>
      </c>
      <c r="FJ106" s="361">
        <v>37881</v>
      </c>
      <c r="FK106" s="361">
        <v>40904</v>
      </c>
      <c r="FL106" s="361">
        <v>24</v>
      </c>
      <c r="FM106" s="361">
        <v>2075</v>
      </c>
      <c r="FN106" s="361">
        <v>2099</v>
      </c>
      <c r="FO106" s="369">
        <v>72.98</v>
      </c>
      <c r="FP106" s="369">
        <v>74.69</v>
      </c>
      <c r="FQ106" s="369">
        <v>73.92</v>
      </c>
      <c r="FR106" s="371">
        <v>975.4</v>
      </c>
      <c r="FS106" s="371">
        <v>771.77</v>
      </c>
      <c r="FT106" s="371">
        <v>863.4</v>
      </c>
      <c r="FU106" s="361">
        <v>35206</v>
      </c>
      <c r="FV106" s="361">
        <v>39619</v>
      </c>
      <c r="FW106" s="361">
        <v>23212</v>
      </c>
      <c r="FX106" s="361">
        <v>5104</v>
      </c>
      <c r="FY106" s="361">
        <v>3615</v>
      </c>
      <c r="FZ106" s="361">
        <v>19989</v>
      </c>
      <c r="GA106" s="361">
        <v>57055</v>
      </c>
      <c r="GB106" s="361">
        <v>26360</v>
      </c>
      <c r="GC106" s="361">
        <v>18592</v>
      </c>
      <c r="GD106" s="361">
        <v>4610</v>
      </c>
      <c r="GE106" s="361">
        <v>55195</v>
      </c>
      <c r="GF106" s="361">
        <v>96674</v>
      </c>
      <c r="GG106" s="361">
        <v>49572</v>
      </c>
      <c r="GH106" s="361">
        <v>23696</v>
      </c>
      <c r="GI106" s="361">
        <v>8225</v>
      </c>
      <c r="GJ106" s="362">
        <v>0.32978005920041964</v>
      </c>
      <c r="GK106" s="362">
        <v>0.37111731424931621</v>
      </c>
      <c r="GL106" s="362">
        <v>0.21743040203829292</v>
      </c>
      <c r="GM106" s="362">
        <v>4.780995915920417E-2</v>
      </c>
      <c r="GN106" s="362">
        <v>3.3862265352767054E-2</v>
      </c>
      <c r="GO106" s="362">
        <v>0.15788351262973319</v>
      </c>
      <c r="GP106" s="362">
        <v>0.45065004818097087</v>
      </c>
      <c r="GQ106" s="362">
        <v>0.20820498238630081</v>
      </c>
      <c r="GR106" s="362">
        <v>0.14684928044484463</v>
      </c>
      <c r="GS106" s="362">
        <v>3.6412176358150486E-2</v>
      </c>
      <c r="GT106" s="362">
        <v>0.23652094171287527</v>
      </c>
      <c r="GU106" s="362">
        <v>0.41426624728961869</v>
      </c>
      <c r="GV106" s="362">
        <v>0.21242533060224031</v>
      </c>
      <c r="GW106" s="362">
        <v>0.10154181057755761</v>
      </c>
      <c r="GX106" s="376">
        <v>3.524566981770811E-2</v>
      </c>
    </row>
    <row r="107" spans="1:206" s="2" customFormat="1" ht="20.100000000000001" customHeight="1">
      <c r="A107" s="56" t="s">
        <v>182</v>
      </c>
      <c r="B107" s="353" t="s">
        <v>43</v>
      </c>
      <c r="C107" s="25">
        <v>4211</v>
      </c>
      <c r="D107" s="25">
        <v>6182</v>
      </c>
      <c r="E107" s="25">
        <v>10393</v>
      </c>
      <c r="F107" s="25">
        <v>3962</v>
      </c>
      <c r="G107" s="25">
        <v>4370</v>
      </c>
      <c r="H107" s="25">
        <v>8332</v>
      </c>
      <c r="I107" s="356">
        <v>0.85865724381625441</v>
      </c>
      <c r="J107" s="356">
        <v>0.84622425629290621</v>
      </c>
      <c r="K107" s="356">
        <v>0.85213634181469033</v>
      </c>
      <c r="L107" s="356">
        <v>8.1524482584553262E-2</v>
      </c>
      <c r="M107" s="356">
        <v>7.9862700228832947E-2</v>
      </c>
      <c r="N107" s="356">
        <v>8.0652904464714348E-2</v>
      </c>
      <c r="O107" s="356">
        <v>5.9818273599192326E-2</v>
      </c>
      <c r="P107" s="356">
        <v>7.3913043478260873E-2</v>
      </c>
      <c r="Q107" s="356">
        <v>6.721075372059529E-2</v>
      </c>
      <c r="R107" s="25">
        <v>249</v>
      </c>
      <c r="S107" s="25">
        <v>1812</v>
      </c>
      <c r="T107" s="25">
        <v>2061</v>
      </c>
      <c r="U107" s="25">
        <v>217</v>
      </c>
      <c r="V107" s="25">
        <v>284</v>
      </c>
      <c r="W107" s="25">
        <v>501</v>
      </c>
      <c r="X107" s="25">
        <v>1315</v>
      </c>
      <c r="Y107" s="25">
        <v>669</v>
      </c>
      <c r="Z107" s="25">
        <v>1984</v>
      </c>
      <c r="AA107" s="356">
        <v>0.33190307925290258</v>
      </c>
      <c r="AB107" s="356">
        <v>0.15308924485125858</v>
      </c>
      <c r="AC107" s="356">
        <v>0.23811809889582333</v>
      </c>
      <c r="AD107" s="25">
        <v>1335</v>
      </c>
      <c r="AE107" s="25">
        <v>678</v>
      </c>
      <c r="AF107" s="25">
        <v>2013</v>
      </c>
      <c r="AG107" s="356">
        <v>0.3369510348308935</v>
      </c>
      <c r="AH107" s="356">
        <v>0.15514874141876431</v>
      </c>
      <c r="AI107" s="356">
        <v>0.24159865578492559</v>
      </c>
      <c r="AJ107" s="358">
        <v>62.491126535419859</v>
      </c>
      <c r="AK107" s="358">
        <v>62.980490465293698</v>
      </c>
      <c r="AL107" s="358">
        <v>62.747790046407459</v>
      </c>
      <c r="AM107" s="358">
        <v>76.800722891566252</v>
      </c>
      <c r="AN107" s="358">
        <v>73.856442236939841</v>
      </c>
      <c r="AO107" s="358">
        <v>74.212155911370687</v>
      </c>
      <c r="AP107" s="25">
        <v>384</v>
      </c>
      <c r="AQ107" s="25">
        <v>738</v>
      </c>
      <c r="AR107" s="25">
        <v>1122</v>
      </c>
      <c r="AS107" s="308">
        <v>9.6920747097425541E-2</v>
      </c>
      <c r="AT107" s="308">
        <v>0.1688787185354691</v>
      </c>
      <c r="AU107" s="397">
        <v>0.13466154584733558</v>
      </c>
      <c r="AV107" s="26">
        <v>702.00000000000193</v>
      </c>
      <c r="AW107" s="25">
        <v>677.99999999999795</v>
      </c>
      <c r="AX107" s="25">
        <v>1380</v>
      </c>
      <c r="AY107" s="308">
        <v>0.17718324078748157</v>
      </c>
      <c r="AZ107" s="308">
        <v>0.15514874141876384</v>
      </c>
      <c r="BA107" s="308">
        <v>0.16562650024003842</v>
      </c>
      <c r="BB107" s="308">
        <v>0.23372034326097929</v>
      </c>
      <c r="BC107" s="308">
        <v>0.38581235697940502</v>
      </c>
      <c r="BD107" s="308">
        <v>0.31349015842534805</v>
      </c>
      <c r="BE107" s="308">
        <v>0.30562901397808839</v>
      </c>
      <c r="BF107" s="308">
        <v>0.42285868684139422</v>
      </c>
      <c r="BG107" s="308">
        <v>0.37397605545053558</v>
      </c>
      <c r="BH107" s="308">
        <v>8.8973384030418254E-2</v>
      </c>
      <c r="BI107" s="308">
        <v>0.18086696562032886</v>
      </c>
      <c r="BJ107" s="308">
        <v>0.11995967741935484</v>
      </c>
      <c r="BK107" s="356">
        <v>0.34401817264008078</v>
      </c>
      <c r="BL107" s="356">
        <v>0.25441696113074203</v>
      </c>
      <c r="BM107" s="356">
        <v>0.32584553255931348</v>
      </c>
      <c r="BN107" s="356">
        <v>3.8364462392730947E-2</v>
      </c>
      <c r="BO107" s="356">
        <v>3.7354871277132759E-2</v>
      </c>
      <c r="BP107" s="356">
        <v>0.17574370709382151</v>
      </c>
      <c r="BQ107" s="356">
        <v>0.60366132723112131</v>
      </c>
      <c r="BR107" s="356">
        <v>0.34416475972540045</v>
      </c>
      <c r="BS107" s="356">
        <v>5.9954233409610987E-2</v>
      </c>
      <c r="BT107" s="356">
        <v>4.7139588100686497E-2</v>
      </c>
      <c r="BU107" s="356">
        <v>0.25576092174747961</v>
      </c>
      <c r="BV107" s="356">
        <v>0.31661065770523283</v>
      </c>
      <c r="BW107" s="356">
        <v>0.33545367258761399</v>
      </c>
      <c r="BX107" s="356">
        <v>4.9687950072011523E-2</v>
      </c>
      <c r="BY107" s="356">
        <v>4.2486797887662027E-2</v>
      </c>
      <c r="BZ107" s="355">
        <f>'[1]Caisse &amp; département résidence'!AO105</f>
        <v>0.48313492063492064</v>
      </c>
      <c r="CA107" s="355">
        <f>'[1]Caisse &amp; département résidence'!AQ105</f>
        <v>0.34478527607361964</v>
      </c>
      <c r="CB107" s="401">
        <f>'[1]Caisse &amp; département résidence'!AS105</f>
        <v>0.39764973464746017</v>
      </c>
      <c r="CC107" s="400">
        <v>73725</v>
      </c>
      <c r="CD107" s="361">
        <v>89380</v>
      </c>
      <c r="CE107" s="361">
        <v>163105</v>
      </c>
      <c r="CF107" s="361">
        <v>71742</v>
      </c>
      <c r="CG107" s="361">
        <v>63072</v>
      </c>
      <c r="CH107" s="361">
        <v>134814</v>
      </c>
      <c r="CI107" s="361">
        <v>182</v>
      </c>
      <c r="CJ107" s="361">
        <v>3048</v>
      </c>
      <c r="CK107" s="361">
        <v>3230</v>
      </c>
      <c r="CL107" s="361">
        <v>1801</v>
      </c>
      <c r="CM107" s="361">
        <v>23260</v>
      </c>
      <c r="CN107" s="361">
        <v>25061</v>
      </c>
      <c r="CO107" s="361">
        <v>73543</v>
      </c>
      <c r="CP107" s="361">
        <v>86332</v>
      </c>
      <c r="CQ107" s="361">
        <v>159875</v>
      </c>
      <c r="CR107" s="361">
        <v>73543</v>
      </c>
      <c r="CS107" s="361">
        <v>86331</v>
      </c>
      <c r="CT107" s="361">
        <v>159874</v>
      </c>
      <c r="CU107" s="361">
        <v>64876</v>
      </c>
      <c r="CV107" s="361">
        <v>70040</v>
      </c>
      <c r="CW107" s="361">
        <v>134916</v>
      </c>
      <c r="CX107" s="361">
        <v>5086</v>
      </c>
      <c r="CY107" s="361">
        <v>6514</v>
      </c>
      <c r="CZ107" s="361">
        <v>11600</v>
      </c>
      <c r="DA107" s="361">
        <v>3581</v>
      </c>
      <c r="DB107" s="361">
        <v>9777</v>
      </c>
      <c r="DC107" s="361">
        <v>13358</v>
      </c>
      <c r="DD107" s="362">
        <v>0.88215057857307966</v>
      </c>
      <c r="DE107" s="362">
        <v>0.81129605819462303</v>
      </c>
      <c r="DF107" s="362">
        <v>0.8438895630308868</v>
      </c>
      <c r="DG107" s="362">
        <v>6.9156819819697318E-2</v>
      </c>
      <c r="DH107" s="362">
        <v>7.5453776743000772E-2</v>
      </c>
      <c r="DI107" s="362">
        <v>7.2557138746763075E-2</v>
      </c>
      <c r="DJ107" s="362">
        <v>4.8692601607222982E-2</v>
      </c>
      <c r="DK107" s="362">
        <v>0.1132501650623762</v>
      </c>
      <c r="DL107" s="362">
        <v>8.3553298222350095E-2</v>
      </c>
      <c r="DM107" s="361">
        <v>2000</v>
      </c>
      <c r="DN107" s="361">
        <v>2136</v>
      </c>
      <c r="DO107" s="361">
        <v>4136</v>
      </c>
      <c r="DP107" s="367">
        <v>2.7194974368736656E-2</v>
      </c>
      <c r="DQ107" s="367">
        <v>2.4741694852430152E-2</v>
      </c>
      <c r="DR107" s="367">
        <v>2.5870211102423768E-2</v>
      </c>
      <c r="DS107" s="361">
        <v>21341</v>
      </c>
      <c r="DT107" s="361">
        <v>10291</v>
      </c>
      <c r="DU107" s="361">
        <v>31632</v>
      </c>
      <c r="DV107" s="361">
        <v>323</v>
      </c>
      <c r="DW107" s="361">
        <v>240</v>
      </c>
      <c r="DX107" s="361">
        <v>563</v>
      </c>
      <c r="DY107" s="361">
        <v>119</v>
      </c>
      <c r="DZ107" s="361">
        <v>20</v>
      </c>
      <c r="EA107" s="361">
        <v>139</v>
      </c>
      <c r="EB107" s="361">
        <v>95</v>
      </c>
      <c r="EC107" s="361">
        <v>73</v>
      </c>
      <c r="ED107" s="361">
        <v>168</v>
      </c>
      <c r="EE107" s="361">
        <v>21878</v>
      </c>
      <c r="EF107" s="361">
        <v>10624</v>
      </c>
      <c r="EG107" s="361">
        <v>32502</v>
      </c>
      <c r="EH107" s="362">
        <v>0.29748582461961032</v>
      </c>
      <c r="EI107" s="362">
        <v>0.12305981559560765</v>
      </c>
      <c r="EJ107" s="362">
        <v>0.20329632525410476</v>
      </c>
      <c r="EK107" s="361">
        <v>3182</v>
      </c>
      <c r="EL107" s="361">
        <v>9946</v>
      </c>
      <c r="EM107" s="361">
        <v>13128</v>
      </c>
      <c r="EN107" s="361">
        <v>8600</v>
      </c>
      <c r="EO107" s="361">
        <v>6706</v>
      </c>
      <c r="EP107" s="361">
        <v>15306</v>
      </c>
      <c r="EQ107" s="362">
        <v>4.3267204220660022E-2</v>
      </c>
      <c r="ER107" s="362">
        <v>0.1152064124542464</v>
      </c>
      <c r="ES107" s="362">
        <v>8.211415168100078E-2</v>
      </c>
      <c r="ET107" s="362">
        <v>0.11693838978556763</v>
      </c>
      <c r="EU107" s="362">
        <v>7.7676875318537744E-2</v>
      </c>
      <c r="EV107" s="362">
        <v>9.5737294761532449E-2</v>
      </c>
      <c r="EW107" s="361">
        <v>12502</v>
      </c>
      <c r="EX107" s="361">
        <v>37802</v>
      </c>
      <c r="EY107" s="361">
        <v>50304</v>
      </c>
      <c r="EZ107" s="367">
        <v>0.16999578477897284</v>
      </c>
      <c r="FA107" s="367">
        <v>0.43786776629754898</v>
      </c>
      <c r="FB107" s="367">
        <v>0.31464581704456607</v>
      </c>
      <c r="FC107" s="361">
        <v>58</v>
      </c>
      <c r="FD107" s="361">
        <v>178</v>
      </c>
      <c r="FE107" s="361">
        <v>236</v>
      </c>
      <c r="FF107" s="367">
        <v>7.8865425669336303E-4</v>
      </c>
      <c r="FG107" s="367">
        <v>2.0618079043691795E-3</v>
      </c>
      <c r="FH107" s="367">
        <v>1.4761532447224394E-3</v>
      </c>
      <c r="FI107" s="361">
        <v>1983</v>
      </c>
      <c r="FJ107" s="361">
        <v>26308</v>
      </c>
      <c r="FK107" s="361">
        <v>28291</v>
      </c>
      <c r="FL107" s="361">
        <v>17</v>
      </c>
      <c r="FM107" s="361">
        <v>1496</v>
      </c>
      <c r="FN107" s="361">
        <v>1513</v>
      </c>
      <c r="FO107" s="369">
        <v>73.319999999999993</v>
      </c>
      <c r="FP107" s="369">
        <v>74.989999999999995</v>
      </c>
      <c r="FQ107" s="369">
        <v>74.23</v>
      </c>
      <c r="FR107" s="371">
        <v>961.34</v>
      </c>
      <c r="FS107" s="371">
        <v>744.22</v>
      </c>
      <c r="FT107" s="371">
        <v>842.36</v>
      </c>
      <c r="FU107" s="361">
        <v>22308</v>
      </c>
      <c r="FV107" s="361">
        <v>28263</v>
      </c>
      <c r="FW107" s="361">
        <v>16738</v>
      </c>
      <c r="FX107" s="361">
        <v>4056</v>
      </c>
      <c r="FY107" s="361">
        <v>2178</v>
      </c>
      <c r="FZ107" s="361">
        <v>11114</v>
      </c>
      <c r="GA107" s="361">
        <v>40441</v>
      </c>
      <c r="GB107" s="361">
        <v>18492</v>
      </c>
      <c r="GC107" s="361">
        <v>12875</v>
      </c>
      <c r="GD107" s="361">
        <v>3410</v>
      </c>
      <c r="GE107" s="361">
        <v>33422</v>
      </c>
      <c r="GF107" s="361">
        <v>68704</v>
      </c>
      <c r="GG107" s="361">
        <v>35230</v>
      </c>
      <c r="GH107" s="361">
        <v>16931</v>
      </c>
      <c r="GI107" s="361">
        <v>5588</v>
      </c>
      <c r="GJ107" s="362">
        <v>0.30333274410888866</v>
      </c>
      <c r="GK107" s="362">
        <v>0.38430578029180207</v>
      </c>
      <c r="GL107" s="362">
        <v>0.22759474049195708</v>
      </c>
      <c r="GM107" s="362">
        <v>5.515140801979794E-2</v>
      </c>
      <c r="GN107" s="362">
        <v>2.9615327087554221E-2</v>
      </c>
      <c r="GO107" s="362">
        <v>0.12873557892785989</v>
      </c>
      <c r="GP107" s="362">
        <v>0.46843580595839318</v>
      </c>
      <c r="GQ107" s="362">
        <v>0.21419635824491498</v>
      </c>
      <c r="GR107" s="362">
        <v>0.14913357735254598</v>
      </c>
      <c r="GS107" s="362">
        <v>3.9498679516285967E-2</v>
      </c>
      <c r="GT107" s="362">
        <v>0.2090508209538702</v>
      </c>
      <c r="GU107" s="362">
        <v>0.42973573103987489</v>
      </c>
      <c r="GV107" s="362">
        <v>0.22035965598123533</v>
      </c>
      <c r="GW107" s="362">
        <v>0.10590148553557467</v>
      </c>
      <c r="GX107" s="376">
        <v>3.4952306489444876E-2</v>
      </c>
    </row>
    <row r="108" spans="1:206" s="48" customFormat="1" ht="20.100000000000001" customHeight="1">
      <c r="A108" s="55" t="s">
        <v>128</v>
      </c>
      <c r="B108" s="352" t="s">
        <v>11</v>
      </c>
      <c r="C108" s="41">
        <v>17687</v>
      </c>
      <c r="D108" s="41">
        <v>26198</v>
      </c>
      <c r="E108" s="41">
        <v>43885</v>
      </c>
      <c r="F108" s="41">
        <v>16217</v>
      </c>
      <c r="G108" s="41">
        <v>18573</v>
      </c>
      <c r="H108" s="41">
        <v>34790</v>
      </c>
      <c r="I108" s="355">
        <v>0.8271566874267744</v>
      </c>
      <c r="J108" s="355">
        <v>0.81053141657244387</v>
      </c>
      <c r="K108" s="355">
        <v>0.81828111526300662</v>
      </c>
      <c r="L108" s="355">
        <v>8.6205833384719738E-2</v>
      </c>
      <c r="M108" s="355">
        <v>9.2984439778172612E-2</v>
      </c>
      <c r="N108" s="355">
        <v>8.9824662259269911E-2</v>
      </c>
      <c r="O108" s="355">
        <v>8.6637479188505895E-2</v>
      </c>
      <c r="P108" s="355">
        <v>9.6484143649383514E-2</v>
      </c>
      <c r="Q108" s="355">
        <v>9.1894222477723483E-2</v>
      </c>
      <c r="R108" s="41">
        <v>1470</v>
      </c>
      <c r="S108" s="41">
        <v>7625</v>
      </c>
      <c r="T108" s="41">
        <v>9095</v>
      </c>
      <c r="U108" s="41">
        <v>1429</v>
      </c>
      <c r="V108" s="41">
        <v>1875</v>
      </c>
      <c r="W108" s="41">
        <v>3304</v>
      </c>
      <c r="X108" s="41">
        <v>4169</v>
      </c>
      <c r="Y108" s="41">
        <v>1431</v>
      </c>
      <c r="Z108" s="41">
        <v>5600</v>
      </c>
      <c r="AA108" s="355">
        <v>0.25707590799778013</v>
      </c>
      <c r="AB108" s="355">
        <v>7.7047326764658378E-2</v>
      </c>
      <c r="AC108" s="355">
        <v>0.16096579476861167</v>
      </c>
      <c r="AD108" s="41">
        <v>4304</v>
      </c>
      <c r="AE108" s="41">
        <v>1498</v>
      </c>
      <c r="AF108" s="41">
        <v>5802</v>
      </c>
      <c r="AG108" s="355">
        <v>0.26540050564222728</v>
      </c>
      <c r="AH108" s="355">
        <v>8.0654713831906533E-2</v>
      </c>
      <c r="AI108" s="355">
        <v>0.16677206093705088</v>
      </c>
      <c r="AJ108" s="357">
        <v>62.726553411029613</v>
      </c>
      <c r="AK108" s="357">
        <v>63.341301889840103</v>
      </c>
      <c r="AL108" s="357">
        <v>63.054743221232165</v>
      </c>
      <c r="AM108" s="357">
        <v>77.11531972789119</v>
      </c>
      <c r="AN108" s="357">
        <v>74.303764371585174</v>
      </c>
      <c r="AO108" s="357">
        <v>74.758188381895224</v>
      </c>
      <c r="AP108" s="41">
        <v>2026</v>
      </c>
      <c r="AQ108" s="41">
        <v>2527</v>
      </c>
      <c r="AR108" s="41">
        <v>4553</v>
      </c>
      <c r="AS108" s="334">
        <v>0.12493062835296294</v>
      </c>
      <c r="AT108" s="334">
        <v>0.13605771819307597</v>
      </c>
      <c r="AU108" s="396">
        <v>0.13087093992526588</v>
      </c>
      <c r="AV108" s="60">
        <v>2600.9999999999982</v>
      </c>
      <c r="AW108" s="41">
        <v>3510.0000000000073</v>
      </c>
      <c r="AX108" s="41">
        <v>6111.0000000000055</v>
      </c>
      <c r="AY108" s="334">
        <v>0.16038724794968232</v>
      </c>
      <c r="AZ108" s="334">
        <v>0.18898400904538887</v>
      </c>
      <c r="BA108" s="334">
        <v>0.17565392354124765</v>
      </c>
      <c r="BB108" s="334">
        <v>0.26805204415119938</v>
      </c>
      <c r="BC108" s="334">
        <v>0.42981747698271683</v>
      </c>
      <c r="BD108" s="334">
        <v>0.35441218741017533</v>
      </c>
      <c r="BE108" s="334">
        <v>0.31532204515272244</v>
      </c>
      <c r="BF108" s="334">
        <v>0.44644732236611828</v>
      </c>
      <c r="BG108" s="334">
        <v>0.39232613908872904</v>
      </c>
      <c r="BH108" s="334">
        <v>0.13144639002158792</v>
      </c>
      <c r="BI108" s="334">
        <v>0.23060796645702306</v>
      </c>
      <c r="BJ108" s="334">
        <v>0.15678571428571428</v>
      </c>
      <c r="BK108" s="355">
        <v>0.2787198618733428</v>
      </c>
      <c r="BL108" s="355">
        <v>0.29382746500585805</v>
      </c>
      <c r="BM108" s="355">
        <v>0.33569710797311464</v>
      </c>
      <c r="BN108" s="355">
        <v>3.3853363754085222E-2</v>
      </c>
      <c r="BO108" s="355">
        <v>5.7902201393599306E-2</v>
      </c>
      <c r="BP108" s="355">
        <v>0.11085985032035751</v>
      </c>
      <c r="BQ108" s="355">
        <v>0.6505141872610779</v>
      </c>
      <c r="BR108" s="355">
        <v>0.35503149733484091</v>
      </c>
      <c r="BS108" s="355">
        <v>7.3386098099391589E-2</v>
      </c>
      <c r="BT108" s="355">
        <v>6.6763581543100206E-2</v>
      </c>
      <c r="BU108" s="355">
        <v>0.18910606496119575</v>
      </c>
      <c r="BV108" s="355">
        <v>0.3472837022132797</v>
      </c>
      <c r="BW108" s="355">
        <v>0.34601897096866918</v>
      </c>
      <c r="BX108" s="355">
        <v>5.4958321356711699E-2</v>
      </c>
      <c r="BY108" s="355">
        <v>6.2632940500143716E-2</v>
      </c>
      <c r="BZ108" s="355">
        <f>'[1]Caisse &amp; département résidence'!AO106</f>
        <v>0.47722980062959075</v>
      </c>
      <c r="CA108" s="355">
        <f>'[1]Caisse &amp; département résidence'!AQ106</f>
        <v>0.38936722700560339</v>
      </c>
      <c r="CB108" s="401">
        <f>'[1]Caisse &amp; département résidence'!AS106</f>
        <v>0.42401920211885452</v>
      </c>
      <c r="CC108" s="399">
        <v>289139</v>
      </c>
      <c r="CD108" s="359">
        <v>366548</v>
      </c>
      <c r="CE108" s="359">
        <v>655687</v>
      </c>
      <c r="CF108" s="359">
        <v>277298</v>
      </c>
      <c r="CG108" s="359">
        <v>270246</v>
      </c>
      <c r="CH108" s="359">
        <v>547544</v>
      </c>
      <c r="CI108" s="359">
        <v>1845</v>
      </c>
      <c r="CJ108" s="359">
        <v>14612</v>
      </c>
      <c r="CK108" s="359">
        <v>16457</v>
      </c>
      <c r="CL108" s="359">
        <v>9996</v>
      </c>
      <c r="CM108" s="359">
        <v>81690</v>
      </c>
      <c r="CN108" s="359">
        <v>91686</v>
      </c>
      <c r="CO108" s="359">
        <v>287294</v>
      </c>
      <c r="CP108" s="359">
        <v>351936</v>
      </c>
      <c r="CQ108" s="359">
        <v>639230</v>
      </c>
      <c r="CR108" s="359">
        <v>287291</v>
      </c>
      <c r="CS108" s="359">
        <v>351923</v>
      </c>
      <c r="CT108" s="359">
        <v>639214</v>
      </c>
      <c r="CU108" s="359">
        <v>248093</v>
      </c>
      <c r="CV108" s="359">
        <v>285300</v>
      </c>
      <c r="CW108" s="359">
        <v>533393</v>
      </c>
      <c r="CX108" s="359">
        <v>18305</v>
      </c>
      <c r="CY108" s="359">
        <v>25275</v>
      </c>
      <c r="CZ108" s="359">
        <v>43580</v>
      </c>
      <c r="DA108" s="359">
        <v>20893</v>
      </c>
      <c r="DB108" s="359">
        <v>41348</v>
      </c>
      <c r="DC108" s="359">
        <v>62241</v>
      </c>
      <c r="DD108" s="360">
        <v>0.86355994444657158</v>
      </c>
      <c r="DE108" s="360">
        <v>0.81068870178988017</v>
      </c>
      <c r="DF108" s="360">
        <v>0.83445137309257933</v>
      </c>
      <c r="DG108" s="360">
        <v>6.3715883894726946E-2</v>
      </c>
      <c r="DH108" s="360">
        <v>7.1819687829439968E-2</v>
      </c>
      <c r="DI108" s="360">
        <v>6.8177480468200005E-2</v>
      </c>
      <c r="DJ108" s="360">
        <v>7.2724171658701459E-2</v>
      </c>
      <c r="DK108" s="360">
        <v>0.11749161038067986</v>
      </c>
      <c r="DL108" s="360">
        <v>9.7371146439220665E-2</v>
      </c>
      <c r="DM108" s="359">
        <v>11649</v>
      </c>
      <c r="DN108" s="359">
        <v>16448</v>
      </c>
      <c r="DO108" s="359">
        <v>28097</v>
      </c>
      <c r="DP108" s="366">
        <v>4.0547313901438946E-2</v>
      </c>
      <c r="DQ108" s="366">
        <v>4.6735770140025459E-2</v>
      </c>
      <c r="DR108" s="366">
        <v>4.3954445191871472E-2</v>
      </c>
      <c r="DS108" s="359">
        <v>59659</v>
      </c>
      <c r="DT108" s="359">
        <v>22762</v>
      </c>
      <c r="DU108" s="359">
        <v>82421</v>
      </c>
      <c r="DV108" s="359">
        <v>1144</v>
      </c>
      <c r="DW108" s="359">
        <v>614</v>
      </c>
      <c r="DX108" s="359">
        <v>1758</v>
      </c>
      <c r="DY108" s="359">
        <v>416</v>
      </c>
      <c r="DZ108" s="359">
        <v>77</v>
      </c>
      <c r="EA108" s="359">
        <v>493</v>
      </c>
      <c r="EB108" s="359">
        <v>1043</v>
      </c>
      <c r="EC108" s="359">
        <v>515</v>
      </c>
      <c r="ED108" s="359">
        <v>1558</v>
      </c>
      <c r="EE108" s="359">
        <v>62262</v>
      </c>
      <c r="EF108" s="359">
        <v>23968</v>
      </c>
      <c r="EG108" s="359">
        <v>86230</v>
      </c>
      <c r="EH108" s="360">
        <v>0.21671876196509499</v>
      </c>
      <c r="EI108" s="360">
        <v>6.810329150754682E-2</v>
      </c>
      <c r="EJ108" s="360">
        <v>0.13489667255917276</v>
      </c>
      <c r="EK108" s="359">
        <v>18353</v>
      </c>
      <c r="EL108" s="359">
        <v>30515</v>
      </c>
      <c r="EM108" s="359">
        <v>48868</v>
      </c>
      <c r="EN108" s="359">
        <v>32267</v>
      </c>
      <c r="EO108" s="359">
        <v>34107</v>
      </c>
      <c r="EP108" s="359">
        <v>66374</v>
      </c>
      <c r="EQ108" s="360">
        <v>6.3882294792094507E-2</v>
      </c>
      <c r="ER108" s="360">
        <v>8.670610565557374E-2</v>
      </c>
      <c r="ES108" s="360">
        <v>7.6448226772836067E-2</v>
      </c>
      <c r="ET108" s="360">
        <v>0.11231351855590441</v>
      </c>
      <c r="EU108" s="360">
        <v>9.6912506819421707E-2</v>
      </c>
      <c r="EV108" s="360">
        <v>0.10383430064296106</v>
      </c>
      <c r="EW108" s="359">
        <v>66805</v>
      </c>
      <c r="EX108" s="359">
        <v>172002</v>
      </c>
      <c r="EY108" s="359">
        <v>238807</v>
      </c>
      <c r="EZ108" s="366">
        <v>0.2325318315036165</v>
      </c>
      <c r="FA108" s="366">
        <v>0.48873090561920352</v>
      </c>
      <c r="FB108" s="366">
        <v>0.37358540744333024</v>
      </c>
      <c r="FC108" s="359">
        <v>490</v>
      </c>
      <c r="FD108" s="359">
        <v>1167</v>
      </c>
      <c r="FE108" s="359">
        <v>1657</v>
      </c>
      <c r="FF108" s="366">
        <v>1.7055699040007797E-3</v>
      </c>
      <c r="FG108" s="366">
        <v>3.3159438079650846E-3</v>
      </c>
      <c r="FH108" s="366">
        <v>2.5921812180279397E-3</v>
      </c>
      <c r="FI108" s="359">
        <v>11841</v>
      </c>
      <c r="FJ108" s="359">
        <v>96302</v>
      </c>
      <c r="FK108" s="359">
        <v>108143</v>
      </c>
      <c r="FL108" s="359">
        <v>120</v>
      </c>
      <c r="FM108" s="359">
        <v>7839</v>
      </c>
      <c r="FN108" s="359">
        <v>7959</v>
      </c>
      <c r="FO108" s="368">
        <v>73.758878324957891</v>
      </c>
      <c r="FP108" s="368">
        <v>75.462163536562741</v>
      </c>
      <c r="FQ108" s="368">
        <v>74.711064029026048</v>
      </c>
      <c r="FR108" s="370">
        <v>873.68421039707539</v>
      </c>
      <c r="FS108" s="370">
        <v>694.96768292283684</v>
      </c>
      <c r="FT108" s="370">
        <v>773.7765018217533</v>
      </c>
      <c r="FU108" s="359">
        <v>63239</v>
      </c>
      <c r="FV108" s="359">
        <v>121347</v>
      </c>
      <c r="FW108" s="359">
        <v>75727</v>
      </c>
      <c r="FX108" s="359">
        <v>13975</v>
      </c>
      <c r="FY108" s="359">
        <v>13006</v>
      </c>
      <c r="FZ108" s="359">
        <v>27177</v>
      </c>
      <c r="GA108" s="359">
        <v>155811</v>
      </c>
      <c r="GB108" s="359">
        <v>86067</v>
      </c>
      <c r="GC108" s="359">
        <v>61857</v>
      </c>
      <c r="GD108" s="359">
        <v>21024</v>
      </c>
      <c r="GE108" s="359">
        <v>90416</v>
      </c>
      <c r="GF108" s="359">
        <v>277158</v>
      </c>
      <c r="GG108" s="359">
        <v>161794</v>
      </c>
      <c r="GH108" s="359">
        <v>75832</v>
      </c>
      <c r="GI108" s="359">
        <v>34030</v>
      </c>
      <c r="GJ108" s="360">
        <v>0.22011945950837819</v>
      </c>
      <c r="GK108" s="360">
        <v>0.42237916559343391</v>
      </c>
      <c r="GL108" s="360">
        <v>0.26358712677605517</v>
      </c>
      <c r="GM108" s="360">
        <v>4.8643549813083463E-2</v>
      </c>
      <c r="GN108" s="360">
        <v>4.5270698309049263E-2</v>
      </c>
      <c r="GO108" s="360">
        <v>7.7221426623022366E-2</v>
      </c>
      <c r="GP108" s="360">
        <v>0.44272538188761595</v>
      </c>
      <c r="GQ108" s="360">
        <v>0.24455298690671032</v>
      </c>
      <c r="GR108" s="360">
        <v>0.17576207037643207</v>
      </c>
      <c r="GS108" s="360">
        <v>5.9738134206219311E-2</v>
      </c>
      <c r="GT108" s="360">
        <v>0.14144517622764888</v>
      </c>
      <c r="GU108" s="360">
        <v>0.43358102717331792</v>
      </c>
      <c r="GV108" s="360">
        <v>0.25310764513555373</v>
      </c>
      <c r="GW108" s="360">
        <v>0.11863022699184957</v>
      </c>
      <c r="GX108" s="375">
        <v>5.3235924471629927E-2</v>
      </c>
    </row>
    <row r="109" spans="1:206" s="2" customFormat="1" ht="20.100000000000001" customHeight="1">
      <c r="A109" s="56" t="s">
        <v>121</v>
      </c>
      <c r="B109" s="353" t="s">
        <v>29</v>
      </c>
      <c r="C109" s="25">
        <v>1083</v>
      </c>
      <c r="D109" s="25">
        <v>1587</v>
      </c>
      <c r="E109" s="25">
        <v>2670</v>
      </c>
      <c r="F109" s="25">
        <v>1010</v>
      </c>
      <c r="G109" s="25">
        <v>1086</v>
      </c>
      <c r="H109" s="25">
        <v>2096</v>
      </c>
      <c r="I109" s="356">
        <v>0.80693069306930698</v>
      </c>
      <c r="J109" s="356">
        <v>0.78176795580110492</v>
      </c>
      <c r="K109" s="356">
        <v>0.79389312977099236</v>
      </c>
      <c r="L109" s="356">
        <v>0.10396039603960396</v>
      </c>
      <c r="M109" s="356">
        <v>0.10865561694290976</v>
      </c>
      <c r="N109" s="356">
        <v>0.10639312977099237</v>
      </c>
      <c r="O109" s="356">
        <v>8.9108910891089105E-2</v>
      </c>
      <c r="P109" s="356">
        <v>0.10957642725598526</v>
      </c>
      <c r="Q109" s="356">
        <v>9.9713740458015274E-2</v>
      </c>
      <c r="R109" s="25">
        <v>73</v>
      </c>
      <c r="S109" s="25">
        <v>501</v>
      </c>
      <c r="T109" s="25">
        <v>574</v>
      </c>
      <c r="U109" s="25">
        <v>89</v>
      </c>
      <c r="V109" s="25">
        <v>111</v>
      </c>
      <c r="W109" s="25">
        <v>200</v>
      </c>
      <c r="X109" s="25">
        <v>247</v>
      </c>
      <c r="Y109" s="25">
        <v>78</v>
      </c>
      <c r="Z109" s="25">
        <v>325</v>
      </c>
      <c r="AA109" s="356">
        <v>0.24455445544554455</v>
      </c>
      <c r="AB109" s="356">
        <v>7.18232044198895E-2</v>
      </c>
      <c r="AC109" s="356">
        <v>0.15505725190839695</v>
      </c>
      <c r="AD109" s="25">
        <v>255</v>
      </c>
      <c r="AE109" s="25">
        <v>78</v>
      </c>
      <c r="AF109" s="25">
        <v>333</v>
      </c>
      <c r="AG109" s="356">
        <v>0.25247524752475248</v>
      </c>
      <c r="AH109" s="356">
        <v>7.18232044198895E-2</v>
      </c>
      <c r="AI109" s="356">
        <v>0.15887404580152673</v>
      </c>
      <c r="AJ109" s="358">
        <v>62.665145214521445</v>
      </c>
      <c r="AK109" s="358">
        <v>63.333149171270719</v>
      </c>
      <c r="AL109" s="358">
        <v>63.011257951653938</v>
      </c>
      <c r="AM109" s="358">
        <v>76.600821917808204</v>
      </c>
      <c r="AN109" s="358">
        <v>74.524504324684017</v>
      </c>
      <c r="AO109" s="358">
        <v>74.788565621370566</v>
      </c>
      <c r="AP109" s="25">
        <v>146</v>
      </c>
      <c r="AQ109" s="25">
        <v>162</v>
      </c>
      <c r="AR109" s="25">
        <v>308</v>
      </c>
      <c r="AS109" s="308">
        <v>0.14455445544554454</v>
      </c>
      <c r="AT109" s="308">
        <v>0.14917127071823205</v>
      </c>
      <c r="AU109" s="397">
        <v>0.14694656488549618</v>
      </c>
      <c r="AV109" s="26">
        <v>132</v>
      </c>
      <c r="AW109" s="25">
        <v>165</v>
      </c>
      <c r="AX109" s="25">
        <v>297</v>
      </c>
      <c r="AY109" s="308">
        <v>0.1306930693069307</v>
      </c>
      <c r="AZ109" s="308">
        <v>0.15193370165745856</v>
      </c>
      <c r="BA109" s="308">
        <v>0.14169847328244276</v>
      </c>
      <c r="BB109" s="308">
        <v>0.30594059405940593</v>
      </c>
      <c r="BC109" s="308">
        <v>0.4567219152854512</v>
      </c>
      <c r="BD109" s="308">
        <v>0.38406488549618323</v>
      </c>
      <c r="BE109" s="308">
        <v>0.35910878112712974</v>
      </c>
      <c r="BF109" s="308">
        <v>0.47916666666666669</v>
      </c>
      <c r="BG109" s="308">
        <v>0.42744212309429702</v>
      </c>
      <c r="BH109" s="308">
        <v>0.1417004048582996</v>
      </c>
      <c r="BI109" s="308">
        <v>0.16666666666666666</v>
      </c>
      <c r="BJ109" s="308">
        <v>0.14769230769230771</v>
      </c>
      <c r="BK109" s="356">
        <v>0.26732673267326734</v>
      </c>
      <c r="BL109" s="356">
        <v>0.32475247524752476</v>
      </c>
      <c r="BM109" s="356">
        <v>0.32475247524752476</v>
      </c>
      <c r="BN109" s="356">
        <v>3.6633663366336632E-2</v>
      </c>
      <c r="BO109" s="356">
        <v>4.6534653465346534E-2</v>
      </c>
      <c r="BP109" s="356">
        <v>9.7605893186003684E-2</v>
      </c>
      <c r="BQ109" s="356">
        <v>0.72836095764272557</v>
      </c>
      <c r="BR109" s="356">
        <v>0.3296500920810313</v>
      </c>
      <c r="BS109" s="356">
        <v>8.8397790055248615E-2</v>
      </c>
      <c r="BT109" s="356">
        <v>5.8011049723756904E-2</v>
      </c>
      <c r="BU109" s="356">
        <v>0.17938931297709923</v>
      </c>
      <c r="BV109" s="356">
        <v>0.3773854961832061</v>
      </c>
      <c r="BW109" s="356">
        <v>0.32729007633587787</v>
      </c>
      <c r="BX109" s="356">
        <v>6.3454198473282444E-2</v>
      </c>
      <c r="BY109" s="356">
        <v>5.2480916030534348E-2</v>
      </c>
      <c r="BZ109" s="355">
        <f>'[1]Caisse &amp; département résidence'!AO107</f>
        <v>0.47865853658536583</v>
      </c>
      <c r="CA109" s="355">
        <f>'[1]Caisse &amp; département résidence'!AQ107</f>
        <v>0.42332613390928725</v>
      </c>
      <c r="CB109" s="401">
        <f>'[1]Caisse &amp; département résidence'!AS107</f>
        <v>0.44627054361567636</v>
      </c>
      <c r="CC109" s="400">
        <v>17210</v>
      </c>
      <c r="CD109" s="361">
        <v>20944</v>
      </c>
      <c r="CE109" s="361">
        <v>38154</v>
      </c>
      <c r="CF109" s="361">
        <v>16458</v>
      </c>
      <c r="CG109" s="361">
        <v>14796</v>
      </c>
      <c r="CH109" s="361">
        <v>31254</v>
      </c>
      <c r="CI109" s="361">
        <v>88</v>
      </c>
      <c r="CJ109" s="361">
        <v>989</v>
      </c>
      <c r="CK109" s="361">
        <v>1077</v>
      </c>
      <c r="CL109" s="361">
        <v>664</v>
      </c>
      <c r="CM109" s="361">
        <v>5159</v>
      </c>
      <c r="CN109" s="361">
        <v>5823</v>
      </c>
      <c r="CO109" s="361">
        <v>17122</v>
      </c>
      <c r="CP109" s="361">
        <v>19955</v>
      </c>
      <c r="CQ109" s="361">
        <v>37077</v>
      </c>
      <c r="CR109" s="361">
        <v>17122</v>
      </c>
      <c r="CS109" s="361">
        <v>19953</v>
      </c>
      <c r="CT109" s="361">
        <v>37075</v>
      </c>
      <c r="CU109" s="361">
        <v>14397</v>
      </c>
      <c r="CV109" s="361">
        <v>15547</v>
      </c>
      <c r="CW109" s="361">
        <v>29944</v>
      </c>
      <c r="CX109" s="361">
        <v>1311</v>
      </c>
      <c r="CY109" s="361">
        <v>1715</v>
      </c>
      <c r="CZ109" s="361">
        <v>3026</v>
      </c>
      <c r="DA109" s="361">
        <v>1414</v>
      </c>
      <c r="DB109" s="361">
        <v>2691</v>
      </c>
      <c r="DC109" s="361">
        <v>4105</v>
      </c>
      <c r="DD109" s="362">
        <v>0.8408480317719893</v>
      </c>
      <c r="DE109" s="362">
        <v>0.77918107552748961</v>
      </c>
      <c r="DF109" s="362">
        <v>0.80766014834794331</v>
      </c>
      <c r="DG109" s="362">
        <v>7.6568157925475999E-2</v>
      </c>
      <c r="DH109" s="362">
        <v>8.5951987169849142E-2</v>
      </c>
      <c r="DI109" s="362">
        <v>8.1618341200269728E-2</v>
      </c>
      <c r="DJ109" s="362">
        <v>8.2583810302534755E-2</v>
      </c>
      <c r="DK109" s="362">
        <v>0.13486693730266125</v>
      </c>
      <c r="DL109" s="362">
        <v>0.11072151045178692</v>
      </c>
      <c r="DM109" s="361">
        <v>803</v>
      </c>
      <c r="DN109" s="361">
        <v>1086</v>
      </c>
      <c r="DO109" s="361">
        <v>1889</v>
      </c>
      <c r="DP109" s="367">
        <v>4.6898726784254177E-2</v>
      </c>
      <c r="DQ109" s="367">
        <v>5.4422450513655726E-2</v>
      </c>
      <c r="DR109" s="367">
        <v>5.0948027078781995E-2</v>
      </c>
      <c r="DS109" s="361">
        <v>3609</v>
      </c>
      <c r="DT109" s="361">
        <v>1126</v>
      </c>
      <c r="DU109" s="361">
        <v>4735</v>
      </c>
      <c r="DV109" s="361">
        <v>51</v>
      </c>
      <c r="DW109" s="361">
        <v>26</v>
      </c>
      <c r="DX109" s="361">
        <v>77</v>
      </c>
      <c r="DY109" s="361">
        <v>31</v>
      </c>
      <c r="DZ109" s="361">
        <v>1</v>
      </c>
      <c r="EA109" s="361">
        <v>32</v>
      </c>
      <c r="EB109" s="361">
        <v>83</v>
      </c>
      <c r="EC109" s="361">
        <v>27</v>
      </c>
      <c r="ED109" s="361">
        <v>110</v>
      </c>
      <c r="EE109" s="361">
        <v>3774</v>
      </c>
      <c r="EF109" s="361">
        <v>1180</v>
      </c>
      <c r="EG109" s="361">
        <v>4954</v>
      </c>
      <c r="EH109" s="362">
        <v>0.2204181754467936</v>
      </c>
      <c r="EI109" s="362">
        <v>5.9133049361062388E-2</v>
      </c>
      <c r="EJ109" s="362">
        <v>0.13361383067669985</v>
      </c>
      <c r="EK109" s="361">
        <v>1234</v>
      </c>
      <c r="EL109" s="361">
        <v>1826</v>
      </c>
      <c r="EM109" s="361">
        <v>3060</v>
      </c>
      <c r="EN109" s="361">
        <v>1478</v>
      </c>
      <c r="EO109" s="361">
        <v>1586</v>
      </c>
      <c r="EP109" s="361">
        <v>3064</v>
      </c>
      <c r="EQ109" s="362">
        <v>7.20710197406845E-2</v>
      </c>
      <c r="ER109" s="362">
        <v>9.1505888248559264E-2</v>
      </c>
      <c r="ES109" s="362">
        <v>8.2530949105914714E-2</v>
      </c>
      <c r="ET109" s="362">
        <v>8.6321691391192612E-2</v>
      </c>
      <c r="EU109" s="362">
        <v>7.9478827361563517E-2</v>
      </c>
      <c r="EV109" s="362">
        <v>8.2638832699517217E-2</v>
      </c>
      <c r="EW109" s="361">
        <v>4087</v>
      </c>
      <c r="EX109" s="361">
        <v>10617</v>
      </c>
      <c r="EY109" s="361">
        <v>14704</v>
      </c>
      <c r="EZ109" s="367">
        <v>0.23869875014601097</v>
      </c>
      <c r="FA109" s="367">
        <v>0.53204710598847405</v>
      </c>
      <c r="FB109" s="367">
        <v>0.39658009008280065</v>
      </c>
      <c r="FC109" s="361">
        <v>24</v>
      </c>
      <c r="FD109" s="361">
        <v>46</v>
      </c>
      <c r="FE109" s="361">
        <v>70</v>
      </c>
      <c r="FF109" s="367">
        <v>1.4017054082467002E-3</v>
      </c>
      <c r="FG109" s="367">
        <v>2.3051866700075168E-3</v>
      </c>
      <c r="FH109" s="367">
        <v>1.8879628880438008E-3</v>
      </c>
      <c r="FI109" s="361">
        <v>752</v>
      </c>
      <c r="FJ109" s="361">
        <v>6148</v>
      </c>
      <c r="FK109" s="361">
        <v>6900</v>
      </c>
      <c r="FL109" s="361">
        <v>12</v>
      </c>
      <c r="FM109" s="361">
        <v>563</v>
      </c>
      <c r="FN109" s="361">
        <v>575</v>
      </c>
      <c r="FO109" s="369">
        <v>73.64</v>
      </c>
      <c r="FP109" s="369">
        <v>75.45</v>
      </c>
      <c r="FQ109" s="369">
        <v>74.64</v>
      </c>
      <c r="FR109" s="371">
        <v>836.71</v>
      </c>
      <c r="FS109" s="371">
        <v>673.72</v>
      </c>
      <c r="FT109" s="371">
        <v>747.24</v>
      </c>
      <c r="FU109" s="361">
        <v>3817</v>
      </c>
      <c r="FV109" s="361">
        <v>7783</v>
      </c>
      <c r="FW109" s="361">
        <v>3917</v>
      </c>
      <c r="FX109" s="361">
        <v>911</v>
      </c>
      <c r="FY109" s="361">
        <v>694</v>
      </c>
      <c r="FZ109" s="361">
        <v>1330</v>
      </c>
      <c r="GA109" s="361">
        <v>9075</v>
      </c>
      <c r="GB109" s="361">
        <v>4639</v>
      </c>
      <c r="GC109" s="361">
        <v>3756</v>
      </c>
      <c r="GD109" s="361">
        <v>1155</v>
      </c>
      <c r="GE109" s="361">
        <v>5147</v>
      </c>
      <c r="GF109" s="361">
        <v>16858</v>
      </c>
      <c r="GG109" s="361">
        <v>8556</v>
      </c>
      <c r="GH109" s="361">
        <v>4667</v>
      </c>
      <c r="GI109" s="361">
        <v>1849</v>
      </c>
      <c r="GJ109" s="362">
        <v>0.2229295643032356</v>
      </c>
      <c r="GK109" s="362">
        <v>0.4545613830160028</v>
      </c>
      <c r="GL109" s="362">
        <v>0.22877000350426352</v>
      </c>
      <c r="GM109" s="362">
        <v>5.3206401121364329E-2</v>
      </c>
      <c r="GN109" s="362">
        <v>4.0532648055133749E-2</v>
      </c>
      <c r="GO109" s="362">
        <v>6.6649962415434721E-2</v>
      </c>
      <c r="GP109" s="362">
        <v>0.45477323978952644</v>
      </c>
      <c r="GQ109" s="362">
        <v>0.23247306439488849</v>
      </c>
      <c r="GR109" s="362">
        <v>0.18822350288148335</v>
      </c>
      <c r="GS109" s="362">
        <v>5.7880230518667003E-2</v>
      </c>
      <c r="GT109" s="362">
        <v>0.13881921406802061</v>
      </c>
      <c r="GU109" s="362">
        <v>0.45467540523774846</v>
      </c>
      <c r="GV109" s="362">
        <v>0.2307630067157537</v>
      </c>
      <c r="GW109" s="362">
        <v>0.12587318283572027</v>
      </c>
      <c r="GX109" s="376">
        <v>4.9869191142756966E-2</v>
      </c>
    </row>
    <row r="110" spans="1:206" s="2" customFormat="1" ht="20.100000000000001" customHeight="1">
      <c r="A110" s="56" t="s">
        <v>124</v>
      </c>
      <c r="B110" s="353" t="s">
        <v>44</v>
      </c>
      <c r="C110" s="25">
        <v>1751</v>
      </c>
      <c r="D110" s="25">
        <v>2631</v>
      </c>
      <c r="E110" s="25">
        <v>4382</v>
      </c>
      <c r="F110" s="25">
        <v>1569</v>
      </c>
      <c r="G110" s="25">
        <v>1778</v>
      </c>
      <c r="H110" s="25">
        <v>3347</v>
      </c>
      <c r="I110" s="356">
        <v>0.80943275971956663</v>
      </c>
      <c r="J110" s="356">
        <v>0.79808773903262087</v>
      </c>
      <c r="K110" s="356">
        <v>0.80340603525545262</v>
      </c>
      <c r="L110" s="356">
        <v>0.11599745060548119</v>
      </c>
      <c r="M110" s="356">
        <v>0.11923509561304838</v>
      </c>
      <c r="N110" s="356">
        <v>0.11771735882880191</v>
      </c>
      <c r="O110" s="356">
        <v>7.4569789674952203E-2</v>
      </c>
      <c r="P110" s="356">
        <v>8.2677165354330714E-2</v>
      </c>
      <c r="Q110" s="356">
        <v>7.887660591574544E-2</v>
      </c>
      <c r="R110" s="25">
        <v>182</v>
      </c>
      <c r="S110" s="25">
        <v>853</v>
      </c>
      <c r="T110" s="25">
        <v>1035</v>
      </c>
      <c r="U110" s="25">
        <v>102</v>
      </c>
      <c r="V110" s="25">
        <v>136</v>
      </c>
      <c r="W110" s="25">
        <v>238</v>
      </c>
      <c r="X110" s="25">
        <v>507</v>
      </c>
      <c r="Y110" s="25">
        <v>146</v>
      </c>
      <c r="Z110" s="25">
        <v>653</v>
      </c>
      <c r="AA110" s="356">
        <v>0.32313575525812621</v>
      </c>
      <c r="AB110" s="356">
        <v>8.211473565804274E-2</v>
      </c>
      <c r="AC110" s="356">
        <v>0.19510008963250672</v>
      </c>
      <c r="AD110" s="25">
        <v>515</v>
      </c>
      <c r="AE110" s="25">
        <v>157</v>
      </c>
      <c r="AF110" s="25">
        <v>672</v>
      </c>
      <c r="AG110" s="356">
        <v>0.32823454429572979</v>
      </c>
      <c r="AH110" s="356">
        <v>8.8301462317210352E-2</v>
      </c>
      <c r="AI110" s="356">
        <v>0.20077681505826112</v>
      </c>
      <c r="AJ110" s="358">
        <v>62.496175908221851</v>
      </c>
      <c r="AK110" s="358">
        <v>63.254962504686901</v>
      </c>
      <c r="AL110" s="358">
        <v>62.899260033861189</v>
      </c>
      <c r="AM110" s="358">
        <v>78.185073260073196</v>
      </c>
      <c r="AN110" s="358">
        <v>74.961144978507377</v>
      </c>
      <c r="AO110" s="358">
        <v>75.528057971014604</v>
      </c>
      <c r="AP110" s="25">
        <v>168</v>
      </c>
      <c r="AQ110" s="25">
        <v>225</v>
      </c>
      <c r="AR110" s="25">
        <v>393</v>
      </c>
      <c r="AS110" s="308">
        <v>0.10707456978967496</v>
      </c>
      <c r="AT110" s="308">
        <v>0.12654668166479191</v>
      </c>
      <c r="AU110" s="397">
        <v>0.11741858380639379</v>
      </c>
      <c r="AV110" s="26">
        <v>206.00000000000043</v>
      </c>
      <c r="AW110" s="25">
        <v>298.99999999999943</v>
      </c>
      <c r="AX110" s="25">
        <v>504.99999999999989</v>
      </c>
      <c r="AY110" s="308">
        <v>0.13129381771829218</v>
      </c>
      <c r="AZ110" s="308">
        <v>0.16816647919010091</v>
      </c>
      <c r="BA110" s="308">
        <v>0.15088138631610393</v>
      </c>
      <c r="BB110" s="308">
        <v>0.26386233269598469</v>
      </c>
      <c r="BC110" s="308">
        <v>0.44094488188976377</v>
      </c>
      <c r="BD110" s="308">
        <v>0.35793247684493579</v>
      </c>
      <c r="BE110" s="308">
        <v>0.3352165725047081</v>
      </c>
      <c r="BF110" s="308">
        <v>0.45281862745098039</v>
      </c>
      <c r="BG110" s="308">
        <v>0.40645879732739421</v>
      </c>
      <c r="BH110" s="308">
        <v>0.11439842209072978</v>
      </c>
      <c r="BI110" s="308">
        <v>0.30821917808219179</v>
      </c>
      <c r="BJ110" s="308">
        <v>0.15773353751914243</v>
      </c>
      <c r="BK110" s="356">
        <v>0.34161886551943915</v>
      </c>
      <c r="BL110" s="356">
        <v>0.30146590184831101</v>
      </c>
      <c r="BM110" s="356">
        <v>0.26641172721478651</v>
      </c>
      <c r="BN110" s="356">
        <v>3.2504780114722756E-2</v>
      </c>
      <c r="BO110" s="356">
        <v>5.7998725302740597E-2</v>
      </c>
      <c r="BP110" s="356">
        <v>0.12373453318335208</v>
      </c>
      <c r="BQ110" s="356">
        <v>0.67604049493813279</v>
      </c>
      <c r="BR110" s="356">
        <v>0.3346456692913386</v>
      </c>
      <c r="BS110" s="356">
        <v>6.7491563554555684E-2</v>
      </c>
      <c r="BT110" s="356">
        <v>6.411698537682789E-2</v>
      </c>
      <c r="BU110" s="356">
        <v>0.22587391694054376</v>
      </c>
      <c r="BV110" s="356">
        <v>0.35912757693456826</v>
      </c>
      <c r="BW110" s="356">
        <v>0.30265909769943233</v>
      </c>
      <c r="BX110" s="356">
        <v>5.1090528831789661E-2</v>
      </c>
      <c r="BY110" s="356">
        <v>6.124887959366597E-2</v>
      </c>
      <c r="BZ110" s="355">
        <f>'[1]Caisse &amp; département résidence'!AO108</f>
        <v>0.54122621564482032</v>
      </c>
      <c r="CA110" s="355">
        <f>'[1]Caisse &amp; département résidence'!AQ108</f>
        <v>0.40329218106995884</v>
      </c>
      <c r="CB110" s="401">
        <f>'[1]Caisse &amp; département résidence'!AS108</f>
        <v>0.45757071547420963</v>
      </c>
      <c r="CC110" s="400">
        <v>31355</v>
      </c>
      <c r="CD110" s="361">
        <v>39663</v>
      </c>
      <c r="CE110" s="361">
        <v>71018</v>
      </c>
      <c r="CF110" s="361">
        <v>29789</v>
      </c>
      <c r="CG110" s="361">
        <v>29106</v>
      </c>
      <c r="CH110" s="361">
        <v>58895</v>
      </c>
      <c r="CI110" s="361">
        <v>320</v>
      </c>
      <c r="CJ110" s="361">
        <v>1618</v>
      </c>
      <c r="CK110" s="361">
        <v>1938</v>
      </c>
      <c r="CL110" s="361">
        <v>1246</v>
      </c>
      <c r="CM110" s="361">
        <v>8939</v>
      </c>
      <c r="CN110" s="361">
        <v>10185</v>
      </c>
      <c r="CO110" s="361">
        <v>31035</v>
      </c>
      <c r="CP110" s="361">
        <v>38045</v>
      </c>
      <c r="CQ110" s="361">
        <v>69080</v>
      </c>
      <c r="CR110" s="361">
        <v>31035</v>
      </c>
      <c r="CS110" s="361">
        <v>38044</v>
      </c>
      <c r="CT110" s="361">
        <v>69079</v>
      </c>
      <c r="CU110" s="361">
        <v>26325</v>
      </c>
      <c r="CV110" s="361">
        <v>30606</v>
      </c>
      <c r="CW110" s="361">
        <v>56931</v>
      </c>
      <c r="CX110" s="361">
        <v>2359</v>
      </c>
      <c r="CY110" s="361">
        <v>2789</v>
      </c>
      <c r="CZ110" s="361">
        <v>5148</v>
      </c>
      <c r="DA110" s="361">
        <v>2351</v>
      </c>
      <c r="DB110" s="361">
        <v>4649</v>
      </c>
      <c r="DC110" s="361">
        <v>7000</v>
      </c>
      <c r="DD110" s="362">
        <v>0.84823586273562113</v>
      </c>
      <c r="DE110" s="362">
        <v>0.80448953842918725</v>
      </c>
      <c r="DF110" s="362">
        <v>0.82414337208124033</v>
      </c>
      <c r="DG110" s="362">
        <v>7.601095537296601E-2</v>
      </c>
      <c r="DH110" s="362">
        <v>7.330985175060456E-2</v>
      </c>
      <c r="DI110" s="362">
        <v>7.4523371791716725E-2</v>
      </c>
      <c r="DJ110" s="362">
        <v>7.5753181891412918E-2</v>
      </c>
      <c r="DK110" s="362">
        <v>0.12220060982020818</v>
      </c>
      <c r="DL110" s="362">
        <v>0.10133325612704296</v>
      </c>
      <c r="DM110" s="361">
        <v>912</v>
      </c>
      <c r="DN110" s="361">
        <v>1368</v>
      </c>
      <c r="DO110" s="361">
        <v>2280</v>
      </c>
      <c r="DP110" s="367">
        <v>2.9386176897051714E-2</v>
      </c>
      <c r="DQ110" s="367">
        <v>3.5957418846103296E-2</v>
      </c>
      <c r="DR110" s="367">
        <v>3.3005211349160395E-2</v>
      </c>
      <c r="DS110" s="361">
        <v>7412</v>
      </c>
      <c r="DT110" s="361">
        <v>2458</v>
      </c>
      <c r="DU110" s="361">
        <v>9870</v>
      </c>
      <c r="DV110" s="361">
        <v>152</v>
      </c>
      <c r="DW110" s="361">
        <v>90</v>
      </c>
      <c r="DX110" s="361">
        <v>242</v>
      </c>
      <c r="DY110" s="361">
        <v>32</v>
      </c>
      <c r="DZ110" s="361">
        <v>2</v>
      </c>
      <c r="EA110" s="361">
        <v>34</v>
      </c>
      <c r="EB110" s="361">
        <v>117</v>
      </c>
      <c r="EC110" s="361">
        <v>66</v>
      </c>
      <c r="ED110" s="361">
        <v>183</v>
      </c>
      <c r="EE110" s="361">
        <v>7713</v>
      </c>
      <c r="EF110" s="361">
        <v>2616</v>
      </c>
      <c r="EG110" s="361">
        <v>10329</v>
      </c>
      <c r="EH110" s="362">
        <v>0.24852585790236828</v>
      </c>
      <c r="EI110" s="362">
        <v>6.8760678144302798E-2</v>
      </c>
      <c r="EJ110" s="362">
        <v>0.14952229299363057</v>
      </c>
      <c r="EK110" s="361">
        <v>1727</v>
      </c>
      <c r="EL110" s="361">
        <v>2820</v>
      </c>
      <c r="EM110" s="361">
        <v>4547</v>
      </c>
      <c r="EN110" s="361">
        <v>2977</v>
      </c>
      <c r="EO110" s="361">
        <v>3389</v>
      </c>
      <c r="EP110" s="361">
        <v>6366</v>
      </c>
      <c r="EQ110" s="362">
        <v>5.5646850330272273E-2</v>
      </c>
      <c r="ER110" s="362">
        <v>7.4122749375739261E-2</v>
      </c>
      <c r="ES110" s="362">
        <v>6.5822235089751019E-2</v>
      </c>
      <c r="ET110" s="362">
        <v>9.5923956822941844E-2</v>
      </c>
      <c r="EU110" s="362">
        <v>8.9078722565383101E-2</v>
      </c>
      <c r="EV110" s="362">
        <v>9.2154024319629421E-2</v>
      </c>
      <c r="EW110" s="361">
        <v>8103</v>
      </c>
      <c r="EX110" s="361">
        <v>20251</v>
      </c>
      <c r="EY110" s="361">
        <v>28354</v>
      </c>
      <c r="EZ110" s="367">
        <v>0.26109231512808118</v>
      </c>
      <c r="FA110" s="367">
        <v>0.53229070837166514</v>
      </c>
      <c r="FB110" s="367">
        <v>0.41045165026056746</v>
      </c>
      <c r="FC110" s="361">
        <v>43</v>
      </c>
      <c r="FD110" s="361">
        <v>122</v>
      </c>
      <c r="FE110" s="361">
        <v>165</v>
      </c>
      <c r="FF110" s="367">
        <v>1.3855324633478331E-3</v>
      </c>
      <c r="FG110" s="367">
        <v>3.2067288737021946E-3</v>
      </c>
      <c r="FH110" s="367">
        <v>2.3885350318471337E-3</v>
      </c>
      <c r="FI110" s="361">
        <v>1566</v>
      </c>
      <c r="FJ110" s="361">
        <v>10557</v>
      </c>
      <c r="FK110" s="361">
        <v>12123</v>
      </c>
      <c r="FL110" s="361">
        <v>8</v>
      </c>
      <c r="FM110" s="361">
        <v>869</v>
      </c>
      <c r="FN110" s="361">
        <v>877</v>
      </c>
      <c r="FO110" s="369">
        <v>73.849999999999994</v>
      </c>
      <c r="FP110" s="369">
        <v>75.87</v>
      </c>
      <c r="FQ110" s="369">
        <v>74.98</v>
      </c>
      <c r="FR110" s="371">
        <v>844.25</v>
      </c>
      <c r="FS110" s="371">
        <v>660.51</v>
      </c>
      <c r="FT110" s="371">
        <v>741.63</v>
      </c>
      <c r="FU110" s="361">
        <v>7823</v>
      </c>
      <c r="FV110" s="361">
        <v>13810</v>
      </c>
      <c r="FW110" s="361">
        <v>7154</v>
      </c>
      <c r="FX110" s="361">
        <v>1184</v>
      </c>
      <c r="FY110" s="361">
        <v>1064</v>
      </c>
      <c r="FZ110" s="361">
        <v>2952</v>
      </c>
      <c r="GA110" s="361">
        <v>18218</v>
      </c>
      <c r="GB110" s="361">
        <v>8905</v>
      </c>
      <c r="GC110" s="361">
        <v>5994</v>
      </c>
      <c r="GD110" s="361">
        <v>1976</v>
      </c>
      <c r="GE110" s="361">
        <v>10775</v>
      </c>
      <c r="GF110" s="361">
        <v>32028</v>
      </c>
      <c r="GG110" s="361">
        <v>16059</v>
      </c>
      <c r="GH110" s="361">
        <v>7178</v>
      </c>
      <c r="GI110" s="361">
        <v>3040</v>
      </c>
      <c r="GJ110" s="362">
        <v>0.25207024327372324</v>
      </c>
      <c r="GK110" s="362">
        <v>0.44498147253101339</v>
      </c>
      <c r="GL110" s="362">
        <v>0.23051393587884647</v>
      </c>
      <c r="GM110" s="362">
        <v>3.8150475269856612E-2</v>
      </c>
      <c r="GN110" s="362">
        <v>3.4283873046560338E-2</v>
      </c>
      <c r="GO110" s="362">
        <v>7.7592324878433427E-2</v>
      </c>
      <c r="GP110" s="362">
        <v>0.47885398869759493</v>
      </c>
      <c r="GQ110" s="362">
        <v>0.23406492311736102</v>
      </c>
      <c r="GR110" s="362">
        <v>0.15755026941779471</v>
      </c>
      <c r="GS110" s="362">
        <v>5.1938493888815877E-2</v>
      </c>
      <c r="GT110" s="362">
        <v>0.15597857556456282</v>
      </c>
      <c r="GU110" s="362">
        <v>0.46363636363636362</v>
      </c>
      <c r="GV110" s="362">
        <v>0.23246960046323104</v>
      </c>
      <c r="GW110" s="362">
        <v>0.1039085118702953</v>
      </c>
      <c r="GX110" s="376">
        <v>4.4006948465547188E-2</v>
      </c>
    </row>
    <row r="111" spans="1:206" s="2" customFormat="1" ht="20.100000000000001" customHeight="1">
      <c r="A111" s="56" t="s">
        <v>145</v>
      </c>
      <c r="B111" s="353" t="s">
        <v>57</v>
      </c>
      <c r="C111" s="25">
        <v>7060</v>
      </c>
      <c r="D111" s="25">
        <v>10059</v>
      </c>
      <c r="E111" s="25">
        <v>17119</v>
      </c>
      <c r="F111" s="25">
        <v>6643</v>
      </c>
      <c r="G111" s="25">
        <v>7404</v>
      </c>
      <c r="H111" s="25">
        <v>14047</v>
      </c>
      <c r="I111" s="356">
        <v>0.84615384615384615</v>
      </c>
      <c r="J111" s="356">
        <v>0.82171799027552672</v>
      </c>
      <c r="K111" s="356">
        <v>0.83327400868512846</v>
      </c>
      <c r="L111" s="356">
        <v>6.6536203522504889E-2</v>
      </c>
      <c r="M111" s="356">
        <v>8.0361966504592111E-2</v>
      </c>
      <c r="N111" s="356">
        <v>7.3823592226098106E-2</v>
      </c>
      <c r="O111" s="356">
        <v>8.7309950323648952E-2</v>
      </c>
      <c r="P111" s="356">
        <v>9.7920043219881139E-2</v>
      </c>
      <c r="Q111" s="356">
        <v>9.2902399088773402E-2</v>
      </c>
      <c r="R111" s="25">
        <v>417</v>
      </c>
      <c r="S111" s="25">
        <v>2655</v>
      </c>
      <c r="T111" s="25">
        <v>3072</v>
      </c>
      <c r="U111" s="25">
        <v>631</v>
      </c>
      <c r="V111" s="25">
        <v>767</v>
      </c>
      <c r="W111" s="25">
        <v>1398</v>
      </c>
      <c r="X111" s="25">
        <v>1517</v>
      </c>
      <c r="Y111" s="25">
        <v>529</v>
      </c>
      <c r="Z111" s="25">
        <v>2046</v>
      </c>
      <c r="AA111" s="356">
        <v>0.22836068041547494</v>
      </c>
      <c r="AB111" s="356">
        <v>7.1447866018368444E-2</v>
      </c>
      <c r="AC111" s="356">
        <v>0.14565387627251369</v>
      </c>
      <c r="AD111" s="25">
        <v>1557</v>
      </c>
      <c r="AE111" s="25">
        <v>545</v>
      </c>
      <c r="AF111" s="25">
        <v>2102</v>
      </c>
      <c r="AG111" s="356">
        <v>0.23438205629986453</v>
      </c>
      <c r="AH111" s="356">
        <v>7.3608860075634788E-2</v>
      </c>
      <c r="AI111" s="356">
        <v>0.1496404926318787</v>
      </c>
      <c r="AJ111" s="358">
        <v>62.894771940388374</v>
      </c>
      <c r="AK111" s="358">
        <v>63.452736808932151</v>
      </c>
      <c r="AL111" s="358">
        <v>63.188868323010865</v>
      </c>
      <c r="AM111" s="358">
        <v>76.712957633892984</v>
      </c>
      <c r="AN111" s="358">
        <v>74.357752667922938</v>
      </c>
      <c r="AO111" s="358">
        <v>74.677453342014587</v>
      </c>
      <c r="AP111" s="25">
        <v>885</v>
      </c>
      <c r="AQ111" s="25">
        <v>1012</v>
      </c>
      <c r="AR111" s="25">
        <v>1897</v>
      </c>
      <c r="AS111" s="308">
        <v>0.13322294144211952</v>
      </c>
      <c r="AT111" s="308">
        <v>0.13668287412209618</v>
      </c>
      <c r="AU111" s="397">
        <v>0.135046629173489</v>
      </c>
      <c r="AV111" s="26">
        <v>1271.9999999999973</v>
      </c>
      <c r="AW111" s="25">
        <v>1586.999999999998</v>
      </c>
      <c r="AX111" s="25">
        <v>2858.9999999999955</v>
      </c>
      <c r="AY111" s="308">
        <v>0.19147975312358834</v>
      </c>
      <c r="AZ111" s="308">
        <v>0.21434359805510508</v>
      </c>
      <c r="BA111" s="308">
        <v>0.20353100306115152</v>
      </c>
      <c r="BB111" s="308">
        <v>0.24567213608309499</v>
      </c>
      <c r="BC111" s="308">
        <v>0.39937871420853593</v>
      </c>
      <c r="BD111" s="308">
        <v>0.32668897273439168</v>
      </c>
      <c r="BE111" s="308">
        <v>0.28501755754974639</v>
      </c>
      <c r="BF111" s="308">
        <v>0.41512727272727273</v>
      </c>
      <c r="BG111" s="308">
        <v>0.35955337055245395</v>
      </c>
      <c r="BH111" s="308">
        <v>0.11272247857613711</v>
      </c>
      <c r="BI111" s="308">
        <v>0.19470699432892249</v>
      </c>
      <c r="BJ111" s="308">
        <v>0.13391984359726294</v>
      </c>
      <c r="BK111" s="356">
        <v>0.25214511515881377</v>
      </c>
      <c r="BL111" s="356">
        <v>0.26253198855938581</v>
      </c>
      <c r="BM111" s="356">
        <v>0.38898088213156706</v>
      </c>
      <c r="BN111" s="356">
        <v>3.7483064880325156E-2</v>
      </c>
      <c r="BO111" s="356">
        <v>5.8858949269908173E-2</v>
      </c>
      <c r="BP111" s="356">
        <v>0.10669908157752567</v>
      </c>
      <c r="BQ111" s="356">
        <v>0.60386277687736356</v>
      </c>
      <c r="BR111" s="356">
        <v>0.37992976769313885</v>
      </c>
      <c r="BS111" s="356">
        <v>6.9556996218260406E-2</v>
      </c>
      <c r="BT111" s="356">
        <v>7.5499729875742841E-2</v>
      </c>
      <c r="BU111" s="356">
        <v>0.17548230938990531</v>
      </c>
      <c r="BV111" s="356">
        <v>0.31828860254858687</v>
      </c>
      <c r="BW111" s="356">
        <v>0.38421015163380079</v>
      </c>
      <c r="BX111" s="356">
        <v>5.4388837474193777E-2</v>
      </c>
      <c r="BY111" s="356">
        <v>6.7630098953513212E-2</v>
      </c>
      <c r="BZ111" s="355">
        <f>'[1]Caisse &amp; département résidence'!AO109</f>
        <v>0.45412844036697247</v>
      </c>
      <c r="CA111" s="355">
        <f>'[1]Caisse &amp; département résidence'!AQ109</f>
        <v>0.37953795379537952</v>
      </c>
      <c r="CB111" s="401">
        <f>'[1]Caisse &amp; département résidence'!AS109</f>
        <v>0.40863341534332365</v>
      </c>
      <c r="CC111" s="400">
        <v>105303</v>
      </c>
      <c r="CD111" s="361">
        <v>133327</v>
      </c>
      <c r="CE111" s="361">
        <v>238630</v>
      </c>
      <c r="CF111" s="361">
        <v>102203</v>
      </c>
      <c r="CG111" s="361">
        <v>100052</v>
      </c>
      <c r="CH111" s="361">
        <v>202255</v>
      </c>
      <c r="CI111" s="361">
        <v>351</v>
      </c>
      <c r="CJ111" s="361">
        <v>4957</v>
      </c>
      <c r="CK111" s="361">
        <v>5308</v>
      </c>
      <c r="CL111" s="361">
        <v>2749</v>
      </c>
      <c r="CM111" s="361">
        <v>28318</v>
      </c>
      <c r="CN111" s="361">
        <v>31067</v>
      </c>
      <c r="CO111" s="361">
        <v>104952</v>
      </c>
      <c r="CP111" s="361">
        <v>128370</v>
      </c>
      <c r="CQ111" s="361">
        <v>233322</v>
      </c>
      <c r="CR111" s="361">
        <v>104951</v>
      </c>
      <c r="CS111" s="361">
        <v>128365</v>
      </c>
      <c r="CT111" s="361">
        <v>233316</v>
      </c>
      <c r="CU111" s="361">
        <v>92304</v>
      </c>
      <c r="CV111" s="361">
        <v>106480</v>
      </c>
      <c r="CW111" s="361">
        <v>198784</v>
      </c>
      <c r="CX111" s="361">
        <v>5739</v>
      </c>
      <c r="CY111" s="361">
        <v>8589</v>
      </c>
      <c r="CZ111" s="361">
        <v>14328</v>
      </c>
      <c r="DA111" s="361">
        <v>6908</v>
      </c>
      <c r="DB111" s="361">
        <v>13296</v>
      </c>
      <c r="DC111" s="361">
        <v>20204</v>
      </c>
      <c r="DD111" s="362">
        <v>0.87949614582043045</v>
      </c>
      <c r="DE111" s="362">
        <v>0.82950960152689601</v>
      </c>
      <c r="DF111" s="362">
        <v>0.85199471960774231</v>
      </c>
      <c r="DG111" s="362">
        <v>5.4682661432478012E-2</v>
      </c>
      <c r="DH111" s="362">
        <v>6.6910762279437541E-2</v>
      </c>
      <c r="DI111" s="362">
        <v>6.1410276191945688E-2</v>
      </c>
      <c r="DJ111" s="362">
        <v>6.58211927470915E-2</v>
      </c>
      <c r="DK111" s="362">
        <v>0.1035796361936665</v>
      </c>
      <c r="DL111" s="362">
        <v>8.659500420031202E-2</v>
      </c>
      <c r="DM111" s="361">
        <v>4877</v>
      </c>
      <c r="DN111" s="361">
        <v>6229</v>
      </c>
      <c r="DO111" s="361">
        <v>11106</v>
      </c>
      <c r="DP111" s="367">
        <v>4.6468861955941763E-2</v>
      </c>
      <c r="DQ111" s="367">
        <v>4.852379839526369E-2</v>
      </c>
      <c r="DR111" s="367">
        <v>4.7599454830663204E-2</v>
      </c>
      <c r="DS111" s="361">
        <v>19312</v>
      </c>
      <c r="DT111" s="361">
        <v>8000</v>
      </c>
      <c r="DU111" s="361">
        <v>27312</v>
      </c>
      <c r="DV111" s="361">
        <v>446</v>
      </c>
      <c r="DW111" s="361">
        <v>230</v>
      </c>
      <c r="DX111" s="361">
        <v>676</v>
      </c>
      <c r="DY111" s="361">
        <v>96</v>
      </c>
      <c r="DZ111" s="361">
        <v>24</v>
      </c>
      <c r="EA111" s="361">
        <v>120</v>
      </c>
      <c r="EB111" s="361">
        <v>243</v>
      </c>
      <c r="EC111" s="361">
        <v>98</v>
      </c>
      <c r="ED111" s="361">
        <v>341</v>
      </c>
      <c r="EE111" s="361">
        <v>20097</v>
      </c>
      <c r="EF111" s="361">
        <v>8352</v>
      </c>
      <c r="EG111" s="361">
        <v>28449</v>
      </c>
      <c r="EH111" s="362">
        <v>0.19148753715984451</v>
      </c>
      <c r="EI111" s="362">
        <v>6.506193035756018E-2</v>
      </c>
      <c r="EJ111" s="362">
        <v>0.12193020803867616</v>
      </c>
      <c r="EK111" s="361">
        <v>7063</v>
      </c>
      <c r="EL111" s="361">
        <v>12027</v>
      </c>
      <c r="EM111" s="361">
        <v>19090</v>
      </c>
      <c r="EN111" s="361">
        <v>14697</v>
      </c>
      <c r="EO111" s="361">
        <v>14504</v>
      </c>
      <c r="EP111" s="361">
        <v>29201</v>
      </c>
      <c r="EQ111" s="362">
        <v>6.7297431206646843E-2</v>
      </c>
      <c r="ER111" s="362">
        <v>9.3690114512736622E-2</v>
      </c>
      <c r="ES111" s="362">
        <v>8.1818259744044705E-2</v>
      </c>
      <c r="ET111" s="362">
        <v>0.14003544477475419</v>
      </c>
      <c r="EU111" s="362">
        <v>0.11298590013242969</v>
      </c>
      <c r="EV111" s="362">
        <v>0.12515322172791249</v>
      </c>
      <c r="EW111" s="361">
        <v>20504</v>
      </c>
      <c r="EX111" s="361">
        <v>55729</v>
      </c>
      <c r="EY111" s="361">
        <v>76233</v>
      </c>
      <c r="EZ111" s="367">
        <v>0.19536550041923928</v>
      </c>
      <c r="FA111" s="367">
        <v>0.43412791150580354</v>
      </c>
      <c r="FB111" s="367">
        <v>0.32672872682387433</v>
      </c>
      <c r="FC111" s="361">
        <v>267</v>
      </c>
      <c r="FD111" s="361">
        <v>539</v>
      </c>
      <c r="FE111" s="361">
        <v>806</v>
      </c>
      <c r="FF111" s="367">
        <v>2.5440201234850218E-3</v>
      </c>
      <c r="FG111" s="367">
        <v>4.1988003427592116E-3</v>
      </c>
      <c r="FH111" s="367">
        <v>3.4544535020272415E-3</v>
      </c>
      <c r="FI111" s="361">
        <v>3100</v>
      </c>
      <c r="FJ111" s="361">
        <v>33275</v>
      </c>
      <c r="FK111" s="361">
        <v>36375</v>
      </c>
      <c r="FL111" s="361">
        <v>41</v>
      </c>
      <c r="FM111" s="361">
        <v>2670</v>
      </c>
      <c r="FN111" s="361">
        <v>2711</v>
      </c>
      <c r="FO111" s="369">
        <v>73.66</v>
      </c>
      <c r="FP111" s="369">
        <v>75.290000000000006</v>
      </c>
      <c r="FQ111" s="369">
        <v>74.569999999999993</v>
      </c>
      <c r="FR111" s="371">
        <v>941.39</v>
      </c>
      <c r="FS111" s="371">
        <v>730.6</v>
      </c>
      <c r="FT111" s="371">
        <v>823.62</v>
      </c>
      <c r="FU111" s="361">
        <v>20599</v>
      </c>
      <c r="FV111" s="361">
        <v>40638</v>
      </c>
      <c r="FW111" s="361">
        <v>32260</v>
      </c>
      <c r="FX111" s="361">
        <v>5616</v>
      </c>
      <c r="FY111" s="361">
        <v>5839</v>
      </c>
      <c r="FZ111" s="361">
        <v>9703</v>
      </c>
      <c r="GA111" s="361">
        <v>52464</v>
      </c>
      <c r="GB111" s="361">
        <v>33782</v>
      </c>
      <c r="GC111" s="361">
        <v>23660</v>
      </c>
      <c r="GD111" s="361">
        <v>8761</v>
      </c>
      <c r="GE111" s="361">
        <v>30302</v>
      </c>
      <c r="GF111" s="361">
        <v>93102</v>
      </c>
      <c r="GG111" s="361">
        <v>66042</v>
      </c>
      <c r="GH111" s="361">
        <v>29276</v>
      </c>
      <c r="GI111" s="361">
        <v>14600</v>
      </c>
      <c r="GJ111" s="362">
        <v>0.1962706761186066</v>
      </c>
      <c r="GK111" s="362">
        <v>0.38720557969357422</v>
      </c>
      <c r="GL111" s="362">
        <v>0.30737861117463222</v>
      </c>
      <c r="GM111" s="362">
        <v>5.3510176080493937E-2</v>
      </c>
      <c r="GN111" s="362">
        <v>5.563495693269304E-2</v>
      </c>
      <c r="GO111" s="362">
        <v>7.5586196151748858E-2</v>
      </c>
      <c r="GP111" s="362">
        <v>0.40869362000467396</v>
      </c>
      <c r="GQ111" s="362">
        <v>0.26316117472929812</v>
      </c>
      <c r="GR111" s="362">
        <v>0.184310976084755</v>
      </c>
      <c r="GS111" s="362">
        <v>6.8248033029524036E-2</v>
      </c>
      <c r="GT111" s="362">
        <v>0.12987202235537154</v>
      </c>
      <c r="GU111" s="362">
        <v>0.39902795278627817</v>
      </c>
      <c r="GV111" s="362">
        <v>0.28305089104327924</v>
      </c>
      <c r="GW111" s="362">
        <v>0.12547466591234432</v>
      </c>
      <c r="GX111" s="376">
        <v>6.2574467902726708E-2</v>
      </c>
    </row>
    <row r="112" spans="1:206" s="2" customFormat="1" ht="20.100000000000001" customHeight="1">
      <c r="A112" s="56" t="s">
        <v>146</v>
      </c>
      <c r="B112" s="353" t="s">
        <v>87</v>
      </c>
      <c r="C112" s="25">
        <v>1202</v>
      </c>
      <c r="D112" s="25">
        <v>1808</v>
      </c>
      <c r="E112" s="25">
        <v>3010</v>
      </c>
      <c r="F112" s="25">
        <v>1071</v>
      </c>
      <c r="G112" s="25">
        <v>1293</v>
      </c>
      <c r="H112" s="25">
        <v>2364</v>
      </c>
      <c r="I112" s="356">
        <v>0.83006535947712423</v>
      </c>
      <c r="J112" s="356">
        <v>0.80974477958236657</v>
      </c>
      <c r="K112" s="356">
        <v>0.81895093062605751</v>
      </c>
      <c r="L112" s="356">
        <v>7.0028011204481794E-2</v>
      </c>
      <c r="M112" s="356">
        <v>8.6620262954369684E-2</v>
      </c>
      <c r="N112" s="356">
        <v>7.9103214890016926E-2</v>
      </c>
      <c r="O112" s="356">
        <v>9.990662931839403E-2</v>
      </c>
      <c r="P112" s="356">
        <v>0.10363495746326373</v>
      </c>
      <c r="Q112" s="356">
        <v>0.10194585448392555</v>
      </c>
      <c r="R112" s="25">
        <v>131</v>
      </c>
      <c r="S112" s="25">
        <v>515</v>
      </c>
      <c r="T112" s="25">
        <v>646</v>
      </c>
      <c r="U112" s="25">
        <v>88</v>
      </c>
      <c r="V112" s="25">
        <v>130</v>
      </c>
      <c r="W112" s="25">
        <v>218</v>
      </c>
      <c r="X112" s="25">
        <v>300</v>
      </c>
      <c r="Y112" s="25">
        <v>116</v>
      </c>
      <c r="Z112" s="25">
        <v>416</v>
      </c>
      <c r="AA112" s="356">
        <v>0.28011204481792717</v>
      </c>
      <c r="AB112" s="356">
        <v>8.9713843774168606E-2</v>
      </c>
      <c r="AC112" s="356">
        <v>0.17597292724196278</v>
      </c>
      <c r="AD112" s="25">
        <v>307</v>
      </c>
      <c r="AE112" s="25">
        <v>122</v>
      </c>
      <c r="AF112" s="25">
        <v>429</v>
      </c>
      <c r="AG112" s="356">
        <v>0.28664799253034545</v>
      </c>
      <c r="AH112" s="356">
        <v>9.4354215003866981E-2</v>
      </c>
      <c r="AI112" s="356">
        <v>0.1814720812182741</v>
      </c>
      <c r="AJ112" s="358">
        <v>62.915035792094677</v>
      </c>
      <c r="AK112" s="358">
        <v>63.236890951276159</v>
      </c>
      <c r="AL112" s="358">
        <v>63.09107586012415</v>
      </c>
      <c r="AM112" s="358">
        <v>76.444503816793883</v>
      </c>
      <c r="AN112" s="358">
        <v>73.871546925566406</v>
      </c>
      <c r="AO112" s="358">
        <v>74.393307533539783</v>
      </c>
      <c r="AP112" s="25">
        <v>116</v>
      </c>
      <c r="AQ112" s="25">
        <v>162</v>
      </c>
      <c r="AR112" s="25">
        <v>278</v>
      </c>
      <c r="AS112" s="308">
        <v>0.10830999066293184</v>
      </c>
      <c r="AT112" s="308">
        <v>0.12529002320185614</v>
      </c>
      <c r="AU112" s="397">
        <v>0.11759729272419628</v>
      </c>
      <c r="AV112" s="26">
        <v>168.00000000000034</v>
      </c>
      <c r="AW112" s="25">
        <v>251.99999999999952</v>
      </c>
      <c r="AX112" s="25">
        <v>419.99999999999989</v>
      </c>
      <c r="AY112" s="308">
        <v>0.15686274509803955</v>
      </c>
      <c r="AZ112" s="308">
        <v>0.19489559164733142</v>
      </c>
      <c r="BA112" s="308">
        <v>0.17766497461928929</v>
      </c>
      <c r="BB112" s="308">
        <v>0.30252100840336132</v>
      </c>
      <c r="BC112" s="308">
        <v>0.4439288476411446</v>
      </c>
      <c r="BD112" s="308">
        <v>0.37986463620981387</v>
      </c>
      <c r="BE112" s="308">
        <v>0.36316472114137482</v>
      </c>
      <c r="BF112" s="308">
        <v>0.47068819031435855</v>
      </c>
      <c r="BG112" s="308">
        <v>0.42813141683778233</v>
      </c>
      <c r="BH112" s="308">
        <v>0.14666666666666667</v>
      </c>
      <c r="BI112" s="308">
        <v>0.17241379310344829</v>
      </c>
      <c r="BJ112" s="308">
        <v>0.15384615384615385</v>
      </c>
      <c r="BK112" s="356">
        <v>0.29225023342670403</v>
      </c>
      <c r="BL112" s="356">
        <v>0.2735760971055089</v>
      </c>
      <c r="BM112" s="356">
        <v>0.31465919701213818</v>
      </c>
      <c r="BN112" s="356">
        <v>4.0149393090569564E-2</v>
      </c>
      <c r="BO112" s="356">
        <v>7.9365079365079361E-2</v>
      </c>
      <c r="BP112" s="356">
        <v>0.11755607115235886</v>
      </c>
      <c r="BQ112" s="356">
        <v>0.62026295436968293</v>
      </c>
      <c r="BR112" s="356">
        <v>0.36658932714617171</v>
      </c>
      <c r="BS112" s="356">
        <v>6.5738592420726993E-2</v>
      </c>
      <c r="BT112" s="356">
        <v>5.6457849961330242E-2</v>
      </c>
      <c r="BU112" s="356">
        <v>0.1967005076142132</v>
      </c>
      <c r="BV112" s="356">
        <v>0.33925549915397629</v>
      </c>
      <c r="BW112" s="356">
        <v>0.3430626057529611</v>
      </c>
      <c r="BX112" s="356">
        <v>5.4145516074450083E-2</v>
      </c>
      <c r="BY112" s="356">
        <v>6.6835871404399325E-2</v>
      </c>
      <c r="BZ112" s="355">
        <f>'[1]Caisse &amp; département résidence'!AO110</f>
        <v>0.47098976109215018</v>
      </c>
      <c r="CA112" s="355">
        <f>'[1]Caisse &amp; département résidence'!AQ110</f>
        <v>0.38703339882121807</v>
      </c>
      <c r="CB112" s="401">
        <f>'[1]Caisse &amp; département résidence'!AS110</f>
        <v>0.4177057356608479</v>
      </c>
      <c r="CC112" s="400">
        <v>20356</v>
      </c>
      <c r="CD112" s="361">
        <v>26375</v>
      </c>
      <c r="CE112" s="361">
        <v>46731</v>
      </c>
      <c r="CF112" s="361">
        <v>19365</v>
      </c>
      <c r="CG112" s="361">
        <v>19745</v>
      </c>
      <c r="CH112" s="361">
        <v>39110</v>
      </c>
      <c r="CI112" s="361">
        <v>240</v>
      </c>
      <c r="CJ112" s="361">
        <v>1091</v>
      </c>
      <c r="CK112" s="361">
        <v>1331</v>
      </c>
      <c r="CL112" s="361">
        <v>751</v>
      </c>
      <c r="CM112" s="361">
        <v>5539</v>
      </c>
      <c r="CN112" s="361">
        <v>6290</v>
      </c>
      <c r="CO112" s="361">
        <v>20116</v>
      </c>
      <c r="CP112" s="361">
        <v>25284</v>
      </c>
      <c r="CQ112" s="361">
        <v>45400</v>
      </c>
      <c r="CR112" s="361">
        <v>20115</v>
      </c>
      <c r="CS112" s="361">
        <v>25284</v>
      </c>
      <c r="CT112" s="361">
        <v>45399</v>
      </c>
      <c r="CU112" s="361">
        <v>17405</v>
      </c>
      <c r="CV112" s="361">
        <v>20954</v>
      </c>
      <c r="CW112" s="361">
        <v>38359</v>
      </c>
      <c r="CX112" s="361">
        <v>1104</v>
      </c>
      <c r="CY112" s="361">
        <v>1474</v>
      </c>
      <c r="CZ112" s="361">
        <v>2578</v>
      </c>
      <c r="DA112" s="361">
        <v>1606</v>
      </c>
      <c r="DB112" s="361">
        <v>2856</v>
      </c>
      <c r="DC112" s="361">
        <v>4462</v>
      </c>
      <c r="DD112" s="362">
        <v>0.86527467064379815</v>
      </c>
      <c r="DE112" s="362">
        <v>0.82874545166903968</v>
      </c>
      <c r="DF112" s="362">
        <v>0.84493050507720435</v>
      </c>
      <c r="DG112" s="362">
        <v>5.4884414615958242E-2</v>
      </c>
      <c r="DH112" s="362">
        <v>5.8297737699731053E-2</v>
      </c>
      <c r="DI112" s="362">
        <v>5.6785391748716933E-2</v>
      </c>
      <c r="DJ112" s="362">
        <v>7.9840914740243601E-2</v>
      </c>
      <c r="DK112" s="362">
        <v>0.11295681063122924</v>
      </c>
      <c r="DL112" s="362">
        <v>9.8284103174078721E-2</v>
      </c>
      <c r="DM112" s="361">
        <v>742</v>
      </c>
      <c r="DN112" s="361">
        <v>1221</v>
      </c>
      <c r="DO112" s="361">
        <v>1963</v>
      </c>
      <c r="DP112" s="367">
        <v>3.6886060847086899E-2</v>
      </c>
      <c r="DQ112" s="367">
        <v>4.8291409587090647E-2</v>
      </c>
      <c r="DR112" s="367">
        <v>4.3237885462555067E-2</v>
      </c>
      <c r="DS112" s="361">
        <v>4385</v>
      </c>
      <c r="DT112" s="361">
        <v>1790</v>
      </c>
      <c r="DU112" s="361">
        <v>6175</v>
      </c>
      <c r="DV112" s="361">
        <v>70</v>
      </c>
      <c r="DW112" s="361">
        <v>48</v>
      </c>
      <c r="DX112" s="361">
        <v>118</v>
      </c>
      <c r="DY112" s="361">
        <v>28</v>
      </c>
      <c r="DZ112" s="361">
        <v>4</v>
      </c>
      <c r="EA112" s="361">
        <v>32</v>
      </c>
      <c r="EB112" s="361">
        <v>89</v>
      </c>
      <c r="EC112" s="361">
        <v>41</v>
      </c>
      <c r="ED112" s="361">
        <v>130</v>
      </c>
      <c r="EE112" s="361">
        <v>4572</v>
      </c>
      <c r="EF112" s="361">
        <v>1883</v>
      </c>
      <c r="EG112" s="361">
        <v>6455</v>
      </c>
      <c r="EH112" s="362">
        <v>0.22728176575860012</v>
      </c>
      <c r="EI112" s="362">
        <v>7.4473975636766332E-2</v>
      </c>
      <c r="EJ112" s="362">
        <v>0.14218061674008811</v>
      </c>
      <c r="EK112" s="361">
        <v>1244</v>
      </c>
      <c r="EL112" s="361">
        <v>1998</v>
      </c>
      <c r="EM112" s="361">
        <v>3242</v>
      </c>
      <c r="EN112" s="361">
        <v>2277</v>
      </c>
      <c r="EO112" s="361">
        <v>2647</v>
      </c>
      <c r="EP112" s="361">
        <v>4924</v>
      </c>
      <c r="EQ112" s="362">
        <v>6.1841320342016302E-2</v>
      </c>
      <c r="ER112" s="362">
        <v>7.9022306597057432E-2</v>
      </c>
      <c r="ES112" s="362">
        <v>7.1409691629955946E-2</v>
      </c>
      <c r="ET112" s="362">
        <v>0.11319347782859415</v>
      </c>
      <c r="EU112" s="362">
        <v>0.1046907134947002</v>
      </c>
      <c r="EV112" s="362">
        <v>0.10845814977973568</v>
      </c>
      <c r="EW112" s="361">
        <v>5725</v>
      </c>
      <c r="EX112" s="361">
        <v>13342</v>
      </c>
      <c r="EY112" s="361">
        <v>19067</v>
      </c>
      <c r="EZ112" s="367">
        <v>0.2845993239212567</v>
      </c>
      <c r="FA112" s="367">
        <v>0.5276854928017719</v>
      </c>
      <c r="FB112" s="367">
        <v>0.41997797356828193</v>
      </c>
      <c r="FC112" s="361">
        <v>17</v>
      </c>
      <c r="FD112" s="361">
        <v>66</v>
      </c>
      <c r="FE112" s="361">
        <v>83</v>
      </c>
      <c r="FF112" s="367">
        <v>8.4509842911115532E-4</v>
      </c>
      <c r="FG112" s="367">
        <v>2.6103464641670624E-3</v>
      </c>
      <c r="FH112" s="367">
        <v>1.8281938325991189E-3</v>
      </c>
      <c r="FI112" s="361">
        <v>991</v>
      </c>
      <c r="FJ112" s="361">
        <v>6630</v>
      </c>
      <c r="FK112" s="361">
        <v>7621</v>
      </c>
      <c r="FL112" s="361">
        <v>12</v>
      </c>
      <c r="FM112" s="361">
        <v>594</v>
      </c>
      <c r="FN112" s="361">
        <v>606</v>
      </c>
      <c r="FO112" s="369">
        <v>73.98</v>
      </c>
      <c r="FP112" s="369">
        <v>75.459999999999994</v>
      </c>
      <c r="FQ112" s="369">
        <v>74.81</v>
      </c>
      <c r="FR112" s="371">
        <v>783.86</v>
      </c>
      <c r="FS112" s="371">
        <v>627.83000000000004</v>
      </c>
      <c r="FT112" s="371">
        <v>695.8</v>
      </c>
      <c r="FU112" s="361">
        <v>4610</v>
      </c>
      <c r="FV112" s="361">
        <v>8501</v>
      </c>
      <c r="FW112" s="361">
        <v>5189</v>
      </c>
      <c r="FX112" s="361">
        <v>872</v>
      </c>
      <c r="FY112" s="361">
        <v>944</v>
      </c>
      <c r="FZ112" s="361">
        <v>2070</v>
      </c>
      <c r="GA112" s="361">
        <v>11053</v>
      </c>
      <c r="GB112" s="361">
        <v>6278</v>
      </c>
      <c r="GC112" s="361">
        <v>4329</v>
      </c>
      <c r="GD112" s="361">
        <v>1554</v>
      </c>
      <c r="GE112" s="361">
        <v>6680</v>
      </c>
      <c r="GF112" s="361">
        <v>19554</v>
      </c>
      <c r="GG112" s="361">
        <v>11467</v>
      </c>
      <c r="GH112" s="361">
        <v>5201</v>
      </c>
      <c r="GI112" s="361">
        <v>2498</v>
      </c>
      <c r="GJ112" s="362">
        <v>0.22917080930602504</v>
      </c>
      <c r="GK112" s="362">
        <v>0.42259892622787831</v>
      </c>
      <c r="GL112" s="362">
        <v>0.25795386756810501</v>
      </c>
      <c r="GM112" s="362">
        <v>4.3348578246172199E-2</v>
      </c>
      <c r="GN112" s="362">
        <v>4.6927818651819449E-2</v>
      </c>
      <c r="GO112" s="362">
        <v>8.1869957285239672E-2</v>
      </c>
      <c r="GP112" s="362">
        <v>0.43715393133997787</v>
      </c>
      <c r="GQ112" s="362">
        <v>0.24829931972789115</v>
      </c>
      <c r="GR112" s="362">
        <v>0.17121499762695777</v>
      </c>
      <c r="GS112" s="362">
        <v>6.1461794019933555E-2</v>
      </c>
      <c r="GT112" s="362">
        <v>0.14713656387665197</v>
      </c>
      <c r="GU112" s="362">
        <v>0.43070484581497798</v>
      </c>
      <c r="GV112" s="362">
        <v>0.25257709251101323</v>
      </c>
      <c r="GW112" s="362">
        <v>0.11455947136563877</v>
      </c>
      <c r="GX112" s="376">
        <v>5.5022026431718059E-2</v>
      </c>
    </row>
    <row r="113" spans="1:206" s="2" customFormat="1" ht="20.100000000000001" customHeight="1">
      <c r="A113" s="56" t="s">
        <v>160</v>
      </c>
      <c r="B113" s="353" t="s">
        <v>69</v>
      </c>
      <c r="C113" s="25">
        <v>1160</v>
      </c>
      <c r="D113" s="25">
        <v>1812</v>
      </c>
      <c r="E113" s="25">
        <v>2972</v>
      </c>
      <c r="F113" s="25">
        <v>1056</v>
      </c>
      <c r="G113" s="25">
        <v>1275</v>
      </c>
      <c r="H113" s="25">
        <v>2331</v>
      </c>
      <c r="I113" s="356">
        <v>0.83333333333333337</v>
      </c>
      <c r="J113" s="356">
        <v>0.83372549019607844</v>
      </c>
      <c r="K113" s="356">
        <v>0.83354783354783357</v>
      </c>
      <c r="L113" s="356">
        <v>7.1969696969696975E-2</v>
      </c>
      <c r="M113" s="356">
        <v>7.6078431372549021E-2</v>
      </c>
      <c r="N113" s="356">
        <v>7.4217074217074214E-2</v>
      </c>
      <c r="O113" s="356">
        <v>9.4696969696969696E-2</v>
      </c>
      <c r="P113" s="356">
        <v>9.0196078431372548E-2</v>
      </c>
      <c r="Q113" s="356">
        <v>9.2235092235092242E-2</v>
      </c>
      <c r="R113" s="25">
        <v>104</v>
      </c>
      <c r="S113" s="25">
        <v>537</v>
      </c>
      <c r="T113" s="25">
        <v>641</v>
      </c>
      <c r="U113" s="25">
        <v>95</v>
      </c>
      <c r="V113" s="25">
        <v>114</v>
      </c>
      <c r="W113" s="25">
        <v>209</v>
      </c>
      <c r="X113" s="25">
        <v>275</v>
      </c>
      <c r="Y113" s="25">
        <v>104</v>
      </c>
      <c r="Z113" s="25">
        <v>379</v>
      </c>
      <c r="AA113" s="356">
        <v>0.26041666666666669</v>
      </c>
      <c r="AB113" s="356">
        <v>8.1568627450980397E-2</v>
      </c>
      <c r="AC113" s="356">
        <v>0.1625911625911626</v>
      </c>
      <c r="AD113" s="25">
        <v>286</v>
      </c>
      <c r="AE113" s="25">
        <v>104</v>
      </c>
      <c r="AF113" s="25">
        <v>390</v>
      </c>
      <c r="AG113" s="356">
        <v>0.27083333333333331</v>
      </c>
      <c r="AH113" s="356">
        <v>8.1568627450980397E-2</v>
      </c>
      <c r="AI113" s="356">
        <v>0.16731016731016732</v>
      </c>
      <c r="AJ113" s="358">
        <v>62.705385101010108</v>
      </c>
      <c r="AK113" s="358">
        <v>63.249877124183044</v>
      </c>
      <c r="AL113" s="358">
        <v>63.003208923208952</v>
      </c>
      <c r="AM113" s="358">
        <v>75.552916666666619</v>
      </c>
      <c r="AN113" s="358">
        <v>73.611669770329087</v>
      </c>
      <c r="AO113" s="358">
        <v>73.926630265210676</v>
      </c>
      <c r="AP113" s="25">
        <v>144</v>
      </c>
      <c r="AQ113" s="25">
        <v>188</v>
      </c>
      <c r="AR113" s="25">
        <v>332</v>
      </c>
      <c r="AS113" s="308">
        <v>0.13636363636363635</v>
      </c>
      <c r="AT113" s="308">
        <v>0.14745098039215687</v>
      </c>
      <c r="AU113" s="397">
        <v>0.14242814242814242</v>
      </c>
      <c r="AV113" s="26">
        <v>139.99999999999966</v>
      </c>
      <c r="AW113" s="25">
        <v>221.99999999999943</v>
      </c>
      <c r="AX113" s="25">
        <v>361.99999999999909</v>
      </c>
      <c r="AY113" s="308">
        <v>0.13257575757575726</v>
      </c>
      <c r="AZ113" s="308">
        <v>0.17411764705882307</v>
      </c>
      <c r="BA113" s="308">
        <v>0.15529815529815491</v>
      </c>
      <c r="BB113" s="308">
        <v>0.28125</v>
      </c>
      <c r="BC113" s="308">
        <v>0.42196078431372547</v>
      </c>
      <c r="BD113" s="308">
        <v>0.35821535821535821</v>
      </c>
      <c r="BE113" s="308">
        <v>0.33034571062740076</v>
      </c>
      <c r="BF113" s="308">
        <v>0.43637916310845432</v>
      </c>
      <c r="BG113" s="308">
        <v>0.39395491803278687</v>
      </c>
      <c r="BH113" s="308">
        <v>0.14181818181818182</v>
      </c>
      <c r="BI113" s="308">
        <v>0.25961538461538464</v>
      </c>
      <c r="BJ113" s="308">
        <v>0.17414248021108181</v>
      </c>
      <c r="BK113" s="356">
        <v>0.28030303030303028</v>
      </c>
      <c r="BL113" s="356">
        <v>0.30208333333333331</v>
      </c>
      <c r="BM113" s="356">
        <v>0.32196969696969696</v>
      </c>
      <c r="BN113" s="356">
        <v>3.4090909090909088E-2</v>
      </c>
      <c r="BO113" s="356">
        <v>6.1553030303030304E-2</v>
      </c>
      <c r="BP113" s="356">
        <v>0.11450980392156863</v>
      </c>
      <c r="BQ113" s="356">
        <v>0.65411764705882358</v>
      </c>
      <c r="BR113" s="356">
        <v>0.34588235294117647</v>
      </c>
      <c r="BS113" s="356">
        <v>7.5294117647058817E-2</v>
      </c>
      <c r="BT113" s="356">
        <v>6.03921568627451E-2</v>
      </c>
      <c r="BU113" s="356">
        <v>0.18961818961818963</v>
      </c>
      <c r="BV113" s="356">
        <v>0.35778635778635781</v>
      </c>
      <c r="BW113" s="356">
        <v>0.33504933504933504</v>
      </c>
      <c r="BX113" s="356">
        <v>5.6628056628056631E-2</v>
      </c>
      <c r="BY113" s="356">
        <v>6.0918060918060915E-2</v>
      </c>
      <c r="BZ113" s="355">
        <f>'[1]Caisse &amp; département résidence'!AO111</f>
        <v>0.43887147335423199</v>
      </c>
      <c r="CA113" s="355">
        <f>'[1]Caisse &amp; département résidence'!AQ111</f>
        <v>0.34174757281553397</v>
      </c>
      <c r="CB113" s="401">
        <f>'[1]Caisse &amp; département résidence'!AS111</f>
        <v>0.37889688249400477</v>
      </c>
      <c r="CC113" s="400">
        <v>21208</v>
      </c>
      <c r="CD113" s="361">
        <v>26460</v>
      </c>
      <c r="CE113" s="361">
        <v>47668</v>
      </c>
      <c r="CF113" s="361">
        <v>20231</v>
      </c>
      <c r="CG113" s="361">
        <v>19716</v>
      </c>
      <c r="CH113" s="361">
        <v>39947</v>
      </c>
      <c r="CI113" s="361">
        <v>170</v>
      </c>
      <c r="CJ113" s="361">
        <v>1067</v>
      </c>
      <c r="CK113" s="361">
        <v>1237</v>
      </c>
      <c r="CL113" s="361">
        <v>807</v>
      </c>
      <c r="CM113" s="361">
        <v>5677</v>
      </c>
      <c r="CN113" s="361">
        <v>6484</v>
      </c>
      <c r="CO113" s="361">
        <v>21038</v>
      </c>
      <c r="CP113" s="361">
        <v>25393</v>
      </c>
      <c r="CQ113" s="361">
        <v>46431</v>
      </c>
      <c r="CR113" s="361">
        <v>21037</v>
      </c>
      <c r="CS113" s="361">
        <v>25393</v>
      </c>
      <c r="CT113" s="361">
        <v>46430</v>
      </c>
      <c r="CU113" s="361">
        <v>18371</v>
      </c>
      <c r="CV113" s="361">
        <v>20786</v>
      </c>
      <c r="CW113" s="361">
        <v>39157</v>
      </c>
      <c r="CX113" s="361">
        <v>1116</v>
      </c>
      <c r="CY113" s="361">
        <v>1687</v>
      </c>
      <c r="CZ113" s="361">
        <v>2803</v>
      </c>
      <c r="DA113" s="361">
        <v>1550</v>
      </c>
      <c r="DB113" s="361">
        <v>2920</v>
      </c>
      <c r="DC113" s="361">
        <v>4470</v>
      </c>
      <c r="DD113" s="362">
        <v>0.87327090364595716</v>
      </c>
      <c r="DE113" s="362">
        <v>0.81857204741464185</v>
      </c>
      <c r="DF113" s="362">
        <v>0.84335558905879815</v>
      </c>
      <c r="DG113" s="362">
        <v>5.3049389171459807E-2</v>
      </c>
      <c r="DH113" s="362">
        <v>6.6435631867049968E-2</v>
      </c>
      <c r="DI113" s="362">
        <v>6.0370450139995695E-2</v>
      </c>
      <c r="DJ113" s="362">
        <v>7.3679707182583071E-2</v>
      </c>
      <c r="DK113" s="362">
        <v>0.1149923207183082</v>
      </c>
      <c r="DL113" s="362">
        <v>9.6273960801206121E-2</v>
      </c>
      <c r="DM113" s="361">
        <v>695</v>
      </c>
      <c r="DN113" s="361">
        <v>1012</v>
      </c>
      <c r="DO113" s="361">
        <v>1707</v>
      </c>
      <c r="DP113" s="367">
        <v>3.3035459644452897E-2</v>
      </c>
      <c r="DQ113" s="367">
        <v>3.9853502933879417E-2</v>
      </c>
      <c r="DR113" s="367">
        <v>3.6764230794081539E-2</v>
      </c>
      <c r="DS113" s="361">
        <v>4514</v>
      </c>
      <c r="DT113" s="361">
        <v>1877</v>
      </c>
      <c r="DU113" s="361">
        <v>6391</v>
      </c>
      <c r="DV113" s="361">
        <v>56</v>
      </c>
      <c r="DW113" s="361">
        <v>30</v>
      </c>
      <c r="DX113" s="361">
        <v>86</v>
      </c>
      <c r="DY113" s="361">
        <v>71</v>
      </c>
      <c r="DZ113" s="361">
        <v>6</v>
      </c>
      <c r="EA113" s="361">
        <v>77</v>
      </c>
      <c r="EB113" s="361">
        <v>73</v>
      </c>
      <c r="EC113" s="361">
        <v>19</v>
      </c>
      <c r="ED113" s="361">
        <v>92</v>
      </c>
      <c r="EE113" s="361">
        <v>4714</v>
      </c>
      <c r="EF113" s="361">
        <v>1932</v>
      </c>
      <c r="EG113" s="361">
        <v>6646</v>
      </c>
      <c r="EH113" s="362">
        <v>0.22407072915676396</v>
      </c>
      <c r="EI113" s="362">
        <v>7.6083960146497071E-2</v>
      </c>
      <c r="EJ113" s="362">
        <v>0.14313712821175509</v>
      </c>
      <c r="EK113" s="361">
        <v>1472</v>
      </c>
      <c r="EL113" s="361">
        <v>2320</v>
      </c>
      <c r="EM113" s="361">
        <v>3792</v>
      </c>
      <c r="EN113" s="361">
        <v>2140</v>
      </c>
      <c r="EO113" s="361">
        <v>2290</v>
      </c>
      <c r="EP113" s="361">
        <v>4430</v>
      </c>
      <c r="EQ113" s="362">
        <v>6.9968628196596633E-2</v>
      </c>
      <c r="ER113" s="362">
        <v>9.1363761666601026E-2</v>
      </c>
      <c r="ES113" s="362">
        <v>8.1669574206887641E-2</v>
      </c>
      <c r="ET113" s="362">
        <v>0.10172069588363913</v>
      </c>
      <c r="EU113" s="362">
        <v>9.0182333714015669E-2</v>
      </c>
      <c r="EV113" s="362">
        <v>9.5410393917856606E-2</v>
      </c>
      <c r="EW113" s="361">
        <v>5251</v>
      </c>
      <c r="EX113" s="361">
        <v>12044</v>
      </c>
      <c r="EY113" s="361">
        <v>17295</v>
      </c>
      <c r="EZ113" s="367">
        <v>0.24959596919859303</v>
      </c>
      <c r="FA113" s="367">
        <v>0.47430394203126847</v>
      </c>
      <c r="FB113" s="367">
        <v>0.37248820830910384</v>
      </c>
      <c r="FC113" s="361">
        <v>21</v>
      </c>
      <c r="FD113" s="361">
        <v>79</v>
      </c>
      <c r="FE113" s="361">
        <v>100</v>
      </c>
      <c r="FF113" s="367">
        <v>9.9819374465253351E-4</v>
      </c>
      <c r="FG113" s="367">
        <v>3.1110936084747763E-3</v>
      </c>
      <c r="FH113" s="367">
        <v>2.1537334970170791E-3</v>
      </c>
      <c r="FI113" s="361">
        <v>977</v>
      </c>
      <c r="FJ113" s="361">
        <v>6744</v>
      </c>
      <c r="FK113" s="361">
        <v>7721</v>
      </c>
      <c r="FL113" s="361">
        <v>8</v>
      </c>
      <c r="FM113" s="361">
        <v>507</v>
      </c>
      <c r="FN113" s="361">
        <v>515</v>
      </c>
      <c r="FO113" s="369">
        <v>73.8</v>
      </c>
      <c r="FP113" s="369">
        <v>75.319999999999993</v>
      </c>
      <c r="FQ113" s="369">
        <v>74.64</v>
      </c>
      <c r="FR113" s="371">
        <v>845.38</v>
      </c>
      <c r="FS113" s="371">
        <v>687.27</v>
      </c>
      <c r="FT113" s="371">
        <v>757.61</v>
      </c>
      <c r="FU113" s="361">
        <v>4753</v>
      </c>
      <c r="FV113" s="361">
        <v>8904</v>
      </c>
      <c r="FW113" s="361">
        <v>5391</v>
      </c>
      <c r="FX113" s="361">
        <v>1084</v>
      </c>
      <c r="FY113" s="361">
        <v>906</v>
      </c>
      <c r="FZ113" s="361">
        <v>2175</v>
      </c>
      <c r="GA113" s="361">
        <v>11739</v>
      </c>
      <c r="GB113" s="361">
        <v>6038</v>
      </c>
      <c r="GC113" s="361">
        <v>4039</v>
      </c>
      <c r="GD113" s="361">
        <v>1402</v>
      </c>
      <c r="GE113" s="361">
        <v>6928</v>
      </c>
      <c r="GF113" s="361">
        <v>20643</v>
      </c>
      <c r="GG113" s="361">
        <v>11429</v>
      </c>
      <c r="GH113" s="361">
        <v>5123</v>
      </c>
      <c r="GI113" s="361">
        <v>2308</v>
      </c>
      <c r="GJ113" s="362">
        <v>0.22592451753969009</v>
      </c>
      <c r="GK113" s="362">
        <v>0.4232341477326742</v>
      </c>
      <c r="GL113" s="362">
        <v>0.25625059416294327</v>
      </c>
      <c r="GM113" s="362">
        <v>5.1525810438254584E-2</v>
      </c>
      <c r="GN113" s="362">
        <v>4.3064930126437875E-2</v>
      </c>
      <c r="GO113" s="362">
        <v>8.5653526562438465E-2</v>
      </c>
      <c r="GP113" s="362">
        <v>0.46229275784665064</v>
      </c>
      <c r="GQ113" s="362">
        <v>0.23778206592367976</v>
      </c>
      <c r="GR113" s="362">
        <v>0.15905958334974205</v>
      </c>
      <c r="GS113" s="362">
        <v>5.5212066317489074E-2</v>
      </c>
      <c r="GT113" s="362">
        <v>0.14921065667334324</v>
      </c>
      <c r="GU113" s="362">
        <v>0.44459520578923561</v>
      </c>
      <c r="GV113" s="362">
        <v>0.24615020137408197</v>
      </c>
      <c r="GW113" s="362">
        <v>0.11033576705218497</v>
      </c>
      <c r="GX113" s="376">
        <v>4.9708169111154187E-2</v>
      </c>
    </row>
    <row r="114" spans="1:206" s="2" customFormat="1" ht="20.100000000000001" customHeight="1">
      <c r="A114" s="56" t="s">
        <v>179</v>
      </c>
      <c r="B114" s="353" t="s">
        <v>70</v>
      </c>
      <c r="C114" s="25">
        <v>1478</v>
      </c>
      <c r="D114" s="25">
        <v>2441</v>
      </c>
      <c r="E114" s="25">
        <v>3919</v>
      </c>
      <c r="F114" s="25">
        <v>1321</v>
      </c>
      <c r="G114" s="25">
        <v>1671</v>
      </c>
      <c r="H114" s="25">
        <v>2992</v>
      </c>
      <c r="I114" s="356">
        <v>0.83043149129447391</v>
      </c>
      <c r="J114" s="356">
        <v>0.80730101735487736</v>
      </c>
      <c r="K114" s="356">
        <v>0.81751336898395721</v>
      </c>
      <c r="L114" s="356">
        <v>7.5700227100681305E-2</v>
      </c>
      <c r="M114" s="356">
        <v>8.0789946140035901E-2</v>
      </c>
      <c r="N114" s="356">
        <v>7.8542780748663096E-2</v>
      </c>
      <c r="O114" s="356">
        <v>9.3868281604844811E-2</v>
      </c>
      <c r="P114" s="356">
        <v>0.11190903650508677</v>
      </c>
      <c r="Q114" s="356">
        <v>0.10394385026737968</v>
      </c>
      <c r="R114" s="25">
        <v>157</v>
      </c>
      <c r="S114" s="25">
        <v>770</v>
      </c>
      <c r="T114" s="25">
        <v>927</v>
      </c>
      <c r="U114" s="25">
        <v>122</v>
      </c>
      <c r="V114" s="25">
        <v>208</v>
      </c>
      <c r="W114" s="25">
        <v>330</v>
      </c>
      <c r="X114" s="25">
        <v>350</v>
      </c>
      <c r="Y114" s="25">
        <v>129</v>
      </c>
      <c r="Z114" s="25">
        <v>479</v>
      </c>
      <c r="AA114" s="356">
        <v>0.26495079485238454</v>
      </c>
      <c r="AB114" s="356">
        <v>7.719928186714542E-2</v>
      </c>
      <c r="AC114" s="356">
        <v>0.16009358288770054</v>
      </c>
      <c r="AD114" s="25">
        <v>361</v>
      </c>
      <c r="AE114" s="25">
        <v>142</v>
      </c>
      <c r="AF114" s="25">
        <v>503</v>
      </c>
      <c r="AG114" s="356">
        <v>0.2732778198334595</v>
      </c>
      <c r="AH114" s="356">
        <v>8.4979054458408143E-2</v>
      </c>
      <c r="AI114" s="356">
        <v>0.16811497326203209</v>
      </c>
      <c r="AJ114" s="358">
        <v>62.669227857683595</v>
      </c>
      <c r="AK114" s="358">
        <v>63.326656692599265</v>
      </c>
      <c r="AL114" s="358">
        <v>63.03639483065956</v>
      </c>
      <c r="AM114" s="358">
        <v>76.408832271762208</v>
      </c>
      <c r="AN114" s="358">
        <v>74.51622943722964</v>
      </c>
      <c r="AO114" s="358">
        <v>74.836767349874322</v>
      </c>
      <c r="AP114" s="25">
        <v>174</v>
      </c>
      <c r="AQ114" s="25">
        <v>226</v>
      </c>
      <c r="AR114" s="25">
        <v>400</v>
      </c>
      <c r="AS114" s="308">
        <v>0.13171839515518546</v>
      </c>
      <c r="AT114" s="308">
        <v>0.13524835427887494</v>
      </c>
      <c r="AU114" s="397">
        <v>0.13368983957219252</v>
      </c>
      <c r="AV114" s="26">
        <v>208.00000000000034</v>
      </c>
      <c r="AW114" s="25">
        <v>301.9999999999996</v>
      </c>
      <c r="AX114" s="25">
        <v>509.99999999999994</v>
      </c>
      <c r="AY114" s="308">
        <v>0.15745647236941737</v>
      </c>
      <c r="AZ114" s="308">
        <v>0.18073010173548748</v>
      </c>
      <c r="BA114" s="308">
        <v>0.17045454545454544</v>
      </c>
      <c r="BB114" s="308">
        <v>0.30507191521574567</v>
      </c>
      <c r="BC114" s="308">
        <v>0.46738479952124479</v>
      </c>
      <c r="BD114" s="308">
        <v>0.39572192513368987</v>
      </c>
      <c r="BE114" s="308">
        <v>0.35427394438722964</v>
      </c>
      <c r="BF114" s="308">
        <v>0.48054474708171208</v>
      </c>
      <c r="BG114" s="308">
        <v>0.43175487465181056</v>
      </c>
      <c r="BH114" s="308">
        <v>0.16857142857142857</v>
      </c>
      <c r="BI114" s="308">
        <v>0.31007751937984496</v>
      </c>
      <c r="BJ114" s="308">
        <v>0.20668058455114824</v>
      </c>
      <c r="BK114" s="356">
        <v>0.2861468584405753</v>
      </c>
      <c r="BL114" s="356">
        <v>0.31112793338380013</v>
      </c>
      <c r="BM114" s="356">
        <v>0.3126419379258138</v>
      </c>
      <c r="BN114" s="356">
        <v>2.5738077214231644E-2</v>
      </c>
      <c r="BO114" s="356">
        <v>6.4345193035579104E-2</v>
      </c>
      <c r="BP114" s="356">
        <v>0.118491921005386</v>
      </c>
      <c r="BQ114" s="356">
        <v>0.65409934171154993</v>
      </c>
      <c r="BR114" s="356">
        <v>0.32854578096947934</v>
      </c>
      <c r="BS114" s="356">
        <v>8.3183722321962902E-2</v>
      </c>
      <c r="BT114" s="356">
        <v>6.1639736684619986E-2</v>
      </c>
      <c r="BU114" s="356">
        <v>0.19251336898395721</v>
      </c>
      <c r="BV114" s="356">
        <v>0.36530748663101603</v>
      </c>
      <c r="BW114" s="356">
        <v>0.321524064171123</v>
      </c>
      <c r="BX114" s="356">
        <v>5.7820855614973264E-2</v>
      </c>
      <c r="BY114" s="356">
        <v>6.2834224598930483E-2</v>
      </c>
      <c r="BZ114" s="355">
        <f>'[1]Caisse &amp; département résidence'!AO112</f>
        <v>0.46228710462287104</v>
      </c>
      <c r="CA114" s="355">
        <f>'[1]Caisse &amp; département résidence'!AQ112</f>
        <v>0.40175953079178883</v>
      </c>
      <c r="CB114" s="401">
        <f>'[1]Caisse &amp; département résidence'!AS112</f>
        <v>0.42451967063129004</v>
      </c>
      <c r="CC114" s="400">
        <v>26353</v>
      </c>
      <c r="CD114" s="361">
        <v>34084</v>
      </c>
      <c r="CE114" s="361">
        <v>60437</v>
      </c>
      <c r="CF114" s="361">
        <v>25161</v>
      </c>
      <c r="CG114" s="361">
        <v>24480</v>
      </c>
      <c r="CH114" s="361">
        <v>49641</v>
      </c>
      <c r="CI114" s="361">
        <v>161</v>
      </c>
      <c r="CJ114" s="361">
        <v>1416</v>
      </c>
      <c r="CK114" s="361">
        <v>1577</v>
      </c>
      <c r="CL114" s="361">
        <v>1031</v>
      </c>
      <c r="CM114" s="361">
        <v>8188</v>
      </c>
      <c r="CN114" s="361">
        <v>9219</v>
      </c>
      <c r="CO114" s="361">
        <v>26192</v>
      </c>
      <c r="CP114" s="361">
        <v>32668</v>
      </c>
      <c r="CQ114" s="361">
        <v>58860</v>
      </c>
      <c r="CR114" s="361">
        <v>26192</v>
      </c>
      <c r="CS114" s="361">
        <v>32665</v>
      </c>
      <c r="CT114" s="361">
        <v>58857</v>
      </c>
      <c r="CU114" s="361">
        <v>22842</v>
      </c>
      <c r="CV114" s="361">
        <v>26608</v>
      </c>
      <c r="CW114" s="361">
        <v>49450</v>
      </c>
      <c r="CX114" s="361">
        <v>1383</v>
      </c>
      <c r="CY114" s="361">
        <v>1970</v>
      </c>
      <c r="CZ114" s="361">
        <v>3353</v>
      </c>
      <c r="DA114" s="361">
        <v>1967</v>
      </c>
      <c r="DB114" s="361">
        <v>4087</v>
      </c>
      <c r="DC114" s="361">
        <v>6054</v>
      </c>
      <c r="DD114" s="362">
        <v>0.87209835064141727</v>
      </c>
      <c r="DE114" s="362">
        <v>0.81457217204959431</v>
      </c>
      <c r="DF114" s="362">
        <v>0.8401719421649082</v>
      </c>
      <c r="DG114" s="362">
        <v>5.2802382406841784E-2</v>
      </c>
      <c r="DH114" s="362">
        <v>6.0309199448951474E-2</v>
      </c>
      <c r="DI114" s="362">
        <v>5.6968584875206008E-2</v>
      </c>
      <c r="DJ114" s="362">
        <v>7.5099266951740989E-2</v>
      </c>
      <c r="DK114" s="362">
        <v>0.12511862850145417</v>
      </c>
      <c r="DL114" s="362">
        <v>0.10285947295988583</v>
      </c>
      <c r="DM114" s="361">
        <v>998</v>
      </c>
      <c r="DN114" s="361">
        <v>1771</v>
      </c>
      <c r="DO114" s="361">
        <v>2769</v>
      </c>
      <c r="DP114" s="367">
        <v>3.8103237629810632E-2</v>
      </c>
      <c r="DQ114" s="367">
        <v>5.42120729766132E-2</v>
      </c>
      <c r="DR114" s="367">
        <v>4.7043832823649337E-2</v>
      </c>
      <c r="DS114" s="361">
        <v>5367</v>
      </c>
      <c r="DT114" s="361">
        <v>1947</v>
      </c>
      <c r="DU114" s="361">
        <v>7314</v>
      </c>
      <c r="DV114" s="361">
        <v>114</v>
      </c>
      <c r="DW114" s="361">
        <v>67</v>
      </c>
      <c r="DX114" s="361">
        <v>181</v>
      </c>
      <c r="DY114" s="361">
        <v>37</v>
      </c>
      <c r="DZ114" s="361">
        <v>11</v>
      </c>
      <c r="EA114" s="361">
        <v>48</v>
      </c>
      <c r="EB114" s="361">
        <v>108</v>
      </c>
      <c r="EC114" s="361">
        <v>78</v>
      </c>
      <c r="ED114" s="361">
        <v>186</v>
      </c>
      <c r="EE114" s="361">
        <v>5626</v>
      </c>
      <c r="EF114" s="361">
        <v>2103</v>
      </c>
      <c r="EG114" s="361">
        <v>7729</v>
      </c>
      <c r="EH114" s="362">
        <v>0.21479841172877215</v>
      </c>
      <c r="EI114" s="362">
        <v>6.4374923472511322E-2</v>
      </c>
      <c r="EJ114" s="362">
        <v>0.13131158681617397</v>
      </c>
      <c r="EK114" s="361">
        <v>1776</v>
      </c>
      <c r="EL114" s="361">
        <v>2889</v>
      </c>
      <c r="EM114" s="361">
        <v>4665</v>
      </c>
      <c r="EN114" s="361">
        <v>2586</v>
      </c>
      <c r="EO114" s="361">
        <v>2947</v>
      </c>
      <c r="EP114" s="361">
        <v>5533</v>
      </c>
      <c r="EQ114" s="362">
        <v>6.78069639584606E-2</v>
      </c>
      <c r="ER114" s="362">
        <v>8.8435165911595448E-2</v>
      </c>
      <c r="ES114" s="362">
        <v>7.9255861365953112E-2</v>
      </c>
      <c r="ET114" s="362">
        <v>9.8732437385461211E-2</v>
      </c>
      <c r="EU114" s="362">
        <v>9.0210603648830656E-2</v>
      </c>
      <c r="EV114" s="362">
        <v>9.400271831464492E-2</v>
      </c>
      <c r="EW114" s="361">
        <v>6728</v>
      </c>
      <c r="EX114" s="361">
        <v>16762</v>
      </c>
      <c r="EY114" s="361">
        <v>23490</v>
      </c>
      <c r="EZ114" s="367">
        <v>0.25687232742822236</v>
      </c>
      <c r="FA114" s="367">
        <v>0.51310150606097715</v>
      </c>
      <c r="FB114" s="367">
        <v>0.39908256880733944</v>
      </c>
      <c r="FC114" s="361">
        <v>33</v>
      </c>
      <c r="FD114" s="361">
        <v>105</v>
      </c>
      <c r="FE114" s="361">
        <v>138</v>
      </c>
      <c r="FF114" s="367">
        <v>1.259926695174099E-3</v>
      </c>
      <c r="FG114" s="367">
        <v>3.2141545243051304E-3</v>
      </c>
      <c r="FH114" s="367">
        <v>2.344546381243629E-3</v>
      </c>
      <c r="FI114" s="361">
        <v>1192</v>
      </c>
      <c r="FJ114" s="361">
        <v>9604</v>
      </c>
      <c r="FK114" s="361">
        <v>10796</v>
      </c>
      <c r="FL114" s="361">
        <v>10</v>
      </c>
      <c r="FM114" s="361">
        <v>824</v>
      </c>
      <c r="FN114" s="361">
        <v>834</v>
      </c>
      <c r="FO114" s="369">
        <v>73.849999999999994</v>
      </c>
      <c r="FP114" s="369">
        <v>75.680000000000007</v>
      </c>
      <c r="FQ114" s="369">
        <v>74.88</v>
      </c>
      <c r="FR114" s="371">
        <v>823.07</v>
      </c>
      <c r="FS114" s="371">
        <v>687.33</v>
      </c>
      <c r="FT114" s="371">
        <v>746.52</v>
      </c>
      <c r="FU114" s="361">
        <v>5695</v>
      </c>
      <c r="FV114" s="361">
        <v>11799</v>
      </c>
      <c r="FW114" s="361">
        <v>6354</v>
      </c>
      <c r="FX114" s="361">
        <v>1243</v>
      </c>
      <c r="FY114" s="361">
        <v>1101</v>
      </c>
      <c r="FZ114" s="361">
        <v>2401</v>
      </c>
      <c r="GA114" s="361">
        <v>14409</v>
      </c>
      <c r="GB114" s="361">
        <v>7702</v>
      </c>
      <c r="GC114" s="361">
        <v>6154</v>
      </c>
      <c r="GD114" s="361">
        <v>2002</v>
      </c>
      <c r="GE114" s="361">
        <v>8096</v>
      </c>
      <c r="GF114" s="361">
        <v>26208</v>
      </c>
      <c r="GG114" s="361">
        <v>14056</v>
      </c>
      <c r="GH114" s="361">
        <v>7397</v>
      </c>
      <c r="GI114" s="361">
        <v>3103</v>
      </c>
      <c r="GJ114" s="362">
        <v>0.21743280390959072</v>
      </c>
      <c r="GK114" s="362">
        <v>0.45048106291997558</v>
      </c>
      <c r="GL114" s="362">
        <v>0.24259315821624924</v>
      </c>
      <c r="GM114" s="362">
        <v>4.7457238851557726E-2</v>
      </c>
      <c r="GN114" s="362">
        <v>4.2035736102626758E-2</v>
      </c>
      <c r="GO114" s="362">
        <v>7.3497000122443978E-2</v>
      </c>
      <c r="GP114" s="362">
        <v>0.44107383372107262</v>
      </c>
      <c r="GQ114" s="362">
        <v>0.2357658871066487</v>
      </c>
      <c r="GR114" s="362">
        <v>0.18838006611975022</v>
      </c>
      <c r="GS114" s="362">
        <v>6.1283212930084485E-2</v>
      </c>
      <c r="GT114" s="362">
        <v>0.13754672103295956</v>
      </c>
      <c r="GU114" s="362">
        <v>0.44525993883792048</v>
      </c>
      <c r="GV114" s="362">
        <v>0.23880394155623513</v>
      </c>
      <c r="GW114" s="362">
        <v>0.12567108392796467</v>
      </c>
      <c r="GX114" s="376">
        <v>5.2718314644920147E-2</v>
      </c>
    </row>
    <row r="115" spans="1:206" s="2" customFormat="1" ht="20.100000000000001" customHeight="1">
      <c r="A115" s="56" t="s">
        <v>195</v>
      </c>
      <c r="B115" s="353" t="s">
        <v>73</v>
      </c>
      <c r="C115" s="25">
        <v>2500</v>
      </c>
      <c r="D115" s="25">
        <v>3649</v>
      </c>
      <c r="E115" s="25">
        <v>6149</v>
      </c>
      <c r="F115" s="25">
        <v>2261</v>
      </c>
      <c r="G115" s="25">
        <v>2498</v>
      </c>
      <c r="H115" s="25">
        <v>4759</v>
      </c>
      <c r="I115" s="356">
        <v>0.80981866430782834</v>
      </c>
      <c r="J115" s="356">
        <v>0.79943955164131308</v>
      </c>
      <c r="K115" s="356">
        <v>0.80437066610632491</v>
      </c>
      <c r="L115" s="356">
        <v>0.12295444493586909</v>
      </c>
      <c r="M115" s="356">
        <v>0.11449159327461969</v>
      </c>
      <c r="N115" s="356">
        <v>0.11851229249842404</v>
      </c>
      <c r="O115" s="356">
        <v>6.7226890756302518E-2</v>
      </c>
      <c r="P115" s="356">
        <v>8.6068855084067253E-2</v>
      </c>
      <c r="Q115" s="356">
        <v>7.7117041395251107E-2</v>
      </c>
      <c r="R115" s="25">
        <v>239</v>
      </c>
      <c r="S115" s="25">
        <v>1151</v>
      </c>
      <c r="T115" s="25">
        <v>1390</v>
      </c>
      <c r="U115" s="25">
        <v>192</v>
      </c>
      <c r="V115" s="25">
        <v>274</v>
      </c>
      <c r="W115" s="25">
        <v>466</v>
      </c>
      <c r="X115" s="25">
        <v>654</v>
      </c>
      <c r="Y115" s="25">
        <v>211</v>
      </c>
      <c r="Z115" s="25">
        <v>865</v>
      </c>
      <c r="AA115" s="356">
        <v>0.28925254312251214</v>
      </c>
      <c r="AB115" s="356">
        <v>8.4467574059247402E-2</v>
      </c>
      <c r="AC115" s="356">
        <v>0.18176087413322126</v>
      </c>
      <c r="AD115" s="25">
        <v>682</v>
      </c>
      <c r="AE115" s="25">
        <v>223</v>
      </c>
      <c r="AF115" s="25">
        <v>905</v>
      </c>
      <c r="AG115" s="356">
        <v>0.30163644405130474</v>
      </c>
      <c r="AH115" s="356">
        <v>8.9271417133706968E-2</v>
      </c>
      <c r="AI115" s="356">
        <v>0.19016600126076907</v>
      </c>
      <c r="AJ115" s="358">
        <v>62.441475748193952</v>
      </c>
      <c r="AK115" s="358">
        <v>63.216563917800947</v>
      </c>
      <c r="AL115" s="358">
        <v>62.848319675001733</v>
      </c>
      <c r="AM115" s="358">
        <v>78.28595536959547</v>
      </c>
      <c r="AN115" s="358">
        <v>74.872861280046905</v>
      </c>
      <c r="AO115" s="358">
        <v>75.459717026379352</v>
      </c>
      <c r="AP115" s="25">
        <v>261</v>
      </c>
      <c r="AQ115" s="25">
        <v>355</v>
      </c>
      <c r="AR115" s="25">
        <v>616</v>
      </c>
      <c r="AS115" s="308">
        <v>0.11543564794338788</v>
      </c>
      <c r="AT115" s="308">
        <v>0.14211369095276222</v>
      </c>
      <c r="AU115" s="397">
        <v>0.1294389577642362</v>
      </c>
      <c r="AV115" s="26">
        <v>300.00000000000063</v>
      </c>
      <c r="AW115" s="25">
        <v>421.99999999999972</v>
      </c>
      <c r="AX115" s="25">
        <v>722.00000000000034</v>
      </c>
      <c r="AY115" s="308">
        <v>0.13268465280849209</v>
      </c>
      <c r="AZ115" s="308">
        <v>0.16893514811849469</v>
      </c>
      <c r="BA115" s="308">
        <v>0.15171254465223794</v>
      </c>
      <c r="BB115" s="308">
        <v>0.26404245908889873</v>
      </c>
      <c r="BC115" s="308">
        <v>0.4479583666933547</v>
      </c>
      <c r="BD115" s="308">
        <v>0.3605799537718008</v>
      </c>
      <c r="BE115" s="308">
        <v>0.31798382078406967</v>
      </c>
      <c r="BF115" s="308">
        <v>0.46655006558810669</v>
      </c>
      <c r="BG115" s="308">
        <v>0.40523882896764252</v>
      </c>
      <c r="BH115" s="308">
        <v>0.13149847094801223</v>
      </c>
      <c r="BI115" s="308">
        <v>0.24644549763033174</v>
      </c>
      <c r="BJ115" s="308">
        <v>0.15953757225433526</v>
      </c>
      <c r="BK115" s="356">
        <v>0.31048208757187085</v>
      </c>
      <c r="BL115" s="356">
        <v>0.33524988942945599</v>
      </c>
      <c r="BM115" s="356">
        <v>0.27952233524988945</v>
      </c>
      <c r="BN115" s="356">
        <v>2.7863777089783281E-2</v>
      </c>
      <c r="BO115" s="356">
        <v>4.6881910659000443E-2</v>
      </c>
      <c r="BP115" s="356">
        <v>0.11248999199359487</v>
      </c>
      <c r="BQ115" s="356">
        <v>0.71817453963170541</v>
      </c>
      <c r="BR115" s="356">
        <v>0.33466773418734985</v>
      </c>
      <c r="BS115" s="356">
        <v>8.0464371497197762E-2</v>
      </c>
      <c r="BT115" s="356">
        <v>5.7646116893514815E-2</v>
      </c>
      <c r="BU115" s="356">
        <v>0.20655599915948727</v>
      </c>
      <c r="BV115" s="356">
        <v>0.376969951670519</v>
      </c>
      <c r="BW115" s="356">
        <v>0.30846816558100443</v>
      </c>
      <c r="BX115" s="356">
        <v>5.5473839041815506E-2</v>
      </c>
      <c r="BY115" s="356">
        <v>5.2532044547173778E-2</v>
      </c>
      <c r="BZ115" s="355">
        <f>'[1]Caisse &amp; département résidence'!AO113</f>
        <v>0.49736147757255939</v>
      </c>
      <c r="CA115" s="355">
        <f>'[1]Caisse &amp; département résidence'!AQ113</f>
        <v>0.39961389961389959</v>
      </c>
      <c r="CB115" s="401">
        <f>'[1]Caisse &amp; département résidence'!AS113</f>
        <v>0.44091415830546266</v>
      </c>
      <c r="CC115" s="400">
        <v>42852</v>
      </c>
      <c r="CD115" s="361">
        <v>54397</v>
      </c>
      <c r="CE115" s="361">
        <v>97249</v>
      </c>
      <c r="CF115" s="361">
        <v>40822</v>
      </c>
      <c r="CG115" s="361">
        <v>39442</v>
      </c>
      <c r="CH115" s="361">
        <v>80264</v>
      </c>
      <c r="CI115" s="361">
        <v>282</v>
      </c>
      <c r="CJ115" s="361">
        <v>2148</v>
      </c>
      <c r="CK115" s="361">
        <v>2430</v>
      </c>
      <c r="CL115" s="361">
        <v>1748</v>
      </c>
      <c r="CM115" s="361">
        <v>12807</v>
      </c>
      <c r="CN115" s="361">
        <v>14555</v>
      </c>
      <c r="CO115" s="361">
        <v>42570</v>
      </c>
      <c r="CP115" s="361">
        <v>52249</v>
      </c>
      <c r="CQ115" s="361">
        <v>94819</v>
      </c>
      <c r="CR115" s="361">
        <v>42570</v>
      </c>
      <c r="CS115" s="361">
        <v>52249</v>
      </c>
      <c r="CT115" s="361">
        <v>94819</v>
      </c>
      <c r="CU115" s="361">
        <v>36143</v>
      </c>
      <c r="CV115" s="361">
        <v>41018</v>
      </c>
      <c r="CW115" s="361">
        <v>77161</v>
      </c>
      <c r="CX115" s="361">
        <v>3489</v>
      </c>
      <c r="CY115" s="361">
        <v>4662</v>
      </c>
      <c r="CZ115" s="361">
        <v>8151</v>
      </c>
      <c r="DA115" s="361">
        <v>2938</v>
      </c>
      <c r="DB115" s="361">
        <v>6569</v>
      </c>
      <c r="DC115" s="361">
        <v>9507</v>
      </c>
      <c r="DD115" s="362">
        <v>0.84902513507164667</v>
      </c>
      <c r="DE115" s="362">
        <v>0.78504851767497941</v>
      </c>
      <c r="DF115" s="362">
        <v>0.81377150149231692</v>
      </c>
      <c r="DG115" s="362">
        <v>8.1959126145172659E-2</v>
      </c>
      <c r="DH115" s="362">
        <v>8.9226588068671175E-2</v>
      </c>
      <c r="DI115" s="362">
        <v>8.5963783629863219E-2</v>
      </c>
      <c r="DJ115" s="362">
        <v>6.9015738783180638E-2</v>
      </c>
      <c r="DK115" s="362">
        <v>0.12572489425634942</v>
      </c>
      <c r="DL115" s="362">
        <v>0.10026471487781985</v>
      </c>
      <c r="DM115" s="361">
        <v>1526</v>
      </c>
      <c r="DN115" s="361">
        <v>2289</v>
      </c>
      <c r="DO115" s="361">
        <v>3815</v>
      </c>
      <c r="DP115" s="367">
        <v>3.5846840498003289E-2</v>
      </c>
      <c r="DQ115" s="367">
        <v>4.3809450898581792E-2</v>
      </c>
      <c r="DR115" s="367">
        <v>4.0234552146721649E-2</v>
      </c>
      <c r="DS115" s="361">
        <v>9417</v>
      </c>
      <c r="DT115" s="361">
        <v>3325</v>
      </c>
      <c r="DU115" s="361">
        <v>12742</v>
      </c>
      <c r="DV115" s="361">
        <v>184</v>
      </c>
      <c r="DW115" s="361">
        <v>83</v>
      </c>
      <c r="DX115" s="361">
        <v>267</v>
      </c>
      <c r="DY115" s="361">
        <v>64</v>
      </c>
      <c r="DZ115" s="361">
        <v>11</v>
      </c>
      <c r="EA115" s="361">
        <v>75</v>
      </c>
      <c r="EB115" s="361">
        <v>197</v>
      </c>
      <c r="EC115" s="361">
        <v>105</v>
      </c>
      <c r="ED115" s="361">
        <v>302</v>
      </c>
      <c r="EE115" s="361">
        <v>9862</v>
      </c>
      <c r="EF115" s="361">
        <v>3524</v>
      </c>
      <c r="EG115" s="361">
        <v>13386</v>
      </c>
      <c r="EH115" s="362">
        <v>0.23166549213060841</v>
      </c>
      <c r="EI115" s="362">
        <v>6.7446266914199318E-2</v>
      </c>
      <c r="EJ115" s="362">
        <v>0.14117423723093472</v>
      </c>
      <c r="EK115" s="361">
        <v>2452</v>
      </c>
      <c r="EL115" s="361">
        <v>4209</v>
      </c>
      <c r="EM115" s="361">
        <v>6661</v>
      </c>
      <c r="EN115" s="361">
        <v>3731</v>
      </c>
      <c r="EO115" s="361">
        <v>4070</v>
      </c>
      <c r="EP115" s="361">
        <v>7801</v>
      </c>
      <c r="EQ115" s="362">
        <v>5.7599248296922714E-2</v>
      </c>
      <c r="ER115" s="362">
        <v>8.0556565675898098E-2</v>
      </c>
      <c r="ES115" s="362">
        <v>7.0249633512270745E-2</v>
      </c>
      <c r="ET115" s="362">
        <v>8.7643880667136478E-2</v>
      </c>
      <c r="EU115" s="362">
        <v>7.7896227678998647E-2</v>
      </c>
      <c r="EV115" s="362">
        <v>8.2272540313650222E-2</v>
      </c>
      <c r="EW115" s="361">
        <v>9900</v>
      </c>
      <c r="EX115" s="361">
        <v>27485</v>
      </c>
      <c r="EY115" s="361">
        <v>37385</v>
      </c>
      <c r="EZ115" s="367">
        <v>0.23255813953488372</v>
      </c>
      <c r="FA115" s="367">
        <v>0.52603877586173897</v>
      </c>
      <c r="FB115" s="367">
        <v>0.39427751821892237</v>
      </c>
      <c r="FC115" s="361">
        <v>50</v>
      </c>
      <c r="FD115" s="361">
        <v>119</v>
      </c>
      <c r="FE115" s="361">
        <v>169</v>
      </c>
      <c r="FF115" s="367">
        <v>1.1745360582569885E-3</v>
      </c>
      <c r="FG115" s="367">
        <v>2.2775555513024175E-3</v>
      </c>
      <c r="FH115" s="367">
        <v>1.7823432012571321E-3</v>
      </c>
      <c r="FI115" s="361">
        <v>2030</v>
      </c>
      <c r="FJ115" s="361">
        <v>14955</v>
      </c>
      <c r="FK115" s="361">
        <v>16985</v>
      </c>
      <c r="FL115" s="361">
        <v>21</v>
      </c>
      <c r="FM115" s="361">
        <v>1143</v>
      </c>
      <c r="FN115" s="361">
        <v>1164</v>
      </c>
      <c r="FO115" s="369">
        <v>73.89</v>
      </c>
      <c r="FP115" s="369">
        <v>75.67</v>
      </c>
      <c r="FQ115" s="369">
        <v>74.89</v>
      </c>
      <c r="FR115" s="371">
        <v>866.57</v>
      </c>
      <c r="FS115" s="371">
        <v>702.64</v>
      </c>
      <c r="FT115" s="371">
        <v>774.88</v>
      </c>
      <c r="FU115" s="361">
        <v>9972</v>
      </c>
      <c r="FV115" s="361">
        <v>19441</v>
      </c>
      <c r="FW115" s="361">
        <v>9711</v>
      </c>
      <c r="FX115" s="361">
        <v>1992</v>
      </c>
      <c r="FY115" s="361">
        <v>1454</v>
      </c>
      <c r="FZ115" s="361">
        <v>3929</v>
      </c>
      <c r="GA115" s="361">
        <v>24967</v>
      </c>
      <c r="GB115" s="361">
        <v>11670</v>
      </c>
      <c r="GC115" s="361">
        <v>9127</v>
      </c>
      <c r="GD115" s="361">
        <v>2556</v>
      </c>
      <c r="GE115" s="361">
        <v>13901</v>
      </c>
      <c r="GF115" s="361">
        <v>44408</v>
      </c>
      <c r="GG115" s="361">
        <v>21381</v>
      </c>
      <c r="GH115" s="361">
        <v>11119</v>
      </c>
      <c r="GI115" s="361">
        <v>4010</v>
      </c>
      <c r="GJ115" s="362">
        <v>0.23424947145877378</v>
      </c>
      <c r="GK115" s="362">
        <v>0.45668311017148228</v>
      </c>
      <c r="GL115" s="362">
        <v>0.22811839323467231</v>
      </c>
      <c r="GM115" s="362">
        <v>4.6793516560958419E-2</v>
      </c>
      <c r="GN115" s="362">
        <v>3.4155508574113223E-2</v>
      </c>
      <c r="GO115" s="362">
        <v>7.5197611437539474E-2</v>
      </c>
      <c r="GP115" s="362">
        <v>0.477846465961071</v>
      </c>
      <c r="GQ115" s="362">
        <v>0.2233535570058757</v>
      </c>
      <c r="GR115" s="362">
        <v>0.17468276904821145</v>
      </c>
      <c r="GS115" s="362">
        <v>4.8919596547302338E-2</v>
      </c>
      <c r="GT115" s="362">
        <v>0.14660563811050528</v>
      </c>
      <c r="GU115" s="362">
        <v>0.46834495196110482</v>
      </c>
      <c r="GV115" s="362">
        <v>0.22549278098271444</v>
      </c>
      <c r="GW115" s="362">
        <v>0.11726552695134941</v>
      </c>
      <c r="GX115" s="376">
        <v>4.2291101994326029E-2</v>
      </c>
    </row>
    <row r="116" spans="1:206" s="2" customFormat="1" ht="20.100000000000001" customHeight="1">
      <c r="A116" s="56" t="s">
        <v>196</v>
      </c>
      <c r="B116" s="353" t="s">
        <v>75</v>
      </c>
      <c r="C116" s="25">
        <v>1453</v>
      </c>
      <c r="D116" s="25">
        <v>2211</v>
      </c>
      <c r="E116" s="25">
        <v>3664</v>
      </c>
      <c r="F116" s="25">
        <v>1286</v>
      </c>
      <c r="G116" s="25">
        <v>1568</v>
      </c>
      <c r="H116" s="25">
        <v>2854</v>
      </c>
      <c r="I116" s="356">
        <v>0.786158631415241</v>
      </c>
      <c r="J116" s="356">
        <v>0.7946428571428571</v>
      </c>
      <c r="K116" s="356">
        <v>0.79081990189208129</v>
      </c>
      <c r="L116" s="356">
        <v>0.1088646967340591</v>
      </c>
      <c r="M116" s="356">
        <v>0.10969387755102041</v>
      </c>
      <c r="N116" s="356">
        <v>0.10932025227750526</v>
      </c>
      <c r="O116" s="356">
        <v>0.10497667185069985</v>
      </c>
      <c r="P116" s="356">
        <v>9.5663265306122444E-2</v>
      </c>
      <c r="Q116" s="356">
        <v>9.9859845830413449E-2</v>
      </c>
      <c r="R116" s="25">
        <v>167</v>
      </c>
      <c r="S116" s="25">
        <v>643</v>
      </c>
      <c r="T116" s="25">
        <v>810</v>
      </c>
      <c r="U116" s="25">
        <v>115</v>
      </c>
      <c r="V116" s="25">
        <v>145</v>
      </c>
      <c r="W116" s="25">
        <v>260</v>
      </c>
      <c r="X116" s="25">
        <v>319</v>
      </c>
      <c r="Y116" s="25">
        <v>118</v>
      </c>
      <c r="Z116" s="25">
        <v>437</v>
      </c>
      <c r="AA116" s="356">
        <v>0.24805598755832037</v>
      </c>
      <c r="AB116" s="356">
        <v>7.5255102040816327E-2</v>
      </c>
      <c r="AC116" s="356">
        <v>0.15311843027330063</v>
      </c>
      <c r="AD116" s="25">
        <v>341</v>
      </c>
      <c r="AE116" s="25">
        <v>127</v>
      </c>
      <c r="AF116" s="25">
        <v>468</v>
      </c>
      <c r="AG116" s="356">
        <v>0.26516329704510111</v>
      </c>
      <c r="AH116" s="356">
        <v>8.0994897959183673E-2</v>
      </c>
      <c r="AI116" s="356">
        <v>0.16398037841625787</v>
      </c>
      <c r="AJ116" s="358">
        <v>62.607413167444314</v>
      </c>
      <c r="AK116" s="358">
        <v>63.293431122448936</v>
      </c>
      <c r="AL116" s="358">
        <v>62.98431441252044</v>
      </c>
      <c r="AM116" s="358">
        <v>77.667125748502983</v>
      </c>
      <c r="AN116" s="358">
        <v>72.687812337999063</v>
      </c>
      <c r="AO116" s="358">
        <v>73.71441152263381</v>
      </c>
      <c r="AP116" s="25">
        <v>131</v>
      </c>
      <c r="AQ116" s="25">
        <v>197</v>
      </c>
      <c r="AR116" s="25">
        <v>328</v>
      </c>
      <c r="AS116" s="308">
        <v>0.10186625194401244</v>
      </c>
      <c r="AT116" s="308">
        <v>0.12563775510204081</v>
      </c>
      <c r="AU116" s="397">
        <v>0.11492641906096707</v>
      </c>
      <c r="AV116" s="26">
        <v>175.00000000000014</v>
      </c>
      <c r="AW116" s="25">
        <v>260.99999999999937</v>
      </c>
      <c r="AX116" s="25">
        <v>435.99999999999955</v>
      </c>
      <c r="AY116" s="308">
        <v>0.13608087091757398</v>
      </c>
      <c r="AZ116" s="308">
        <v>0.16645408163265266</v>
      </c>
      <c r="BA116" s="308">
        <v>0.15276804484933409</v>
      </c>
      <c r="BB116" s="308">
        <v>0.28849144634525659</v>
      </c>
      <c r="BC116" s="308">
        <v>0.46811224489795916</v>
      </c>
      <c r="BD116" s="308">
        <v>0.3871758934828311</v>
      </c>
      <c r="BE116" s="308">
        <v>0.32574974146845914</v>
      </c>
      <c r="BF116" s="308">
        <v>0.48551724137931035</v>
      </c>
      <c r="BG116" s="308">
        <v>0.42159702110053787</v>
      </c>
      <c r="BH116" s="308">
        <v>0.17554858934169279</v>
      </c>
      <c r="BI116" s="308">
        <v>0.25423728813559321</v>
      </c>
      <c r="BJ116" s="308">
        <v>0.19679633867276888</v>
      </c>
      <c r="BK116" s="356">
        <v>0.27216174183514774</v>
      </c>
      <c r="BL116" s="356">
        <v>0.34136858475894244</v>
      </c>
      <c r="BM116" s="356">
        <v>0.30482115085536549</v>
      </c>
      <c r="BN116" s="356">
        <v>2.7993779160186624E-2</v>
      </c>
      <c r="BO116" s="356">
        <v>5.3654743390357695E-2</v>
      </c>
      <c r="BP116" s="356">
        <v>0.10586734693877552</v>
      </c>
      <c r="BQ116" s="356">
        <v>0.69834183673469385</v>
      </c>
      <c r="BR116" s="356">
        <v>0.33673469387755101</v>
      </c>
      <c r="BS116" s="356">
        <v>7.0790816326530615E-2</v>
      </c>
      <c r="BT116" s="356">
        <v>6.8239795918367346E-2</v>
      </c>
      <c r="BU116" s="356">
        <v>0.1807988787666433</v>
      </c>
      <c r="BV116" s="356">
        <v>0.38367203924316751</v>
      </c>
      <c r="BW116" s="356">
        <v>0.32235459004905398</v>
      </c>
      <c r="BX116" s="356">
        <v>5.1506657323055358E-2</v>
      </c>
      <c r="BY116" s="356">
        <v>6.1667834618079891E-2</v>
      </c>
      <c r="BZ116" s="355">
        <f>'[1]Caisse &amp; département résidence'!AO114</f>
        <v>0.51025056947608205</v>
      </c>
      <c r="CA116" s="355">
        <f>'[1]Caisse &amp; département résidence'!AQ114</f>
        <v>0.40091463414634149</v>
      </c>
      <c r="CB116" s="401">
        <f>'[1]Caisse &amp; département résidence'!AS114</f>
        <v>0.44474885844748857</v>
      </c>
      <c r="CC116" s="400">
        <v>24502</v>
      </c>
      <c r="CD116" s="361">
        <v>31298</v>
      </c>
      <c r="CE116" s="361">
        <v>55800</v>
      </c>
      <c r="CF116" s="361">
        <v>23269</v>
      </c>
      <c r="CG116" s="361">
        <v>22909</v>
      </c>
      <c r="CH116" s="361">
        <v>46178</v>
      </c>
      <c r="CI116" s="361">
        <v>233</v>
      </c>
      <c r="CJ116" s="361">
        <v>1326</v>
      </c>
      <c r="CK116" s="361">
        <v>1559</v>
      </c>
      <c r="CL116" s="361">
        <v>1000</v>
      </c>
      <c r="CM116" s="361">
        <v>7063</v>
      </c>
      <c r="CN116" s="361">
        <v>8063</v>
      </c>
      <c r="CO116" s="361">
        <v>24269</v>
      </c>
      <c r="CP116" s="361">
        <v>29972</v>
      </c>
      <c r="CQ116" s="361">
        <v>54241</v>
      </c>
      <c r="CR116" s="361">
        <v>24269</v>
      </c>
      <c r="CS116" s="361">
        <v>29970</v>
      </c>
      <c r="CT116" s="361">
        <v>54239</v>
      </c>
      <c r="CU116" s="361">
        <v>20306</v>
      </c>
      <c r="CV116" s="361">
        <v>23301</v>
      </c>
      <c r="CW116" s="361">
        <v>43607</v>
      </c>
      <c r="CX116" s="361">
        <v>1804</v>
      </c>
      <c r="CY116" s="361">
        <v>2389</v>
      </c>
      <c r="CZ116" s="361">
        <v>4193</v>
      </c>
      <c r="DA116" s="361">
        <v>2159</v>
      </c>
      <c r="DB116" s="361">
        <v>4280</v>
      </c>
      <c r="DC116" s="361">
        <v>6439</v>
      </c>
      <c r="DD116" s="362">
        <v>0.83670526185668959</v>
      </c>
      <c r="DE116" s="362">
        <v>0.77747747747747753</v>
      </c>
      <c r="DF116" s="362">
        <v>0.80397868692269403</v>
      </c>
      <c r="DG116" s="362">
        <v>7.4333511887593226E-2</v>
      </c>
      <c r="DH116" s="362">
        <v>7.9713046379713048E-2</v>
      </c>
      <c r="DI116" s="362">
        <v>7.7305997529452983E-2</v>
      </c>
      <c r="DJ116" s="362">
        <v>8.8961226255717174E-2</v>
      </c>
      <c r="DK116" s="362">
        <v>0.14280947614280948</v>
      </c>
      <c r="DL116" s="362">
        <v>0.11871531554785301</v>
      </c>
      <c r="DM116" s="361">
        <v>1096</v>
      </c>
      <c r="DN116" s="361">
        <v>1472</v>
      </c>
      <c r="DO116" s="361">
        <v>2568</v>
      </c>
      <c r="DP116" s="367">
        <v>4.5160492809757306E-2</v>
      </c>
      <c r="DQ116" s="367">
        <v>4.9112505004671028E-2</v>
      </c>
      <c r="DR116" s="367">
        <v>4.7344259877214655E-2</v>
      </c>
      <c r="DS116" s="361">
        <v>5643</v>
      </c>
      <c r="DT116" s="361">
        <v>2239</v>
      </c>
      <c r="DU116" s="361">
        <v>7882</v>
      </c>
      <c r="DV116" s="361">
        <v>71</v>
      </c>
      <c r="DW116" s="361">
        <v>40</v>
      </c>
      <c r="DX116" s="361">
        <v>111</v>
      </c>
      <c r="DY116" s="361">
        <v>57</v>
      </c>
      <c r="DZ116" s="361">
        <v>18</v>
      </c>
      <c r="EA116" s="361">
        <v>75</v>
      </c>
      <c r="EB116" s="361">
        <v>133</v>
      </c>
      <c r="EC116" s="361">
        <v>81</v>
      </c>
      <c r="ED116" s="361">
        <v>214</v>
      </c>
      <c r="EE116" s="361">
        <v>5904</v>
      </c>
      <c r="EF116" s="361">
        <v>2378</v>
      </c>
      <c r="EG116" s="361">
        <v>8282</v>
      </c>
      <c r="EH116" s="362">
        <v>0.24327331163212329</v>
      </c>
      <c r="EI116" s="362">
        <v>7.9340718003469909E-2</v>
      </c>
      <c r="EJ116" s="362">
        <v>0.15268892535167125</v>
      </c>
      <c r="EK116" s="361">
        <v>1385</v>
      </c>
      <c r="EL116" s="361">
        <v>2426</v>
      </c>
      <c r="EM116" s="361">
        <v>3811</v>
      </c>
      <c r="EN116" s="361">
        <v>2381</v>
      </c>
      <c r="EO116" s="361">
        <v>2674</v>
      </c>
      <c r="EP116" s="361">
        <v>5055</v>
      </c>
      <c r="EQ116" s="362">
        <v>5.7068688450286377E-2</v>
      </c>
      <c r="ER116" s="362">
        <v>8.0942212731883095E-2</v>
      </c>
      <c r="ES116" s="362">
        <v>7.0260504046754296E-2</v>
      </c>
      <c r="ET116" s="362">
        <v>9.8108698339445383E-2</v>
      </c>
      <c r="EU116" s="362">
        <v>8.9216602162017877E-2</v>
      </c>
      <c r="EV116" s="362">
        <v>9.3195184454563887E-2</v>
      </c>
      <c r="EW116" s="361">
        <v>6507</v>
      </c>
      <c r="EX116" s="361">
        <v>15772</v>
      </c>
      <c r="EY116" s="361">
        <v>22279</v>
      </c>
      <c r="EZ116" s="367">
        <v>0.26811982364333098</v>
      </c>
      <c r="FA116" s="367">
        <v>0.52622447617776591</v>
      </c>
      <c r="FB116" s="367">
        <v>0.41074095241606901</v>
      </c>
      <c r="FC116" s="361">
        <v>35</v>
      </c>
      <c r="FD116" s="361">
        <v>91</v>
      </c>
      <c r="FE116" s="361">
        <v>126</v>
      </c>
      <c r="FF116" s="367">
        <v>1.442169022209403E-3</v>
      </c>
      <c r="FG116" s="367">
        <v>3.0361670892833309E-3</v>
      </c>
      <c r="FH116" s="367">
        <v>2.3229660220128686E-3</v>
      </c>
      <c r="FI116" s="361">
        <v>1233</v>
      </c>
      <c r="FJ116" s="361">
        <v>8389</v>
      </c>
      <c r="FK116" s="361">
        <v>9622</v>
      </c>
      <c r="FL116" s="361">
        <v>8</v>
      </c>
      <c r="FM116" s="361">
        <v>669</v>
      </c>
      <c r="FN116" s="361">
        <v>677</v>
      </c>
      <c r="FO116" s="369">
        <v>73.61</v>
      </c>
      <c r="FP116" s="369">
        <v>75.2</v>
      </c>
      <c r="FQ116" s="369">
        <v>74.5</v>
      </c>
      <c r="FR116" s="371">
        <v>812.32</v>
      </c>
      <c r="FS116" s="371">
        <v>659.14</v>
      </c>
      <c r="FT116" s="371">
        <v>726.4</v>
      </c>
      <c r="FU116" s="361">
        <v>5970</v>
      </c>
      <c r="FV116" s="361">
        <v>10471</v>
      </c>
      <c r="FW116" s="361">
        <v>5751</v>
      </c>
      <c r="FX116" s="361">
        <v>1073</v>
      </c>
      <c r="FY116" s="361">
        <v>1004</v>
      </c>
      <c r="FZ116" s="361">
        <v>2617</v>
      </c>
      <c r="GA116" s="361">
        <v>13886</v>
      </c>
      <c r="GB116" s="361">
        <v>7053</v>
      </c>
      <c r="GC116" s="361">
        <v>4798</v>
      </c>
      <c r="GD116" s="361">
        <v>1618</v>
      </c>
      <c r="GE116" s="361">
        <v>8587</v>
      </c>
      <c r="GF116" s="361">
        <v>24357</v>
      </c>
      <c r="GG116" s="361">
        <v>12804</v>
      </c>
      <c r="GH116" s="361">
        <v>5871</v>
      </c>
      <c r="GI116" s="361">
        <v>2622</v>
      </c>
      <c r="GJ116" s="362">
        <v>0.24599283035971817</v>
      </c>
      <c r="GK116" s="362">
        <v>0.43145576661584739</v>
      </c>
      <c r="GL116" s="362">
        <v>0.2369689727636079</v>
      </c>
      <c r="GM116" s="362">
        <v>4.4212781738019694E-2</v>
      </c>
      <c r="GN116" s="362">
        <v>4.1369648522806876E-2</v>
      </c>
      <c r="GO116" s="362">
        <v>8.7314827172027223E-2</v>
      </c>
      <c r="GP116" s="362">
        <v>0.46329907914053114</v>
      </c>
      <c r="GQ116" s="362">
        <v>0.23531963165621247</v>
      </c>
      <c r="GR116" s="362">
        <v>0.16008274389430135</v>
      </c>
      <c r="GS116" s="362">
        <v>5.3983718136927802E-2</v>
      </c>
      <c r="GT116" s="362">
        <v>0.15831197802400399</v>
      </c>
      <c r="GU116" s="362">
        <v>0.44905145554101139</v>
      </c>
      <c r="GV116" s="362">
        <v>0.23605759480835531</v>
      </c>
      <c r="GW116" s="362">
        <v>0.10823915488283771</v>
      </c>
      <c r="GX116" s="376">
        <v>4.8339816743791598E-2</v>
      </c>
    </row>
    <row r="117" spans="1:206" s="48" customFormat="1" ht="20.100000000000001" customHeight="1">
      <c r="A117" s="55">
        <v>971</v>
      </c>
      <c r="B117" s="352" t="s">
        <v>108</v>
      </c>
      <c r="C117" s="41">
        <v>2089</v>
      </c>
      <c r="D117" s="41">
        <v>2924</v>
      </c>
      <c r="E117" s="41">
        <v>5013</v>
      </c>
      <c r="F117" s="41">
        <v>1941</v>
      </c>
      <c r="G117" s="41">
        <v>2199</v>
      </c>
      <c r="H117" s="41">
        <v>4140</v>
      </c>
      <c r="I117" s="355">
        <v>0.81298299845440491</v>
      </c>
      <c r="J117" s="355">
        <v>0.82582992269213273</v>
      </c>
      <c r="K117" s="355">
        <v>0.81980676328502411</v>
      </c>
      <c r="L117" s="355">
        <v>3.1942297784647092E-2</v>
      </c>
      <c r="M117" s="355">
        <v>4.2746703046839474E-2</v>
      </c>
      <c r="N117" s="355">
        <v>3.7681159420289857E-2</v>
      </c>
      <c r="O117" s="355">
        <v>0.15507470376094795</v>
      </c>
      <c r="P117" s="355">
        <v>0.13142337426102774</v>
      </c>
      <c r="Q117" s="355">
        <v>0.14251207729468598</v>
      </c>
      <c r="R117" s="41">
        <v>148</v>
      </c>
      <c r="S117" s="41">
        <v>725</v>
      </c>
      <c r="T117" s="41">
        <v>873</v>
      </c>
      <c r="U117" s="41">
        <v>648</v>
      </c>
      <c r="V117" s="41">
        <v>724</v>
      </c>
      <c r="W117" s="41">
        <v>1372</v>
      </c>
      <c r="X117" s="41">
        <v>25</v>
      </c>
      <c r="Y117" s="41">
        <v>16</v>
      </c>
      <c r="Z117" s="41">
        <v>41</v>
      </c>
      <c r="AA117" s="355">
        <v>1.287995878413189E-2</v>
      </c>
      <c r="AB117" s="355">
        <v>7.2760345611641653E-3</v>
      </c>
      <c r="AC117" s="355">
        <v>9.9033816425120776E-3</v>
      </c>
      <c r="AD117" s="41">
        <v>27</v>
      </c>
      <c r="AE117" s="41">
        <v>17</v>
      </c>
      <c r="AF117" s="41">
        <v>44</v>
      </c>
      <c r="AG117" s="355">
        <v>1.3910355486862442E-2</v>
      </c>
      <c r="AH117" s="355">
        <v>7.730786721236926E-3</v>
      </c>
      <c r="AI117" s="355">
        <v>1.0628019323671498E-2</v>
      </c>
      <c r="AJ117" s="357">
        <v>65.485284217757169</v>
      </c>
      <c r="AK117" s="357">
        <v>65.195896619675622</v>
      </c>
      <c r="AL117" s="357">
        <v>65.331573268921105</v>
      </c>
      <c r="AM117" s="357">
        <v>75.193265765765716</v>
      </c>
      <c r="AN117" s="357">
        <v>71.811871264367909</v>
      </c>
      <c r="AO117" s="357">
        <v>72.385120274914144</v>
      </c>
      <c r="AP117" s="41">
        <v>301</v>
      </c>
      <c r="AQ117" s="41">
        <v>318</v>
      </c>
      <c r="AR117" s="41">
        <v>619</v>
      </c>
      <c r="AS117" s="334">
        <v>0.15507470376094795</v>
      </c>
      <c r="AT117" s="334">
        <v>0.14461118690313779</v>
      </c>
      <c r="AU117" s="396">
        <v>0.14951690821256039</v>
      </c>
      <c r="AV117" s="60">
        <v>412.99999999999903</v>
      </c>
      <c r="AW117" s="41">
        <v>565.0000000000008</v>
      </c>
      <c r="AX117" s="41">
        <v>977.99999999999977</v>
      </c>
      <c r="AY117" s="334">
        <v>0.21277691911385835</v>
      </c>
      <c r="AZ117" s="334">
        <v>0.25693497044110997</v>
      </c>
      <c r="BA117" s="334">
        <v>0.23623188405797096</v>
      </c>
      <c r="BB117" s="334">
        <v>0.47243688820195773</v>
      </c>
      <c r="BC117" s="334">
        <v>0.54342883128694863</v>
      </c>
      <c r="BD117" s="334">
        <v>0.51014492753623186</v>
      </c>
      <c r="BE117" s="334">
        <v>0.47599164926931109</v>
      </c>
      <c r="BF117" s="334">
        <v>0.54603756298671557</v>
      </c>
      <c r="BG117" s="334">
        <v>0.5132959258355696</v>
      </c>
      <c r="BH117" s="334">
        <v>0.2</v>
      </c>
      <c r="BI117" s="334">
        <v>0.1875</v>
      </c>
      <c r="BJ117" s="334">
        <v>0.1951219512195122</v>
      </c>
      <c r="BK117" s="355">
        <v>1.4425553838227717E-2</v>
      </c>
      <c r="BL117" s="355">
        <v>0.16743946419371458</v>
      </c>
      <c r="BM117" s="355">
        <v>0.41937145801133435</v>
      </c>
      <c r="BN117" s="355">
        <v>0.14940752189592993</v>
      </c>
      <c r="BO117" s="355">
        <v>0.24935600206079342</v>
      </c>
      <c r="BP117" s="355">
        <v>8.6402910413824474E-3</v>
      </c>
      <c r="BQ117" s="355">
        <v>0.34970441109595268</v>
      </c>
      <c r="BR117" s="355">
        <v>0.42792178262846747</v>
      </c>
      <c r="BS117" s="355">
        <v>0.17826284674852205</v>
      </c>
      <c r="BT117" s="355">
        <v>0.18326512050932242</v>
      </c>
      <c r="BU117" s="355">
        <v>1.1352657004830917E-2</v>
      </c>
      <c r="BV117" s="355">
        <v>0.1857487922705314</v>
      </c>
      <c r="BW117" s="355">
        <v>0.42391304347826086</v>
      </c>
      <c r="BX117" s="355">
        <v>0.16473429951690821</v>
      </c>
      <c r="BY117" s="355">
        <v>0.2142512077294686</v>
      </c>
      <c r="BZ117" s="355">
        <f>'[1]Caisse &amp; département résidence'!AO115</f>
        <v>0.67692307692307696</v>
      </c>
      <c r="CA117" s="355">
        <f>'[1]Caisse &amp; département résidence'!AQ115</f>
        <v>0.52477477477477474</v>
      </c>
      <c r="CB117" s="401">
        <f>'[1]Caisse &amp; département résidence'!AS115</f>
        <v>0.58907672301690506</v>
      </c>
      <c r="CC117" s="399">
        <v>30239</v>
      </c>
      <c r="CD117" s="359">
        <v>39739</v>
      </c>
      <c r="CE117" s="359">
        <v>69978</v>
      </c>
      <c r="CF117" s="359">
        <v>29193</v>
      </c>
      <c r="CG117" s="359">
        <v>30728</v>
      </c>
      <c r="CH117" s="359">
        <v>59921</v>
      </c>
      <c r="CI117" s="359">
        <v>147</v>
      </c>
      <c r="CJ117" s="359">
        <v>2695</v>
      </c>
      <c r="CK117" s="359">
        <v>2842</v>
      </c>
      <c r="CL117" s="359">
        <v>899</v>
      </c>
      <c r="CM117" s="359">
        <v>6316</v>
      </c>
      <c r="CN117" s="359">
        <v>7215</v>
      </c>
      <c r="CO117" s="359">
        <v>30092</v>
      </c>
      <c r="CP117" s="359">
        <v>37044</v>
      </c>
      <c r="CQ117" s="359">
        <v>67136</v>
      </c>
      <c r="CR117" s="359">
        <v>30088</v>
      </c>
      <c r="CS117" s="359">
        <v>37043</v>
      </c>
      <c r="CT117" s="359">
        <v>67131</v>
      </c>
      <c r="CU117" s="359">
        <v>23736</v>
      </c>
      <c r="CV117" s="359">
        <v>27630</v>
      </c>
      <c r="CW117" s="359">
        <v>51366</v>
      </c>
      <c r="CX117" s="359">
        <v>760</v>
      </c>
      <c r="CY117" s="359">
        <v>1272</v>
      </c>
      <c r="CZ117" s="359">
        <v>2032</v>
      </c>
      <c r="DA117" s="359">
        <v>5592</v>
      </c>
      <c r="DB117" s="359">
        <v>8141</v>
      </c>
      <c r="DC117" s="359">
        <v>13733</v>
      </c>
      <c r="DD117" s="360">
        <v>0.78888593459186385</v>
      </c>
      <c r="DE117" s="360">
        <v>0.74588991172421237</v>
      </c>
      <c r="DF117" s="360">
        <v>0.7651606560307459</v>
      </c>
      <c r="DG117" s="360">
        <v>2.5259239563945757E-2</v>
      </c>
      <c r="DH117" s="360">
        <v>3.4338471506087521E-2</v>
      </c>
      <c r="DI117" s="360">
        <v>3.0269175194768436E-2</v>
      </c>
      <c r="DJ117" s="360">
        <v>0.18585482584419039</v>
      </c>
      <c r="DK117" s="360">
        <v>0.21977161676970008</v>
      </c>
      <c r="DL117" s="360">
        <v>0.20457016877448569</v>
      </c>
      <c r="DM117" s="359">
        <v>6666</v>
      </c>
      <c r="DN117" s="359">
        <v>8767</v>
      </c>
      <c r="DO117" s="359">
        <v>15433</v>
      </c>
      <c r="DP117" s="366">
        <v>0.22152066994550046</v>
      </c>
      <c r="DQ117" s="366">
        <v>0.23666450707267034</v>
      </c>
      <c r="DR117" s="366">
        <v>0.22987666825548142</v>
      </c>
      <c r="DS117" s="359">
        <v>448</v>
      </c>
      <c r="DT117" s="359">
        <v>288</v>
      </c>
      <c r="DU117" s="359">
        <v>736</v>
      </c>
      <c r="DV117" s="359">
        <v>7</v>
      </c>
      <c r="DW117" s="359">
        <v>5</v>
      </c>
      <c r="DX117" s="359">
        <v>12</v>
      </c>
      <c r="DY117" s="359">
        <v>29</v>
      </c>
      <c r="DZ117" s="359">
        <v>6</v>
      </c>
      <c r="EA117" s="359">
        <v>35</v>
      </c>
      <c r="EB117" s="359">
        <v>17</v>
      </c>
      <c r="EC117" s="359">
        <v>8</v>
      </c>
      <c r="ED117" s="359">
        <v>25</v>
      </c>
      <c r="EE117" s="359">
        <v>501</v>
      </c>
      <c r="EF117" s="359">
        <v>307</v>
      </c>
      <c r="EG117" s="359">
        <v>808</v>
      </c>
      <c r="EH117" s="360">
        <v>1.6648943240728433E-2</v>
      </c>
      <c r="EI117" s="360">
        <v>8.2874419609113483E-3</v>
      </c>
      <c r="EJ117" s="360">
        <v>1.2035271687321259E-2</v>
      </c>
      <c r="EK117" s="359">
        <v>3507</v>
      </c>
      <c r="EL117" s="359">
        <v>3721</v>
      </c>
      <c r="EM117" s="359">
        <v>7228</v>
      </c>
      <c r="EN117" s="359">
        <v>4631</v>
      </c>
      <c r="EO117" s="359">
        <v>6131</v>
      </c>
      <c r="EP117" s="359">
        <v>10762</v>
      </c>
      <c r="EQ117" s="360">
        <v>0.11654260268509903</v>
      </c>
      <c r="ER117" s="360">
        <v>0.1004481157542382</v>
      </c>
      <c r="ES117" s="360">
        <v>0.10766205910390848</v>
      </c>
      <c r="ET117" s="360">
        <v>0.15389472284992689</v>
      </c>
      <c r="EU117" s="360">
        <v>0.16550588489363999</v>
      </c>
      <c r="EV117" s="360">
        <v>0.1603014775977121</v>
      </c>
      <c r="EW117" s="359">
        <v>11501</v>
      </c>
      <c r="EX117" s="359">
        <v>18767</v>
      </c>
      <c r="EY117" s="359">
        <v>30268</v>
      </c>
      <c r="EZ117" s="366">
        <v>0.38219460321680182</v>
      </c>
      <c r="FA117" s="366">
        <v>0.50661375661375663</v>
      </c>
      <c r="FB117" s="366">
        <v>0.45084604385128696</v>
      </c>
      <c r="FC117" s="359">
        <v>6</v>
      </c>
      <c r="FD117" s="359">
        <v>7</v>
      </c>
      <c r="FE117" s="359">
        <v>13</v>
      </c>
      <c r="FF117" s="366">
        <v>1.9938854180513092E-4</v>
      </c>
      <c r="FG117" s="366">
        <v>1.889644746787604E-4</v>
      </c>
      <c r="FH117" s="366">
        <v>1.9363679694947569E-4</v>
      </c>
      <c r="FI117" s="359">
        <v>1046</v>
      </c>
      <c r="FJ117" s="359">
        <v>9011</v>
      </c>
      <c r="FK117" s="359">
        <v>10057</v>
      </c>
      <c r="FL117" s="359">
        <v>43</v>
      </c>
      <c r="FM117" s="359">
        <v>946</v>
      </c>
      <c r="FN117" s="359">
        <v>989</v>
      </c>
      <c r="FO117" s="368">
        <v>74.838436456232017</v>
      </c>
      <c r="FP117" s="368">
        <v>75.346491356098554</v>
      </c>
      <c r="FQ117" s="368">
        <v>75.12694989853955</v>
      </c>
      <c r="FR117" s="370">
        <v>727.66681041039715</v>
      </c>
      <c r="FS117" s="370">
        <v>711.12469966531626</v>
      </c>
      <c r="FT117" s="370">
        <v>718.27290176912743</v>
      </c>
      <c r="FU117" s="359">
        <v>492</v>
      </c>
      <c r="FV117" s="359">
        <v>7698</v>
      </c>
      <c r="FW117" s="359">
        <v>11909</v>
      </c>
      <c r="FX117" s="359">
        <v>4121</v>
      </c>
      <c r="FY117" s="359">
        <v>5872</v>
      </c>
      <c r="FZ117" s="359">
        <v>321</v>
      </c>
      <c r="GA117" s="359">
        <v>11461</v>
      </c>
      <c r="GB117" s="359">
        <v>13680</v>
      </c>
      <c r="GC117" s="359">
        <v>6156</v>
      </c>
      <c r="GD117" s="359">
        <v>5426</v>
      </c>
      <c r="GE117" s="359">
        <v>813</v>
      </c>
      <c r="GF117" s="359">
        <v>19159</v>
      </c>
      <c r="GG117" s="359">
        <v>25589</v>
      </c>
      <c r="GH117" s="359">
        <v>10277</v>
      </c>
      <c r="GI117" s="359">
        <v>11298</v>
      </c>
      <c r="GJ117" s="360">
        <v>1.6349860428020738E-2</v>
      </c>
      <c r="GK117" s="360">
        <v>0.255815499135983</v>
      </c>
      <c r="GL117" s="360">
        <v>0.39575302405955071</v>
      </c>
      <c r="GM117" s="360">
        <v>0.13694669679649077</v>
      </c>
      <c r="GN117" s="360">
        <v>0.1951349195799548</v>
      </c>
      <c r="GO117" s="360">
        <v>8.6653709102688693E-3</v>
      </c>
      <c r="GP117" s="360">
        <v>0.30938883489903896</v>
      </c>
      <c r="GQ117" s="360">
        <v>0.369290573372206</v>
      </c>
      <c r="GR117" s="360">
        <v>0.16618075801749271</v>
      </c>
      <c r="GS117" s="360">
        <v>0.14647446280099341</v>
      </c>
      <c r="GT117" s="360">
        <v>1.2109747378455672E-2</v>
      </c>
      <c r="GU117" s="360">
        <v>0.28537595328884652</v>
      </c>
      <c r="GV117" s="360">
        <v>0.38115169208770255</v>
      </c>
      <c r="GW117" s="360">
        <v>0.15307733555767397</v>
      </c>
      <c r="GX117" s="375">
        <v>0.16828527168732127</v>
      </c>
    </row>
    <row r="118" spans="1:206" s="48" customFormat="1" ht="20.100000000000001" customHeight="1">
      <c r="A118" s="55">
        <v>972</v>
      </c>
      <c r="B118" s="352" t="s">
        <v>109</v>
      </c>
      <c r="C118" s="41">
        <v>2258</v>
      </c>
      <c r="D118" s="41">
        <v>2842</v>
      </c>
      <c r="E118" s="41">
        <v>5100</v>
      </c>
      <c r="F118" s="41">
        <v>2103</v>
      </c>
      <c r="G118" s="41">
        <v>2240</v>
      </c>
      <c r="H118" s="41">
        <v>4343</v>
      </c>
      <c r="I118" s="355">
        <v>0.86019971469329526</v>
      </c>
      <c r="J118" s="355">
        <v>0.86116071428571428</v>
      </c>
      <c r="K118" s="355">
        <v>0.86069537186276768</v>
      </c>
      <c r="L118" s="355">
        <v>3.2334759866856869E-2</v>
      </c>
      <c r="M118" s="355">
        <v>4.1964285714285711E-2</v>
      </c>
      <c r="N118" s="355">
        <v>3.7301404559060558E-2</v>
      </c>
      <c r="O118" s="355">
        <v>0.10746552543984783</v>
      </c>
      <c r="P118" s="355">
        <v>9.6875000000000003E-2</v>
      </c>
      <c r="Q118" s="355">
        <v>0.10200322357817176</v>
      </c>
      <c r="R118" s="41">
        <v>155</v>
      </c>
      <c r="S118" s="41">
        <v>602</v>
      </c>
      <c r="T118" s="41">
        <v>757</v>
      </c>
      <c r="U118" s="41">
        <v>244</v>
      </c>
      <c r="V118" s="41">
        <v>343</v>
      </c>
      <c r="W118" s="41">
        <v>587</v>
      </c>
      <c r="X118" s="41">
        <v>23</v>
      </c>
      <c r="Y118" s="41">
        <v>29</v>
      </c>
      <c r="Z118" s="41">
        <v>52</v>
      </c>
      <c r="AA118" s="355">
        <v>1.0936757013789824E-2</v>
      </c>
      <c r="AB118" s="355">
        <v>1.2946428571428572E-2</v>
      </c>
      <c r="AC118" s="355">
        <v>1.1973290352291043E-2</v>
      </c>
      <c r="AD118" s="41">
        <v>27</v>
      </c>
      <c r="AE118" s="41">
        <v>29</v>
      </c>
      <c r="AF118" s="41">
        <v>56</v>
      </c>
      <c r="AG118" s="355">
        <v>1.2838801711840228E-2</v>
      </c>
      <c r="AH118" s="355">
        <v>1.2946428571428572E-2</v>
      </c>
      <c r="AI118" s="355">
        <v>1.2894312687082661E-2</v>
      </c>
      <c r="AJ118" s="357">
        <v>65.393093992708842</v>
      </c>
      <c r="AK118" s="357">
        <v>64.716114583333336</v>
      </c>
      <c r="AL118" s="357">
        <v>65.043926625220678</v>
      </c>
      <c r="AM118" s="357">
        <v>77.175440860215019</v>
      </c>
      <c r="AN118" s="357">
        <v>74.246395348837339</v>
      </c>
      <c r="AO118" s="357">
        <v>74.846133861735012</v>
      </c>
      <c r="AP118" s="41">
        <v>312</v>
      </c>
      <c r="AQ118" s="41">
        <v>275</v>
      </c>
      <c r="AR118" s="41">
        <v>587</v>
      </c>
      <c r="AS118" s="334">
        <v>0.14835948644793154</v>
      </c>
      <c r="AT118" s="334">
        <v>0.12276785714285714</v>
      </c>
      <c r="AU118" s="396">
        <v>0.13516002763067003</v>
      </c>
      <c r="AV118" s="60">
        <v>579</v>
      </c>
      <c r="AW118" s="41">
        <v>714.99999999999909</v>
      </c>
      <c r="AX118" s="41">
        <v>1293.9999999999991</v>
      </c>
      <c r="AY118" s="334">
        <v>0.27532097004279599</v>
      </c>
      <c r="AZ118" s="334">
        <v>0.31919642857142816</v>
      </c>
      <c r="BA118" s="334">
        <v>0.29795072530508843</v>
      </c>
      <c r="BB118" s="334">
        <v>0.43033761293390393</v>
      </c>
      <c r="BC118" s="334">
        <v>0.48080357142857144</v>
      </c>
      <c r="BD118" s="334">
        <v>0.45636656688924704</v>
      </c>
      <c r="BE118" s="334">
        <v>0.43317307692307694</v>
      </c>
      <c r="BF118" s="334">
        <v>0.48439620081411128</v>
      </c>
      <c r="BG118" s="334">
        <v>0.45956653460731767</v>
      </c>
      <c r="BH118" s="334">
        <v>0.17391304347826086</v>
      </c>
      <c r="BI118" s="334">
        <v>0.20689655172413793</v>
      </c>
      <c r="BJ118" s="334">
        <v>0.19230769230769232</v>
      </c>
      <c r="BK118" s="355">
        <v>1.378982406086543E-2</v>
      </c>
      <c r="BL118" s="355">
        <v>0.15501664289110795</v>
      </c>
      <c r="BM118" s="355">
        <v>0.46980504041844984</v>
      </c>
      <c r="BN118" s="355">
        <v>0.12791250594388967</v>
      </c>
      <c r="BO118" s="355">
        <v>0.23347598668568711</v>
      </c>
      <c r="BP118" s="355">
        <v>1.3392857142857142E-2</v>
      </c>
      <c r="BQ118" s="355">
        <v>0.35267857142857145</v>
      </c>
      <c r="BR118" s="355">
        <v>0.49776785714285715</v>
      </c>
      <c r="BS118" s="355">
        <v>0.13705357142857144</v>
      </c>
      <c r="BT118" s="355">
        <v>0.14464285714285716</v>
      </c>
      <c r="BU118" s="355">
        <v>1.3585079438176375E-2</v>
      </c>
      <c r="BV118" s="355">
        <v>0.18190191112134468</v>
      </c>
      <c r="BW118" s="355">
        <v>0.4842274925166935</v>
      </c>
      <c r="BX118" s="355">
        <v>0.1326272162099931</v>
      </c>
      <c r="BY118" s="355">
        <v>0.1876583007137923</v>
      </c>
      <c r="BZ118" s="355">
        <f>'[1]Caisse &amp; département résidence'!AO116</f>
        <v>0.51840490797546013</v>
      </c>
      <c r="CA118" s="355">
        <f>'[1]Caisse &amp; département résidence'!AQ116</f>
        <v>0.42456896551724138</v>
      </c>
      <c r="CB118" s="401">
        <f>'[1]Caisse &amp; département résidence'!AS116</f>
        <v>0.46329113924050636</v>
      </c>
      <c r="CC118" s="399">
        <v>29005</v>
      </c>
      <c r="CD118" s="359">
        <v>39319</v>
      </c>
      <c r="CE118" s="359">
        <v>68324</v>
      </c>
      <c r="CF118" s="359">
        <v>27831</v>
      </c>
      <c r="CG118" s="359">
        <v>31821</v>
      </c>
      <c r="CH118" s="359">
        <v>59652</v>
      </c>
      <c r="CI118" s="359">
        <v>134</v>
      </c>
      <c r="CJ118" s="359">
        <v>1672</v>
      </c>
      <c r="CK118" s="359">
        <v>1806</v>
      </c>
      <c r="CL118" s="359">
        <v>1040</v>
      </c>
      <c r="CM118" s="359">
        <v>5826</v>
      </c>
      <c r="CN118" s="359">
        <v>6866</v>
      </c>
      <c r="CO118" s="359">
        <v>28871</v>
      </c>
      <c r="CP118" s="359">
        <v>37647</v>
      </c>
      <c r="CQ118" s="359">
        <v>66518</v>
      </c>
      <c r="CR118" s="359">
        <v>28861</v>
      </c>
      <c r="CS118" s="359">
        <v>37641</v>
      </c>
      <c r="CT118" s="359">
        <v>66502</v>
      </c>
      <c r="CU118" s="359">
        <v>24371</v>
      </c>
      <c r="CV118" s="359">
        <v>29396</v>
      </c>
      <c r="CW118" s="359">
        <v>53767</v>
      </c>
      <c r="CX118" s="359">
        <v>703</v>
      </c>
      <c r="CY118" s="359">
        <v>1240</v>
      </c>
      <c r="CZ118" s="359">
        <v>1943</v>
      </c>
      <c r="DA118" s="359">
        <v>3787</v>
      </c>
      <c r="DB118" s="359">
        <v>7005</v>
      </c>
      <c r="DC118" s="359">
        <v>10792</v>
      </c>
      <c r="DD118" s="360">
        <v>0.84442673504036592</v>
      </c>
      <c r="DE118" s="360">
        <v>0.7809569352567679</v>
      </c>
      <c r="DF118" s="360">
        <v>0.80850199993985139</v>
      </c>
      <c r="DG118" s="360">
        <v>2.4358130348913758E-2</v>
      </c>
      <c r="DH118" s="360">
        <v>3.2942801732153769E-2</v>
      </c>
      <c r="DI118" s="360">
        <v>2.9217166401010495E-2</v>
      </c>
      <c r="DJ118" s="360">
        <v>0.13121513461072035</v>
      </c>
      <c r="DK118" s="360">
        <v>0.18610026301107835</v>
      </c>
      <c r="DL118" s="360">
        <v>0.16228083365913806</v>
      </c>
      <c r="DM118" s="359">
        <v>4387</v>
      </c>
      <c r="DN118" s="359">
        <v>6630</v>
      </c>
      <c r="DO118" s="359">
        <v>11017</v>
      </c>
      <c r="DP118" s="366">
        <v>0.15195178552873126</v>
      </c>
      <c r="DQ118" s="366">
        <v>0.1761096501713284</v>
      </c>
      <c r="DR118" s="366">
        <v>0.16562434228329173</v>
      </c>
      <c r="DS118" s="359">
        <v>456</v>
      </c>
      <c r="DT118" s="359">
        <v>334</v>
      </c>
      <c r="DU118" s="359">
        <v>790</v>
      </c>
      <c r="DV118" s="359">
        <v>11</v>
      </c>
      <c r="DW118" s="359">
        <v>7</v>
      </c>
      <c r="DX118" s="359">
        <v>18</v>
      </c>
      <c r="DY118" s="359">
        <v>29</v>
      </c>
      <c r="DZ118" s="359">
        <v>2</v>
      </c>
      <c r="EA118" s="359">
        <v>31</v>
      </c>
      <c r="EB118" s="359">
        <v>25</v>
      </c>
      <c r="EC118" s="359">
        <v>19</v>
      </c>
      <c r="ED118" s="359">
        <v>44</v>
      </c>
      <c r="EE118" s="359">
        <v>521</v>
      </c>
      <c r="EF118" s="359">
        <v>362</v>
      </c>
      <c r="EG118" s="359">
        <v>883</v>
      </c>
      <c r="EH118" s="360">
        <v>1.8045789892972185E-2</v>
      </c>
      <c r="EI118" s="360">
        <v>9.6156400244375387E-3</v>
      </c>
      <c r="EJ118" s="360">
        <v>1.3274602363270093E-2</v>
      </c>
      <c r="EK118" s="359">
        <v>3030</v>
      </c>
      <c r="EL118" s="359">
        <v>3257</v>
      </c>
      <c r="EM118" s="359">
        <v>6287</v>
      </c>
      <c r="EN118" s="359">
        <v>4643</v>
      </c>
      <c r="EO118" s="359">
        <v>6114</v>
      </c>
      <c r="EP118" s="359">
        <v>10757</v>
      </c>
      <c r="EQ118" s="360">
        <v>0.10494960340826434</v>
      </c>
      <c r="ER118" s="360">
        <v>8.6514197678433866E-2</v>
      </c>
      <c r="ES118" s="360">
        <v>9.4515770167473465E-2</v>
      </c>
      <c r="ET118" s="360">
        <v>0.16081881472758131</v>
      </c>
      <c r="EU118" s="360">
        <v>0.1624033787552793</v>
      </c>
      <c r="EV118" s="360">
        <v>0.16171562584563576</v>
      </c>
      <c r="EW118" s="359">
        <v>10673</v>
      </c>
      <c r="EX118" s="359">
        <v>19460</v>
      </c>
      <c r="EY118" s="359">
        <v>30133</v>
      </c>
      <c r="EZ118" s="366">
        <v>0.36967891655986979</v>
      </c>
      <c r="FA118" s="366">
        <v>0.51690705766727763</v>
      </c>
      <c r="FB118" s="366">
        <v>0.45300520159956703</v>
      </c>
      <c r="FC118" s="359">
        <v>3</v>
      </c>
      <c r="FD118" s="359">
        <v>4</v>
      </c>
      <c r="FE118" s="359">
        <v>7</v>
      </c>
      <c r="FF118" s="366">
        <v>1.0391049842402411E-4</v>
      </c>
      <c r="FG118" s="366">
        <v>1.062501660158844E-4</v>
      </c>
      <c r="FH118" s="366">
        <v>1.0523467332150696E-4</v>
      </c>
      <c r="FI118" s="359">
        <v>1174</v>
      </c>
      <c r="FJ118" s="359">
        <v>7498</v>
      </c>
      <c r="FK118" s="359">
        <v>8672</v>
      </c>
      <c r="FL118" s="359">
        <v>56</v>
      </c>
      <c r="FM118" s="359">
        <v>561</v>
      </c>
      <c r="FN118" s="359">
        <v>617</v>
      </c>
      <c r="FO118" s="368">
        <v>75.054478882951216</v>
      </c>
      <c r="FP118" s="368">
        <v>75.83081690785626</v>
      </c>
      <c r="FQ118" s="368">
        <v>75.501244804168365</v>
      </c>
      <c r="FR118" s="370">
        <v>729.13727184968116</v>
      </c>
      <c r="FS118" s="370">
        <v>715.53604567766217</v>
      </c>
      <c r="FT118" s="370">
        <v>721.31005722732868</v>
      </c>
      <c r="FU118" s="359">
        <v>519</v>
      </c>
      <c r="FV118" s="359">
        <v>7583</v>
      </c>
      <c r="FW118" s="359">
        <v>11234</v>
      </c>
      <c r="FX118" s="359">
        <v>4732</v>
      </c>
      <c r="FY118" s="359">
        <v>4803</v>
      </c>
      <c r="FZ118" s="359">
        <v>373</v>
      </c>
      <c r="GA118" s="359">
        <v>12932</v>
      </c>
      <c r="GB118" s="359">
        <v>13357</v>
      </c>
      <c r="GC118" s="359">
        <v>6650</v>
      </c>
      <c r="GD118" s="359">
        <v>4335</v>
      </c>
      <c r="GE118" s="359">
        <v>892</v>
      </c>
      <c r="GF118" s="359">
        <v>20515</v>
      </c>
      <c r="GG118" s="359">
        <v>24591</v>
      </c>
      <c r="GH118" s="359">
        <v>11382</v>
      </c>
      <c r="GI118" s="359">
        <v>9138</v>
      </c>
      <c r="GJ118" s="360">
        <v>1.797651622735617E-2</v>
      </c>
      <c r="GK118" s="360">
        <v>0.26265110318312496</v>
      </c>
      <c r="GL118" s="360">
        <v>0.38911017976516227</v>
      </c>
      <c r="GM118" s="360">
        <v>0.16390149284749403</v>
      </c>
      <c r="GN118" s="360">
        <v>0.16636070797686259</v>
      </c>
      <c r="GO118" s="360">
        <v>9.9078279809812209E-3</v>
      </c>
      <c r="GP118" s="360">
        <v>0.34350678672935425</v>
      </c>
      <c r="GQ118" s="360">
        <v>0.35479586686854198</v>
      </c>
      <c r="GR118" s="360">
        <v>0.17664090100140781</v>
      </c>
      <c r="GS118" s="360">
        <v>0.11514861741971472</v>
      </c>
      <c r="GT118" s="360">
        <v>1.3409904086112029E-2</v>
      </c>
      <c r="GU118" s="360">
        <v>0.30841276045581645</v>
      </c>
      <c r="GV118" s="360">
        <v>0.36968940737845396</v>
      </c>
      <c r="GW118" s="360">
        <v>0.17111157882077033</v>
      </c>
      <c r="GX118" s="375">
        <v>0.13737634925884723</v>
      </c>
    </row>
    <row r="119" spans="1:206" s="48" customFormat="1" ht="20.100000000000001" customHeight="1">
      <c r="A119" s="55">
        <v>973</v>
      </c>
      <c r="B119" s="352" t="s">
        <v>110</v>
      </c>
      <c r="C119" s="41">
        <v>786</v>
      </c>
      <c r="D119" s="41">
        <v>650</v>
      </c>
      <c r="E119" s="41">
        <v>1436</v>
      </c>
      <c r="F119" s="41">
        <v>777</v>
      </c>
      <c r="G119" s="41">
        <v>557</v>
      </c>
      <c r="H119" s="41">
        <v>1334</v>
      </c>
      <c r="I119" s="355">
        <v>0.85328185328185324</v>
      </c>
      <c r="J119" s="355">
        <v>0.87791741472172347</v>
      </c>
      <c r="K119" s="355">
        <v>0.86356821589205401</v>
      </c>
      <c r="L119" s="355">
        <v>3.2175032175032175E-2</v>
      </c>
      <c r="M119" s="355">
        <v>2.8725314183123879E-2</v>
      </c>
      <c r="N119" s="355">
        <v>3.073463268365817E-2</v>
      </c>
      <c r="O119" s="355">
        <v>0.11454311454311454</v>
      </c>
      <c r="P119" s="355">
        <v>9.33572710951526E-2</v>
      </c>
      <c r="Q119" s="355">
        <v>0.10569715142428786</v>
      </c>
      <c r="R119" s="41">
        <v>9</v>
      </c>
      <c r="S119" s="41">
        <v>93</v>
      </c>
      <c r="T119" s="41">
        <v>102</v>
      </c>
      <c r="U119" s="41">
        <v>161</v>
      </c>
      <c r="V119" s="41">
        <v>122</v>
      </c>
      <c r="W119" s="41">
        <v>283</v>
      </c>
      <c r="X119" s="41">
        <v>14</v>
      </c>
      <c r="Y119" s="41">
        <v>7</v>
      </c>
      <c r="Z119" s="41">
        <v>21</v>
      </c>
      <c r="AA119" s="355">
        <v>1.8018018018018018E-2</v>
      </c>
      <c r="AB119" s="355">
        <v>1.2567324955116697E-2</v>
      </c>
      <c r="AC119" s="355">
        <v>1.5742128935532233E-2</v>
      </c>
      <c r="AD119" s="41">
        <v>15</v>
      </c>
      <c r="AE119" s="41">
        <v>7</v>
      </c>
      <c r="AF119" s="41">
        <v>22</v>
      </c>
      <c r="AG119" s="355">
        <v>1.9305019305019305E-2</v>
      </c>
      <c r="AH119" s="355">
        <v>1.2567324955116697E-2</v>
      </c>
      <c r="AI119" s="355">
        <v>1.6491754122938532E-2</v>
      </c>
      <c r="AJ119" s="357">
        <v>65.761321321321319</v>
      </c>
      <c r="AK119" s="357">
        <v>64.9751466187912</v>
      </c>
      <c r="AL119" s="357">
        <v>65.433060969515253</v>
      </c>
      <c r="AM119" s="357">
        <v>72.895555555555603</v>
      </c>
      <c r="AN119" s="357">
        <v>68.16817204301077</v>
      </c>
      <c r="AO119" s="357">
        <v>68.585294117647081</v>
      </c>
      <c r="AP119" s="41">
        <v>182</v>
      </c>
      <c r="AQ119" s="41">
        <v>121</v>
      </c>
      <c r="AR119" s="41">
        <v>303</v>
      </c>
      <c r="AS119" s="334">
        <v>0.23423423423423423</v>
      </c>
      <c r="AT119" s="334">
        <v>0.21723518850987433</v>
      </c>
      <c r="AU119" s="396">
        <v>0.22713643178410794</v>
      </c>
      <c r="AV119" s="60">
        <v>149.00000000000026</v>
      </c>
      <c r="AW119" s="41">
        <v>187.00000000000003</v>
      </c>
      <c r="AX119" s="41">
        <v>336.00000000000028</v>
      </c>
      <c r="AY119" s="334">
        <v>0.19176319176319209</v>
      </c>
      <c r="AZ119" s="334">
        <v>0.33572710951526036</v>
      </c>
      <c r="BA119" s="334">
        <v>0.25187406296851594</v>
      </c>
      <c r="BB119" s="334">
        <v>0.36808236808236811</v>
      </c>
      <c r="BC119" s="334">
        <v>0.43626570915619389</v>
      </c>
      <c r="BD119" s="334">
        <v>0.39655172413793105</v>
      </c>
      <c r="BE119" s="334">
        <v>0.37090432503276538</v>
      </c>
      <c r="BF119" s="334">
        <v>0.44</v>
      </c>
      <c r="BG119" s="334">
        <v>0.39984767707539987</v>
      </c>
      <c r="BH119" s="334">
        <v>0.21428571428571427</v>
      </c>
      <c r="BI119" s="334">
        <v>0.14285714285714285</v>
      </c>
      <c r="BJ119" s="334">
        <v>0.19047619047619047</v>
      </c>
      <c r="BK119" s="355">
        <v>1.9305019305019305E-2</v>
      </c>
      <c r="BL119" s="355">
        <v>9.5238095238095233E-2</v>
      </c>
      <c r="BM119" s="355">
        <v>0.50579150579150578</v>
      </c>
      <c r="BN119" s="355">
        <v>9.2664092664092659E-2</v>
      </c>
      <c r="BO119" s="355">
        <v>0.28700128700128702</v>
      </c>
      <c r="BP119" s="355">
        <v>1.4362657091561939E-2</v>
      </c>
      <c r="BQ119" s="355">
        <v>0.26570915619389585</v>
      </c>
      <c r="BR119" s="355">
        <v>0.55834829443447043</v>
      </c>
      <c r="BS119" s="355">
        <v>9.33572710951526E-2</v>
      </c>
      <c r="BT119" s="355">
        <v>0.20107719928186715</v>
      </c>
      <c r="BU119" s="355">
        <v>1.7241379310344827E-2</v>
      </c>
      <c r="BV119" s="355">
        <v>0.11094452773613193</v>
      </c>
      <c r="BW119" s="355">
        <v>0.52773613193403301</v>
      </c>
      <c r="BX119" s="355">
        <v>9.2953523238380811E-2</v>
      </c>
      <c r="BY119" s="355">
        <v>0.25112443778110943</v>
      </c>
      <c r="BZ119" s="355">
        <f>'[1]Caisse &amp; département résidence'!AO117</f>
        <v>0.64864864864864868</v>
      </c>
      <c r="CA119" s="355">
        <f>'[1]Caisse &amp; département résidence'!AQ117</f>
        <v>0.40540540540540543</v>
      </c>
      <c r="CB119" s="401">
        <f>'[1]Caisse &amp; département résidence'!AS117</f>
        <v>0.52702702702702697</v>
      </c>
      <c r="CC119" s="399">
        <v>6574</v>
      </c>
      <c r="CD119" s="359">
        <v>5967</v>
      </c>
      <c r="CE119" s="359">
        <v>12541</v>
      </c>
      <c r="CF119" s="359">
        <v>6515</v>
      </c>
      <c r="CG119" s="359">
        <v>5145</v>
      </c>
      <c r="CH119" s="359">
        <v>11660</v>
      </c>
      <c r="CI119" s="359">
        <v>4</v>
      </c>
      <c r="CJ119" s="359">
        <v>402</v>
      </c>
      <c r="CK119" s="359">
        <v>406</v>
      </c>
      <c r="CL119" s="359">
        <v>55</v>
      </c>
      <c r="CM119" s="359">
        <v>420</v>
      </c>
      <c r="CN119" s="359">
        <v>475</v>
      </c>
      <c r="CO119" s="359">
        <v>6570</v>
      </c>
      <c r="CP119" s="359">
        <v>5565</v>
      </c>
      <c r="CQ119" s="359">
        <v>12135</v>
      </c>
      <c r="CR119" s="359">
        <v>6570</v>
      </c>
      <c r="CS119" s="359">
        <v>5565</v>
      </c>
      <c r="CT119" s="359">
        <v>12135</v>
      </c>
      <c r="CU119" s="359">
        <v>5547</v>
      </c>
      <c r="CV119" s="359">
        <v>4663</v>
      </c>
      <c r="CW119" s="359">
        <v>10210</v>
      </c>
      <c r="CX119" s="359">
        <v>151</v>
      </c>
      <c r="CY119" s="359">
        <v>151</v>
      </c>
      <c r="CZ119" s="359">
        <v>302</v>
      </c>
      <c r="DA119" s="359">
        <v>872</v>
      </c>
      <c r="DB119" s="359">
        <v>751</v>
      </c>
      <c r="DC119" s="359">
        <v>1623</v>
      </c>
      <c r="DD119" s="360">
        <v>0.84429223744292237</v>
      </c>
      <c r="DE119" s="360">
        <v>0.83791554357592091</v>
      </c>
      <c r="DF119" s="360">
        <v>0.84136794396374126</v>
      </c>
      <c r="DG119" s="360">
        <v>2.2983257229832573E-2</v>
      </c>
      <c r="DH119" s="360">
        <v>2.7133872416891285E-2</v>
      </c>
      <c r="DI119" s="360">
        <v>2.4886691388545528E-2</v>
      </c>
      <c r="DJ119" s="360">
        <v>0.13272450532724506</v>
      </c>
      <c r="DK119" s="360">
        <v>0.13495058400718779</v>
      </c>
      <c r="DL119" s="360">
        <v>0.13374536464771322</v>
      </c>
      <c r="DM119" s="359">
        <v>1404</v>
      </c>
      <c r="DN119" s="359">
        <v>1186</v>
      </c>
      <c r="DO119" s="359">
        <v>2590</v>
      </c>
      <c r="DP119" s="366">
        <v>0.21369863013698631</v>
      </c>
      <c r="DQ119" s="366">
        <v>0.21311769991015275</v>
      </c>
      <c r="DR119" s="366">
        <v>0.21343222084878452</v>
      </c>
      <c r="DS119" s="359">
        <v>108</v>
      </c>
      <c r="DT119" s="359">
        <v>60</v>
      </c>
      <c r="DU119" s="359">
        <v>168</v>
      </c>
      <c r="DV119" s="359">
        <v>2</v>
      </c>
      <c r="DW119" s="359">
        <v>2</v>
      </c>
      <c r="DX119" s="359">
        <v>4</v>
      </c>
      <c r="DY119" s="359">
        <v>3</v>
      </c>
      <c r="DZ119" s="359">
        <v>0</v>
      </c>
      <c r="EA119" s="359">
        <v>3</v>
      </c>
      <c r="EB119" s="359">
        <v>2</v>
      </c>
      <c r="EC119" s="359">
        <v>0</v>
      </c>
      <c r="ED119" s="359">
        <v>2</v>
      </c>
      <c r="EE119" s="359">
        <v>115</v>
      </c>
      <c r="EF119" s="359">
        <v>62</v>
      </c>
      <c r="EG119" s="359">
        <v>177</v>
      </c>
      <c r="EH119" s="360">
        <v>1.7503805175038051E-2</v>
      </c>
      <c r="EI119" s="360">
        <v>1.1141060197663972E-2</v>
      </c>
      <c r="EJ119" s="360">
        <v>1.4585908529048208E-2</v>
      </c>
      <c r="EK119" s="359">
        <v>1086</v>
      </c>
      <c r="EL119" s="359">
        <v>821</v>
      </c>
      <c r="EM119" s="359">
        <v>1907</v>
      </c>
      <c r="EN119" s="359">
        <v>1024</v>
      </c>
      <c r="EO119" s="359">
        <v>1288</v>
      </c>
      <c r="EP119" s="359">
        <v>2312</v>
      </c>
      <c r="EQ119" s="360">
        <v>0.16529680365296803</v>
      </c>
      <c r="ER119" s="360">
        <v>0.14752920035938905</v>
      </c>
      <c r="ES119" s="360">
        <v>0.15714874330449113</v>
      </c>
      <c r="ET119" s="360">
        <v>0.15585996955859971</v>
      </c>
      <c r="EU119" s="360">
        <v>0.23144654088050315</v>
      </c>
      <c r="EV119" s="360">
        <v>0.19052327976926248</v>
      </c>
      <c r="EW119" s="359">
        <v>2160</v>
      </c>
      <c r="EX119" s="359">
        <v>2243</v>
      </c>
      <c r="EY119" s="359">
        <v>4403</v>
      </c>
      <c r="EZ119" s="366">
        <v>0.32876712328767121</v>
      </c>
      <c r="FA119" s="366">
        <v>0.40305480682839173</v>
      </c>
      <c r="FB119" s="366">
        <v>0.36283477544293369</v>
      </c>
      <c r="FC119" s="359">
        <v>0</v>
      </c>
      <c r="FD119" s="359">
        <v>1</v>
      </c>
      <c r="FE119" s="359">
        <v>1</v>
      </c>
      <c r="FF119" s="366">
        <v>0</v>
      </c>
      <c r="FG119" s="366">
        <v>1.7969451931716083E-4</v>
      </c>
      <c r="FH119" s="366">
        <v>8.2406262875978577E-5</v>
      </c>
      <c r="FI119" s="359">
        <v>59</v>
      </c>
      <c r="FJ119" s="359">
        <v>822</v>
      </c>
      <c r="FK119" s="359">
        <v>881</v>
      </c>
      <c r="FL119" s="359">
        <v>2</v>
      </c>
      <c r="FM119" s="359">
        <v>109</v>
      </c>
      <c r="FN119" s="359">
        <v>111</v>
      </c>
      <c r="FO119" s="368">
        <v>73.071591116519627</v>
      </c>
      <c r="FP119" s="368">
        <v>73.522123345064529</v>
      </c>
      <c r="FQ119" s="368">
        <v>73.285954070648273</v>
      </c>
      <c r="FR119" s="370">
        <v>685.05214024946758</v>
      </c>
      <c r="FS119" s="370">
        <v>633.48388134741072</v>
      </c>
      <c r="FT119" s="370">
        <v>660.51599473726174</v>
      </c>
      <c r="FU119" s="359">
        <v>118</v>
      </c>
      <c r="FV119" s="359">
        <v>1007</v>
      </c>
      <c r="FW119" s="359">
        <v>2532</v>
      </c>
      <c r="FX119" s="359">
        <v>977</v>
      </c>
      <c r="FY119" s="359">
        <v>1936</v>
      </c>
      <c r="FZ119" s="359">
        <v>64</v>
      </c>
      <c r="GA119" s="359">
        <v>1153</v>
      </c>
      <c r="GB119" s="359">
        <v>2326</v>
      </c>
      <c r="GC119" s="359">
        <v>836</v>
      </c>
      <c r="GD119" s="359">
        <v>1186</v>
      </c>
      <c r="GE119" s="359">
        <v>182</v>
      </c>
      <c r="GF119" s="359">
        <v>2160</v>
      </c>
      <c r="GG119" s="359">
        <v>4858</v>
      </c>
      <c r="GH119" s="359">
        <v>1813</v>
      </c>
      <c r="GI119" s="359">
        <v>3122</v>
      </c>
      <c r="GJ119" s="360">
        <v>1.796042617960426E-2</v>
      </c>
      <c r="GK119" s="360">
        <v>0.15327245053272451</v>
      </c>
      <c r="GL119" s="360">
        <v>0.38538812785388127</v>
      </c>
      <c r="GM119" s="360">
        <v>0.14870624048706241</v>
      </c>
      <c r="GN119" s="360">
        <v>0.29467275494672757</v>
      </c>
      <c r="GO119" s="360">
        <v>1.1500449236298293E-2</v>
      </c>
      <c r="GP119" s="360">
        <v>0.20718778077268643</v>
      </c>
      <c r="GQ119" s="360">
        <v>0.41796945193171609</v>
      </c>
      <c r="GR119" s="360">
        <v>0.15022461814914645</v>
      </c>
      <c r="GS119" s="360">
        <v>0.21311769991015275</v>
      </c>
      <c r="GT119" s="360">
        <v>1.49979398434281E-2</v>
      </c>
      <c r="GU119" s="360">
        <v>0.17799752781211373</v>
      </c>
      <c r="GV119" s="360">
        <v>0.40032962505150393</v>
      </c>
      <c r="GW119" s="360">
        <v>0.14940255459414917</v>
      </c>
      <c r="GX119" s="375">
        <v>0.25727235269880511</v>
      </c>
    </row>
    <row r="120" spans="1:206" s="48" customFormat="1" ht="20.100000000000001" customHeight="1">
      <c r="A120" s="55">
        <v>974</v>
      </c>
      <c r="B120" s="352" t="s">
        <v>111</v>
      </c>
      <c r="C120" s="41">
        <v>3721</v>
      </c>
      <c r="D120" s="41">
        <v>4650</v>
      </c>
      <c r="E120" s="41">
        <v>8371</v>
      </c>
      <c r="F120" s="41">
        <v>3545</v>
      </c>
      <c r="G120" s="41">
        <v>3482</v>
      </c>
      <c r="H120" s="41">
        <v>7027</v>
      </c>
      <c r="I120" s="355">
        <v>0.80818053596614947</v>
      </c>
      <c r="J120" s="355">
        <v>0.84750143595634697</v>
      </c>
      <c r="K120" s="355">
        <v>0.82766472178739148</v>
      </c>
      <c r="L120" s="355">
        <v>4.4569816643159378E-2</v>
      </c>
      <c r="M120" s="355">
        <v>3.5611717403790925E-2</v>
      </c>
      <c r="N120" s="355">
        <v>4.0130923580475313E-2</v>
      </c>
      <c r="O120" s="355">
        <v>0.1472496473906911</v>
      </c>
      <c r="P120" s="355">
        <v>0.11688684663986215</v>
      </c>
      <c r="Q120" s="355">
        <v>0.1322043546321332</v>
      </c>
      <c r="R120" s="41">
        <v>176</v>
      </c>
      <c r="S120" s="41">
        <v>1168</v>
      </c>
      <c r="T120" s="41">
        <v>1344</v>
      </c>
      <c r="U120" s="41">
        <v>824</v>
      </c>
      <c r="V120" s="41">
        <v>1061</v>
      </c>
      <c r="W120" s="41">
        <v>1885</v>
      </c>
      <c r="X120" s="41">
        <v>98</v>
      </c>
      <c r="Y120" s="41">
        <v>44</v>
      </c>
      <c r="Z120" s="41">
        <v>142</v>
      </c>
      <c r="AA120" s="355">
        <v>2.764456981664316E-2</v>
      </c>
      <c r="AB120" s="355">
        <v>1.263641585295807E-2</v>
      </c>
      <c r="AC120" s="355">
        <v>2.020777002988473E-2</v>
      </c>
      <c r="AD120" s="41">
        <v>115</v>
      </c>
      <c r="AE120" s="41">
        <v>56</v>
      </c>
      <c r="AF120" s="41">
        <v>171</v>
      </c>
      <c r="AG120" s="355">
        <v>3.244005641748942E-2</v>
      </c>
      <c r="AH120" s="355">
        <v>1.6082711085582999E-2</v>
      </c>
      <c r="AI120" s="355">
        <v>2.433470897964992E-2</v>
      </c>
      <c r="AJ120" s="357">
        <v>64.344399623883447</v>
      </c>
      <c r="AK120" s="357">
        <v>64.749947348267298</v>
      </c>
      <c r="AL120" s="357">
        <v>64.545355533418743</v>
      </c>
      <c r="AM120" s="357">
        <v>73.199166666666642</v>
      </c>
      <c r="AN120" s="357">
        <v>70.136723744292553</v>
      </c>
      <c r="AO120" s="357">
        <v>70.537757936508214</v>
      </c>
      <c r="AP120" s="41">
        <v>596</v>
      </c>
      <c r="AQ120" s="41">
        <v>721</v>
      </c>
      <c r="AR120" s="41">
        <v>1317</v>
      </c>
      <c r="AS120" s="334">
        <v>0.16812411847672779</v>
      </c>
      <c r="AT120" s="334">
        <v>0.20706490522688109</v>
      </c>
      <c r="AU120" s="396">
        <v>0.18741995161519853</v>
      </c>
      <c r="AV120" s="60">
        <v>590.00000000000068</v>
      </c>
      <c r="AW120" s="41">
        <v>467.00000000000119</v>
      </c>
      <c r="AX120" s="41">
        <v>1057.0000000000018</v>
      </c>
      <c r="AY120" s="334">
        <v>0.16643159379407635</v>
      </c>
      <c r="AZ120" s="334">
        <v>0.13411832280298713</v>
      </c>
      <c r="BA120" s="334">
        <v>0.15041980930695914</v>
      </c>
      <c r="BB120" s="334">
        <v>0.43102961918194638</v>
      </c>
      <c r="BC120" s="334">
        <v>0.53819643882825963</v>
      </c>
      <c r="BD120" s="334">
        <v>0.48413263127935108</v>
      </c>
      <c r="BE120" s="334">
        <v>0.43893240498984626</v>
      </c>
      <c r="BF120" s="334">
        <v>0.54304828388598025</v>
      </c>
      <c r="BG120" s="334">
        <v>0.49092229484386346</v>
      </c>
      <c r="BH120" s="334">
        <v>0.15306122448979592</v>
      </c>
      <c r="BI120" s="334">
        <v>0.15909090909090909</v>
      </c>
      <c r="BJ120" s="334">
        <v>0.15492957746478872</v>
      </c>
      <c r="BK120" s="355">
        <v>3.2722143864598027E-2</v>
      </c>
      <c r="BL120" s="355">
        <v>0.28829337094499297</v>
      </c>
      <c r="BM120" s="355">
        <v>0.43413258110014102</v>
      </c>
      <c r="BN120" s="355">
        <v>0.14442877291960507</v>
      </c>
      <c r="BO120" s="355">
        <v>0.1004231311706629</v>
      </c>
      <c r="BP120" s="355">
        <v>1.751866743251005E-2</v>
      </c>
      <c r="BQ120" s="355">
        <v>0.54824813325674904</v>
      </c>
      <c r="BR120" s="355">
        <v>0.38655944859276276</v>
      </c>
      <c r="BS120" s="355">
        <v>0.23578403216542218</v>
      </c>
      <c r="BT120" s="355">
        <v>0.10539919586444572</v>
      </c>
      <c r="BU120" s="355">
        <v>2.5188558417532377E-2</v>
      </c>
      <c r="BV120" s="355">
        <v>0.27166642948626724</v>
      </c>
      <c r="BW120" s="355">
        <v>0.41055927138181303</v>
      </c>
      <c r="BX120" s="355">
        <v>0.18969688344955174</v>
      </c>
      <c r="BY120" s="355">
        <v>0.10288885726483564</v>
      </c>
      <c r="BZ120" s="355">
        <f>'[1]Caisse &amp; département résidence'!AO118</f>
        <v>0.48532289628180036</v>
      </c>
      <c r="CA120" s="355">
        <f>'[1]Caisse &amp; département résidence'!AQ118</f>
        <v>0.41375422773393461</v>
      </c>
      <c r="CB120" s="401">
        <f>'[1]Caisse &amp; département résidence'!AS118</f>
        <v>0.45206914614981664</v>
      </c>
      <c r="CC120" s="399">
        <v>46954</v>
      </c>
      <c r="CD120" s="359">
        <v>55038</v>
      </c>
      <c r="CE120" s="359">
        <v>101992</v>
      </c>
      <c r="CF120" s="359">
        <v>45192</v>
      </c>
      <c r="CG120" s="359">
        <v>36830</v>
      </c>
      <c r="CH120" s="359">
        <v>82022</v>
      </c>
      <c r="CI120" s="359">
        <v>248</v>
      </c>
      <c r="CJ120" s="359">
        <v>6253</v>
      </c>
      <c r="CK120" s="359">
        <v>6501</v>
      </c>
      <c r="CL120" s="359">
        <v>1514</v>
      </c>
      <c r="CM120" s="359">
        <v>11955</v>
      </c>
      <c r="CN120" s="359">
        <v>13469</v>
      </c>
      <c r="CO120" s="359">
        <v>46706</v>
      </c>
      <c r="CP120" s="359">
        <v>48785</v>
      </c>
      <c r="CQ120" s="359">
        <v>95491</v>
      </c>
      <c r="CR120" s="359">
        <v>46706</v>
      </c>
      <c r="CS120" s="359">
        <v>48784</v>
      </c>
      <c r="CT120" s="359">
        <v>95490</v>
      </c>
      <c r="CU120" s="359">
        <v>36761</v>
      </c>
      <c r="CV120" s="359">
        <v>36415</v>
      </c>
      <c r="CW120" s="359">
        <v>73176</v>
      </c>
      <c r="CX120" s="359">
        <v>1947</v>
      </c>
      <c r="CY120" s="359">
        <v>1666</v>
      </c>
      <c r="CZ120" s="359">
        <v>3613</v>
      </c>
      <c r="DA120" s="359">
        <v>7998</v>
      </c>
      <c r="DB120" s="359">
        <v>10703</v>
      </c>
      <c r="DC120" s="359">
        <v>18701</v>
      </c>
      <c r="DD120" s="360">
        <v>0.78707232475484945</v>
      </c>
      <c r="DE120" s="360">
        <v>0.74645375532961622</v>
      </c>
      <c r="DF120" s="360">
        <v>0.7663210807414389</v>
      </c>
      <c r="DG120" s="360">
        <v>4.168629298162977E-2</v>
      </c>
      <c r="DH120" s="360">
        <v>3.4150541161036406E-2</v>
      </c>
      <c r="DI120" s="360">
        <v>3.7836422662058854E-2</v>
      </c>
      <c r="DJ120" s="360">
        <v>0.17124138226352076</v>
      </c>
      <c r="DK120" s="360">
        <v>0.21939570350934734</v>
      </c>
      <c r="DL120" s="360">
        <v>0.19584249659650224</v>
      </c>
      <c r="DM120" s="359">
        <v>8393</v>
      </c>
      <c r="DN120" s="359">
        <v>12810</v>
      </c>
      <c r="DO120" s="359">
        <v>21203</v>
      </c>
      <c r="DP120" s="366">
        <v>0.17969853980216674</v>
      </c>
      <c r="DQ120" s="366">
        <v>0.26258071128420624</v>
      </c>
      <c r="DR120" s="366">
        <v>0.22204186782000399</v>
      </c>
      <c r="DS120" s="359">
        <v>1523</v>
      </c>
      <c r="DT120" s="359">
        <v>758</v>
      </c>
      <c r="DU120" s="359">
        <v>2281</v>
      </c>
      <c r="DV120" s="359">
        <v>32</v>
      </c>
      <c r="DW120" s="359">
        <v>17</v>
      </c>
      <c r="DX120" s="359">
        <v>49</v>
      </c>
      <c r="DY120" s="359">
        <v>30</v>
      </c>
      <c r="DZ120" s="359">
        <v>2</v>
      </c>
      <c r="EA120" s="359">
        <v>32</v>
      </c>
      <c r="EB120" s="359">
        <v>160</v>
      </c>
      <c r="EC120" s="359">
        <v>74</v>
      </c>
      <c r="ED120" s="359">
        <v>234</v>
      </c>
      <c r="EE120" s="359">
        <v>1745</v>
      </c>
      <c r="EF120" s="359">
        <v>851</v>
      </c>
      <c r="EG120" s="359">
        <v>2596</v>
      </c>
      <c r="EH120" s="360">
        <v>3.7361366847942445E-2</v>
      </c>
      <c r="EI120" s="360">
        <v>1.7443886440504253E-2</v>
      </c>
      <c r="EJ120" s="360">
        <v>2.7185808086625966E-2</v>
      </c>
      <c r="EK120" s="359">
        <v>4136</v>
      </c>
      <c r="EL120" s="359">
        <v>5121</v>
      </c>
      <c r="EM120" s="359">
        <v>9257</v>
      </c>
      <c r="EN120" s="359">
        <v>5916</v>
      </c>
      <c r="EO120" s="359">
        <v>4521</v>
      </c>
      <c r="EP120" s="359">
        <v>10437</v>
      </c>
      <c r="EQ120" s="360">
        <v>8.8553933113518613E-2</v>
      </c>
      <c r="ER120" s="360">
        <v>0.10497079020190632</v>
      </c>
      <c r="ES120" s="360">
        <v>9.6941072980699747E-2</v>
      </c>
      <c r="ET120" s="360">
        <v>0.12666466835096132</v>
      </c>
      <c r="EU120" s="360">
        <v>9.2671927846674176E-2</v>
      </c>
      <c r="EV120" s="360">
        <v>0.10929825847462064</v>
      </c>
      <c r="EW120" s="359">
        <v>19868</v>
      </c>
      <c r="EX120" s="359">
        <v>29389</v>
      </c>
      <c r="EY120" s="359">
        <v>49257</v>
      </c>
      <c r="EZ120" s="366">
        <v>0.42538431893118656</v>
      </c>
      <c r="FA120" s="366">
        <v>0.60241877626319562</v>
      </c>
      <c r="FB120" s="366">
        <v>0.51582871684242493</v>
      </c>
      <c r="FC120" s="359">
        <v>14</v>
      </c>
      <c r="FD120" s="359">
        <v>20</v>
      </c>
      <c r="FE120" s="359">
        <v>34</v>
      </c>
      <c r="FF120" s="366">
        <v>2.9974735580011133E-4</v>
      </c>
      <c r="FG120" s="366">
        <v>4.0996207850773806E-4</v>
      </c>
      <c r="FH120" s="366">
        <v>3.5605449728246642E-4</v>
      </c>
      <c r="FI120" s="359">
        <v>1762</v>
      </c>
      <c r="FJ120" s="359">
        <v>18208</v>
      </c>
      <c r="FK120" s="359">
        <v>19970</v>
      </c>
      <c r="FL120" s="359">
        <v>79</v>
      </c>
      <c r="FM120" s="359">
        <v>2985</v>
      </c>
      <c r="FN120" s="359">
        <v>3064</v>
      </c>
      <c r="FO120" s="368">
        <v>72.780632108020612</v>
      </c>
      <c r="FP120" s="368">
        <v>74.140222573494668</v>
      </c>
      <c r="FQ120" s="368">
        <v>73.514308671268338</v>
      </c>
      <c r="FR120" s="370">
        <v>747.08144204966561</v>
      </c>
      <c r="FS120" s="370">
        <v>682.77415876303644</v>
      </c>
      <c r="FT120" s="370">
        <v>712.37926680523969</v>
      </c>
      <c r="FU120" s="359">
        <v>1746</v>
      </c>
      <c r="FV120" s="359">
        <v>16618</v>
      </c>
      <c r="FW120" s="359">
        <v>16182</v>
      </c>
      <c r="FX120" s="359">
        <v>7736</v>
      </c>
      <c r="FY120" s="359">
        <v>4424</v>
      </c>
      <c r="FZ120" s="359">
        <v>909</v>
      </c>
      <c r="GA120" s="359">
        <v>16146</v>
      </c>
      <c r="GB120" s="359">
        <v>14188</v>
      </c>
      <c r="GC120" s="359">
        <v>13002</v>
      </c>
      <c r="GD120" s="359">
        <v>4540</v>
      </c>
      <c r="GE120" s="359">
        <v>2655</v>
      </c>
      <c r="GF120" s="359">
        <v>32764</v>
      </c>
      <c r="GG120" s="359">
        <v>30370</v>
      </c>
      <c r="GH120" s="359">
        <v>20738</v>
      </c>
      <c r="GI120" s="359">
        <v>8964</v>
      </c>
      <c r="GJ120" s="360">
        <v>3.738277737335674E-2</v>
      </c>
      <c r="GK120" s="360">
        <v>0.35580011133473216</v>
      </c>
      <c r="GL120" s="360">
        <v>0.34646512225410009</v>
      </c>
      <c r="GM120" s="360">
        <v>0.1656318246049758</v>
      </c>
      <c r="GN120" s="360">
        <v>9.472016443283518E-2</v>
      </c>
      <c r="GO120" s="360">
        <v>1.8632776468176692E-2</v>
      </c>
      <c r="GP120" s="360">
        <v>0.33096238597929689</v>
      </c>
      <c r="GQ120" s="360">
        <v>0.29082709849338934</v>
      </c>
      <c r="GR120" s="360">
        <v>0.26651634723788048</v>
      </c>
      <c r="GS120" s="360">
        <v>9.3061391821256528E-2</v>
      </c>
      <c r="GT120" s="360">
        <v>2.7803667361322008E-2</v>
      </c>
      <c r="GU120" s="360">
        <v>0.34311086908713911</v>
      </c>
      <c r="GV120" s="360">
        <v>0.31804044360201483</v>
      </c>
      <c r="GW120" s="360">
        <v>0.21717229896011142</v>
      </c>
      <c r="GX120" s="375">
        <v>9.3872720989412614E-2</v>
      </c>
    </row>
    <row r="121" spans="1:206">
      <c r="F121" s="41"/>
      <c r="AD121" s="44"/>
      <c r="AE121" s="44"/>
      <c r="AF121" s="45"/>
      <c r="AG121" s="44"/>
      <c r="AH121" s="44"/>
      <c r="AI121" s="45"/>
      <c r="AJ121" s="44"/>
      <c r="AK121" s="44"/>
      <c r="AL121" s="45"/>
      <c r="AM121" s="44"/>
      <c r="AN121" s="44"/>
      <c r="AO121" s="45"/>
      <c r="AP121" s="59"/>
      <c r="AQ121" s="59"/>
      <c r="AR121" s="59"/>
      <c r="AS121" s="84"/>
      <c r="AT121" s="84"/>
      <c r="AU121" s="79"/>
    </row>
  </sheetData>
  <mergeCells count="76">
    <mergeCell ref="GT4:GX4"/>
    <mergeCell ref="FU4:FY4"/>
    <mergeCell ref="FZ4:GD4"/>
    <mergeCell ref="GE4:GI4"/>
    <mergeCell ref="GJ4:GN4"/>
    <mergeCell ref="GO4:GS4"/>
    <mergeCell ref="FI3:FK3"/>
    <mergeCell ref="FL3:FN3"/>
    <mergeCell ref="FO3:FQ3"/>
    <mergeCell ref="FR3:FT3"/>
    <mergeCell ref="BK4:BO4"/>
    <mergeCell ref="BP4:BT4"/>
    <mergeCell ref="BU4:BY4"/>
    <mergeCell ref="ET3:EV3"/>
    <mergeCell ref="EW3:EY3"/>
    <mergeCell ref="EZ3:FB3"/>
    <mergeCell ref="FC3:FE3"/>
    <mergeCell ref="FF3:FH3"/>
    <mergeCell ref="EE3:EG3"/>
    <mergeCell ref="EH3:EJ3"/>
    <mergeCell ref="EK3:EM3"/>
    <mergeCell ref="EN3:EP3"/>
    <mergeCell ref="EQ3:ES3"/>
    <mergeCell ref="DP3:DR3"/>
    <mergeCell ref="DS3:DU3"/>
    <mergeCell ref="DV3:DX3"/>
    <mergeCell ref="DY3:EA3"/>
    <mergeCell ref="EB3:ED3"/>
    <mergeCell ref="DA3:DC3"/>
    <mergeCell ref="DD3:DF3"/>
    <mergeCell ref="DG3:DI3"/>
    <mergeCell ref="DJ3:DL3"/>
    <mergeCell ref="DM3:DO3"/>
    <mergeCell ref="CL3:CN3"/>
    <mergeCell ref="CO3:CQ3"/>
    <mergeCell ref="CR3:CT3"/>
    <mergeCell ref="CU3:CW3"/>
    <mergeCell ref="CX3:CZ3"/>
    <mergeCell ref="FZ2:GD2"/>
    <mergeCell ref="GE2:GI2"/>
    <mergeCell ref="GJ2:GN2"/>
    <mergeCell ref="GO2:GS2"/>
    <mergeCell ref="GT2:GX2"/>
    <mergeCell ref="C2:BA2"/>
    <mergeCell ref="BK2:BO2"/>
    <mergeCell ref="BP2:BT2"/>
    <mergeCell ref="BU2:BY2"/>
    <mergeCell ref="FU2:FY2"/>
    <mergeCell ref="BB3:BD3"/>
    <mergeCell ref="BE3:BG3"/>
    <mergeCell ref="BH3:BJ3"/>
    <mergeCell ref="CC3:CE3"/>
    <mergeCell ref="CF3:CH3"/>
    <mergeCell ref="AG3:AI3"/>
    <mergeCell ref="AJ3:AL3"/>
    <mergeCell ref="AM3:AO3"/>
    <mergeCell ref="AV3:AX3"/>
    <mergeCell ref="AY3:BA3"/>
    <mergeCell ref="AP3:AR3"/>
    <mergeCell ref="AS3:AU3"/>
    <mergeCell ref="BZ2:CB2"/>
    <mergeCell ref="BZ3:CB3"/>
    <mergeCell ref="AA3:AC3"/>
    <mergeCell ref="A1:A4"/>
    <mergeCell ref="B1:B4"/>
    <mergeCell ref="C3:E3"/>
    <mergeCell ref="F3:H3"/>
    <mergeCell ref="I3:K3"/>
    <mergeCell ref="L3:N3"/>
    <mergeCell ref="O3:Q3"/>
    <mergeCell ref="R3:T3"/>
    <mergeCell ref="U3:W3"/>
    <mergeCell ref="X3:Z3"/>
    <mergeCell ref="C1:GX1"/>
    <mergeCell ref="CI3:CK3"/>
    <mergeCell ref="AD3:AF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2923C-F3A8-4B9C-AF58-D75109BED8CD}">
  <sheetPr>
    <tabColor rgb="FF00B0F0"/>
  </sheetPr>
  <dimension ref="A1:IK29"/>
  <sheetViews>
    <sheetView zoomScaleNormal="100" workbookViewId="0">
      <pane xSplit="2" ySplit="3" topLeftCell="C13" activePane="bottomRight" state="frozen"/>
      <selection pane="topRight" activeCell="C1" sqref="C1"/>
      <selection pane="bottomLeft" activeCell="A4" sqref="A4"/>
      <selection pane="bottomRight" activeCell="P20" sqref="P20"/>
    </sheetView>
  </sheetViews>
  <sheetFormatPr baseColWidth="10" defaultColWidth="11.42578125" defaultRowHeight="12"/>
  <cols>
    <col min="1" max="1" width="10.85546875" style="1" customWidth="1"/>
    <col min="2" max="2" width="24.5703125" style="9" bestFit="1" customWidth="1"/>
    <col min="3" max="3" width="8.42578125" style="13" customWidth="1"/>
    <col min="4" max="4" width="8.140625" style="14" customWidth="1"/>
    <col min="5" max="5" width="9.140625" style="15" customWidth="1"/>
    <col min="6" max="6" width="8.42578125" style="14" customWidth="1"/>
    <col min="7" max="7" width="8.140625" style="14" customWidth="1"/>
    <col min="8" max="8" width="9.140625" style="15" customWidth="1"/>
    <col min="9" max="10" width="9.140625" style="14" customWidth="1"/>
    <col min="11" max="11" width="9.140625" style="15" customWidth="1"/>
    <col min="12" max="13" width="9.140625" style="14" customWidth="1"/>
    <col min="14" max="14" width="9.140625" style="15" customWidth="1"/>
    <col min="15" max="16" width="9.140625" style="14" customWidth="1"/>
    <col min="17" max="17" width="9.140625" style="15" customWidth="1"/>
    <col min="18" max="19" width="9.140625" style="14" customWidth="1"/>
    <col min="20" max="20" width="9.140625" style="15" customWidth="1"/>
    <col min="21" max="22" width="9.140625" style="14" customWidth="1"/>
    <col min="23" max="23" width="9.140625" style="15" customWidth="1"/>
    <col min="24" max="25" width="9.140625" style="14" customWidth="1"/>
    <col min="26" max="26" width="9.140625" style="15" customWidth="1"/>
    <col min="27" max="27" width="8.42578125" style="14" customWidth="1"/>
    <col min="28" max="28" width="8.140625" style="14" customWidth="1"/>
    <col min="29" max="29" width="9.140625" style="15" customWidth="1"/>
    <col min="30" max="30" width="8.42578125" style="14" customWidth="1"/>
    <col min="31" max="31" width="8.140625" style="14" customWidth="1"/>
    <col min="32" max="32" width="9.140625" style="15" customWidth="1"/>
    <col min="33" max="34" width="9.140625" style="14" customWidth="1"/>
    <col min="35" max="35" width="9.140625" style="15" customWidth="1"/>
    <col min="36" max="37" width="9.140625" style="14" customWidth="1"/>
    <col min="38" max="38" width="9.140625" style="15" customWidth="1"/>
    <col min="39" max="39" width="8.42578125" style="14" customWidth="1"/>
    <col min="40" max="40" width="8.140625" style="14" customWidth="1"/>
    <col min="41" max="41" width="9.140625" style="15" customWidth="1"/>
    <col min="42" max="43" width="9.140625" style="14" customWidth="1"/>
    <col min="44" max="44" width="9.140625" style="15" customWidth="1"/>
    <col min="45" max="45" width="8.42578125" style="53" customWidth="1"/>
    <col min="46" max="46" width="8.140625" style="53" customWidth="1"/>
    <col min="47" max="47" width="9.140625" style="18" customWidth="1"/>
    <col min="48" max="48" width="8.42578125" style="53" customWidth="1"/>
    <col min="49" max="49" width="8.140625" style="53" customWidth="1"/>
    <col min="50" max="50" width="9.140625" style="18" customWidth="1"/>
    <col min="51" max="52" width="9.28515625" style="53" customWidth="1"/>
    <col min="53" max="53" width="9.28515625" style="18" customWidth="1"/>
    <col min="54" max="54" width="8.42578125" style="53" customWidth="1"/>
    <col min="55" max="55" width="8.140625" style="53" customWidth="1"/>
    <col min="56" max="56" width="9.140625" style="18" customWidth="1"/>
    <col min="57" max="58" width="9.140625" style="53" customWidth="1"/>
    <col min="59" max="59" width="9.140625" style="18" customWidth="1"/>
    <col min="60" max="60" width="8.42578125" style="53" customWidth="1"/>
    <col min="61" max="61" width="8.140625" style="53" customWidth="1"/>
    <col min="62" max="62" width="9.140625" style="18" customWidth="1"/>
    <col min="63" max="64" width="9.140625" style="53" customWidth="1"/>
    <col min="65" max="65" width="9.140625" style="18" customWidth="1"/>
    <col min="66" max="67" width="9.140625" style="53" customWidth="1"/>
    <col min="68" max="68" width="9.140625" style="18" customWidth="1"/>
    <col min="69" max="70" width="9.140625" style="53" customWidth="1"/>
    <col min="71" max="71" width="9.140625" style="18" customWidth="1"/>
    <col min="72" max="75" width="9.140625" style="53" customWidth="1"/>
    <col min="76" max="76" width="9.140625" style="18" customWidth="1"/>
    <col min="77" max="80" width="9.140625" style="53" customWidth="1"/>
    <col min="81" max="81" width="9.140625" style="18" customWidth="1"/>
    <col min="82" max="85" width="9.140625" style="53" customWidth="1"/>
    <col min="86" max="86" width="9.140625" style="18" customWidth="1"/>
    <col min="87" max="90" width="9.140625" style="53" customWidth="1"/>
    <col min="91" max="91" width="9.140625" style="18" customWidth="1"/>
    <col min="92" max="95" width="9.140625" style="53" customWidth="1"/>
    <col min="96" max="96" width="9.140625" style="18" customWidth="1"/>
    <col min="97" max="100" width="9.140625" style="53" customWidth="1"/>
    <col min="101" max="101" width="9.140625" style="18" customWidth="1"/>
    <col min="102" max="103" width="9.140625" style="53" customWidth="1"/>
    <col min="104" max="104" width="9.140625" style="18" customWidth="1"/>
    <col min="105" max="119" width="5.42578125" style="335" hidden="1" customWidth="1"/>
    <col min="120" max="121" width="10" style="10" customWidth="1"/>
    <col min="122" max="122" width="10" style="9" customWidth="1"/>
    <col min="123" max="123" width="8.85546875" style="10" customWidth="1"/>
    <col min="124" max="124" width="8.85546875" style="10" bestFit="1" customWidth="1"/>
    <col min="125" max="125" width="9.85546875" style="9" bestFit="1" customWidth="1"/>
    <col min="126" max="126" width="8.42578125" style="10" bestFit="1" customWidth="1"/>
    <col min="127" max="127" width="8.140625" style="10" bestFit="1" customWidth="1"/>
    <col min="128" max="128" width="9.140625" style="9" bestFit="1" customWidth="1"/>
    <col min="129" max="129" width="8.42578125" style="10" bestFit="1" customWidth="1"/>
    <col min="130" max="130" width="9.28515625" style="10" customWidth="1"/>
    <col min="131" max="131" width="9.140625" style="9" bestFit="1" customWidth="1"/>
    <col min="132" max="133" width="9.140625" style="10" customWidth="1"/>
    <col min="134" max="134" width="10.42578125" style="9" customWidth="1"/>
    <col min="135" max="136" width="10.42578125" style="10" customWidth="1"/>
    <col min="137" max="137" width="10.42578125" style="9" customWidth="1"/>
    <col min="138" max="139" width="10.42578125" style="10" customWidth="1"/>
    <col min="140" max="140" width="10.42578125" style="9" customWidth="1"/>
    <col min="141" max="142" width="10.42578125" style="10" customWidth="1"/>
    <col min="143" max="143" width="10.42578125" style="9" customWidth="1"/>
    <col min="144" max="145" width="11.42578125" style="10" customWidth="1"/>
    <col min="146" max="146" width="11.42578125" style="9" customWidth="1"/>
    <col min="147" max="148" width="10.42578125" style="10" customWidth="1"/>
    <col min="149" max="149" width="10.42578125" style="9" customWidth="1"/>
    <col min="150" max="151" width="10.42578125" style="10" customWidth="1"/>
    <col min="152" max="152" width="10.42578125" style="9" customWidth="1"/>
    <col min="153" max="154" width="9.140625" style="10" customWidth="1"/>
    <col min="155" max="155" width="9.140625" style="9" customWidth="1"/>
    <col min="156" max="157" width="11" style="10" bestFit="1" customWidth="1"/>
    <col min="158" max="158" width="9.140625" style="9" bestFit="1" customWidth="1"/>
    <col min="159" max="159" width="9.5703125" style="7" customWidth="1"/>
    <col min="160" max="160" width="8.140625" style="7" bestFit="1" customWidth="1"/>
    <col min="161" max="161" width="9.140625" style="8" bestFit="1" customWidth="1"/>
    <col min="162" max="163" width="9.140625" style="7" customWidth="1"/>
    <col min="164" max="164" width="9.140625" style="8" customWidth="1"/>
    <col min="165" max="165" width="9.85546875" style="7" bestFit="1" customWidth="1"/>
    <col min="166" max="166" width="8.140625" style="7" bestFit="1" customWidth="1"/>
    <col min="167" max="167" width="9.140625" style="8" bestFit="1" customWidth="1"/>
    <col min="168" max="168" width="10.85546875" style="7" bestFit="1" customWidth="1"/>
    <col min="169" max="169" width="8.140625" style="7" bestFit="1" customWidth="1"/>
    <col min="170" max="170" width="9.140625" style="8" bestFit="1" customWidth="1"/>
    <col min="171" max="172" width="9.140625" style="7" customWidth="1"/>
    <col min="173" max="173" width="9.140625" style="8" customWidth="1"/>
    <col min="174" max="174" width="9.28515625" style="7" customWidth="1"/>
    <col min="175" max="175" width="8.140625" style="7" bestFit="1" customWidth="1"/>
    <col min="176" max="176" width="9.140625" style="8" bestFit="1" customWidth="1"/>
    <col min="177" max="16384" width="11.42578125" style="1"/>
  </cols>
  <sheetData>
    <row r="1" spans="1:245" s="20" customFormat="1" ht="20.100000000000001" customHeight="1">
      <c r="A1" s="461" t="s">
        <v>112</v>
      </c>
      <c r="B1" s="464" t="s">
        <v>262</v>
      </c>
      <c r="C1" s="485"/>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6"/>
      <c r="ES1" s="486"/>
      <c r="ET1" s="486"/>
      <c r="EU1" s="486"/>
      <c r="EV1" s="486"/>
      <c r="EW1" s="486"/>
      <c r="EX1" s="486"/>
      <c r="EY1" s="486"/>
      <c r="EZ1" s="486"/>
      <c r="FA1" s="486"/>
      <c r="FB1" s="486"/>
      <c r="FC1" s="486"/>
      <c r="FD1" s="486"/>
      <c r="FE1" s="486"/>
      <c r="FF1" s="486"/>
      <c r="FG1" s="486"/>
      <c r="FH1" s="486"/>
      <c r="FI1" s="486"/>
      <c r="FJ1" s="486"/>
      <c r="FK1" s="486"/>
      <c r="FL1" s="486"/>
      <c r="FM1" s="486"/>
      <c r="FN1" s="486"/>
      <c r="FO1" s="486"/>
      <c r="FP1" s="486"/>
      <c r="FQ1" s="486"/>
      <c r="FR1" s="486"/>
      <c r="FS1" s="486"/>
      <c r="FT1" s="486"/>
      <c r="FU1" s="486"/>
      <c r="FV1" s="486"/>
      <c r="FW1" s="486"/>
      <c r="FX1" s="486"/>
      <c r="FY1" s="486"/>
      <c r="FZ1" s="486"/>
      <c r="GA1" s="486"/>
      <c r="GB1" s="486"/>
      <c r="GC1" s="486"/>
      <c r="GD1" s="486"/>
      <c r="GE1" s="486"/>
      <c r="GF1" s="486"/>
      <c r="GG1" s="486"/>
      <c r="GH1" s="486"/>
      <c r="GI1" s="486"/>
      <c r="GJ1" s="486"/>
      <c r="GK1" s="486"/>
      <c r="GL1" s="486"/>
      <c r="GM1" s="486"/>
      <c r="GN1" s="486"/>
      <c r="GO1" s="486"/>
      <c r="GP1" s="486"/>
      <c r="GQ1" s="486"/>
      <c r="GR1" s="486"/>
      <c r="GS1" s="486"/>
      <c r="GT1" s="486"/>
      <c r="GU1" s="486"/>
      <c r="GV1" s="486"/>
      <c r="GW1" s="486"/>
      <c r="GX1" s="486"/>
      <c r="GY1" s="486"/>
      <c r="GZ1" s="486"/>
      <c r="HA1" s="486"/>
      <c r="HB1" s="486"/>
      <c r="HC1" s="486"/>
      <c r="HD1" s="486"/>
      <c r="HE1" s="486"/>
      <c r="HF1" s="486"/>
      <c r="HG1" s="486"/>
      <c r="HH1" s="486"/>
      <c r="HI1" s="486"/>
      <c r="HJ1" s="486"/>
      <c r="HK1" s="486"/>
      <c r="HL1" s="486"/>
      <c r="HM1" s="486"/>
      <c r="HN1" s="486"/>
      <c r="HO1" s="486"/>
      <c r="HP1" s="486"/>
      <c r="HQ1" s="486"/>
      <c r="HR1" s="486"/>
      <c r="HS1" s="486"/>
      <c r="HT1" s="486"/>
      <c r="HU1" s="486"/>
      <c r="HV1" s="486"/>
      <c r="HW1" s="486"/>
      <c r="HX1" s="486"/>
      <c r="HY1" s="486"/>
      <c r="HZ1" s="486"/>
      <c r="IA1" s="486"/>
      <c r="IB1" s="486"/>
      <c r="IC1" s="486"/>
      <c r="ID1" s="486"/>
      <c r="IE1" s="486"/>
      <c r="IF1" s="486"/>
      <c r="IG1" s="486"/>
      <c r="IH1" s="486"/>
      <c r="II1" s="486"/>
      <c r="IJ1" s="486"/>
      <c r="IK1" s="486"/>
    </row>
    <row r="2" spans="1:245" s="20" customFormat="1" ht="20.100000000000001" customHeight="1">
      <c r="A2" s="462"/>
      <c r="B2" s="465"/>
      <c r="C2" s="505" t="s">
        <v>270</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7"/>
      <c r="BK2" s="390"/>
      <c r="BL2" s="390"/>
      <c r="BM2" s="391"/>
      <c r="BN2" s="321"/>
      <c r="BO2" s="321"/>
      <c r="BP2" s="322"/>
      <c r="BQ2" s="321"/>
      <c r="BR2" s="321"/>
      <c r="BS2" s="322"/>
      <c r="BT2" s="435" t="s">
        <v>391</v>
      </c>
      <c r="BU2" s="435"/>
      <c r="BV2" s="435"/>
      <c r="BW2" s="435"/>
      <c r="BX2" s="436"/>
      <c r="BY2" s="435" t="s">
        <v>391</v>
      </c>
      <c r="BZ2" s="435"/>
      <c r="CA2" s="435"/>
      <c r="CB2" s="435"/>
      <c r="CC2" s="436"/>
      <c r="CD2" s="434" t="s">
        <v>391</v>
      </c>
      <c r="CE2" s="435"/>
      <c r="CF2" s="435"/>
      <c r="CG2" s="435"/>
      <c r="CH2" s="436"/>
      <c r="CI2" s="435" t="s">
        <v>391</v>
      </c>
      <c r="CJ2" s="435"/>
      <c r="CK2" s="435"/>
      <c r="CL2" s="435"/>
      <c r="CM2" s="436"/>
      <c r="CN2" s="435" t="s">
        <v>391</v>
      </c>
      <c r="CO2" s="435"/>
      <c r="CP2" s="435"/>
      <c r="CQ2" s="435"/>
      <c r="CR2" s="436"/>
      <c r="CS2" s="434" t="s">
        <v>391</v>
      </c>
      <c r="CT2" s="435"/>
      <c r="CU2" s="435"/>
      <c r="CV2" s="435"/>
      <c r="CW2" s="436"/>
      <c r="CX2" s="434" t="s">
        <v>382</v>
      </c>
      <c r="CY2" s="435"/>
      <c r="CZ2" s="436"/>
      <c r="DA2" s="513" t="s">
        <v>367</v>
      </c>
      <c r="DB2" s="514"/>
      <c r="DC2" s="514"/>
      <c r="DD2" s="514"/>
      <c r="DE2" s="514"/>
      <c r="DF2" s="514"/>
      <c r="DG2" s="514"/>
      <c r="DH2" s="514"/>
      <c r="DI2" s="514"/>
      <c r="DJ2" s="514"/>
      <c r="DK2" s="514"/>
      <c r="DL2" s="514"/>
      <c r="DM2" s="514"/>
      <c r="DN2" s="514"/>
      <c r="DO2" s="515"/>
      <c r="DP2" s="86" t="s">
        <v>269</v>
      </c>
      <c r="DQ2" s="86"/>
      <c r="DR2" s="86"/>
      <c r="DS2" s="86"/>
      <c r="DT2" s="86"/>
      <c r="DU2" s="86"/>
      <c r="DV2" s="86"/>
      <c r="DW2" s="86"/>
      <c r="DX2" s="86"/>
      <c r="DY2" s="86"/>
      <c r="DZ2" s="86"/>
      <c r="EA2" s="86"/>
      <c r="EB2" s="86"/>
      <c r="EC2" s="86"/>
      <c r="ED2" s="86"/>
      <c r="EE2" s="86"/>
      <c r="EF2" s="86"/>
      <c r="EG2" s="87"/>
      <c r="EH2" s="86"/>
      <c r="EI2" s="86"/>
      <c r="EJ2" s="87"/>
      <c r="EK2" s="86"/>
      <c r="EL2" s="86"/>
      <c r="EM2" s="87"/>
      <c r="EN2" s="86"/>
      <c r="EO2" s="86"/>
      <c r="EP2" s="87"/>
      <c r="EQ2" s="86"/>
      <c r="ER2" s="86"/>
      <c r="ES2" s="87"/>
      <c r="ET2" s="85"/>
      <c r="EU2" s="86"/>
      <c r="EV2" s="87"/>
      <c r="EW2" s="85"/>
      <c r="EX2" s="86"/>
      <c r="EY2" s="87"/>
      <c r="EZ2" s="86"/>
      <c r="FA2" s="86"/>
      <c r="FB2" s="86"/>
      <c r="FC2" s="86"/>
      <c r="FD2" s="86"/>
      <c r="FE2" s="87"/>
      <c r="FF2" s="85"/>
      <c r="FG2" s="86"/>
      <c r="FH2" s="87"/>
      <c r="FI2" s="85"/>
      <c r="FJ2" s="86"/>
      <c r="FK2" s="87"/>
      <c r="FL2" s="85"/>
      <c r="FM2" s="86"/>
      <c r="FN2" s="87"/>
      <c r="FO2" s="85"/>
      <c r="FP2" s="86"/>
      <c r="FQ2" s="87"/>
      <c r="FR2" s="85"/>
      <c r="FS2" s="86"/>
      <c r="FT2" s="87"/>
      <c r="FU2" s="86"/>
      <c r="FV2" s="86"/>
      <c r="FW2" s="86"/>
      <c r="FX2" s="86"/>
      <c r="FY2" s="86"/>
      <c r="FZ2" s="87"/>
      <c r="GA2" s="85"/>
      <c r="GB2" s="86"/>
      <c r="GC2" s="87"/>
      <c r="GD2" s="85"/>
      <c r="GE2" s="86"/>
      <c r="GF2" s="87"/>
      <c r="GG2" s="85"/>
      <c r="GH2" s="86"/>
      <c r="GI2" s="87"/>
      <c r="GJ2" s="86"/>
      <c r="GK2" s="86"/>
      <c r="GL2" s="86"/>
      <c r="GM2" s="86"/>
      <c r="GN2" s="86"/>
      <c r="GO2" s="87"/>
      <c r="GP2" s="85"/>
      <c r="GQ2" s="86"/>
      <c r="GR2" s="87"/>
      <c r="GS2" s="85"/>
      <c r="GT2" s="86"/>
      <c r="GU2" s="87"/>
      <c r="GV2" s="85"/>
      <c r="GW2" s="86"/>
      <c r="GX2" s="87"/>
      <c r="GY2" s="86"/>
      <c r="GZ2" s="86"/>
      <c r="HA2" s="86"/>
      <c r="HB2" s="85"/>
      <c r="HC2" s="86"/>
      <c r="HD2" s="87"/>
      <c r="HE2" s="85"/>
      <c r="HF2" s="86"/>
      <c r="HG2" s="87"/>
      <c r="HH2" s="467" t="s">
        <v>391</v>
      </c>
      <c r="HI2" s="468"/>
      <c r="HJ2" s="468"/>
      <c r="HK2" s="468"/>
      <c r="HL2" s="469"/>
      <c r="HM2" s="467" t="s">
        <v>391</v>
      </c>
      <c r="HN2" s="468"/>
      <c r="HO2" s="468"/>
      <c r="HP2" s="468"/>
      <c r="HQ2" s="469"/>
      <c r="HR2" s="467" t="s">
        <v>391</v>
      </c>
      <c r="HS2" s="468"/>
      <c r="HT2" s="468"/>
      <c r="HU2" s="468"/>
      <c r="HV2" s="469"/>
      <c r="HW2" s="470" t="s">
        <v>391</v>
      </c>
      <c r="HX2" s="471"/>
      <c r="HY2" s="471"/>
      <c r="HZ2" s="471"/>
      <c r="IA2" s="472"/>
      <c r="IB2" s="467" t="s">
        <v>391</v>
      </c>
      <c r="IC2" s="468"/>
      <c r="ID2" s="468"/>
      <c r="IE2" s="468"/>
      <c r="IF2" s="469"/>
      <c r="IG2" s="467" t="s">
        <v>391</v>
      </c>
      <c r="IH2" s="468"/>
      <c r="II2" s="468"/>
      <c r="IJ2" s="468"/>
      <c r="IK2" s="469"/>
    </row>
    <row r="3" spans="1:245" s="20" customFormat="1" ht="62.25" customHeight="1">
      <c r="A3" s="462"/>
      <c r="B3" s="511"/>
      <c r="C3" s="440" t="s">
        <v>214</v>
      </c>
      <c r="D3" s="441"/>
      <c r="E3" s="442"/>
      <c r="F3" s="441" t="s">
        <v>215</v>
      </c>
      <c r="G3" s="441"/>
      <c r="H3" s="442"/>
      <c r="I3" s="440" t="s">
        <v>379</v>
      </c>
      <c r="J3" s="441"/>
      <c r="K3" s="442"/>
      <c r="L3" s="441" t="s">
        <v>388</v>
      </c>
      <c r="M3" s="441"/>
      <c r="N3" s="442"/>
      <c r="O3" s="441" t="s">
        <v>381</v>
      </c>
      <c r="P3" s="441"/>
      <c r="Q3" s="442"/>
      <c r="R3" s="437" t="s">
        <v>334</v>
      </c>
      <c r="S3" s="438"/>
      <c r="T3" s="439"/>
      <c r="U3" s="437" t="s">
        <v>335</v>
      </c>
      <c r="V3" s="438"/>
      <c r="W3" s="439"/>
      <c r="X3" s="437" t="s">
        <v>336</v>
      </c>
      <c r="Y3" s="438"/>
      <c r="Z3" s="439"/>
      <c r="AA3" s="440" t="s">
        <v>216</v>
      </c>
      <c r="AB3" s="441"/>
      <c r="AC3" s="442"/>
      <c r="AD3" s="440" t="s">
        <v>232</v>
      </c>
      <c r="AE3" s="441"/>
      <c r="AF3" s="442"/>
      <c r="AG3" s="440" t="s">
        <v>341</v>
      </c>
      <c r="AH3" s="441"/>
      <c r="AI3" s="442"/>
      <c r="AJ3" s="440" t="s">
        <v>342</v>
      </c>
      <c r="AK3" s="441"/>
      <c r="AL3" s="442"/>
      <c r="AM3" s="440" t="s">
        <v>217</v>
      </c>
      <c r="AN3" s="441"/>
      <c r="AO3" s="442"/>
      <c r="AP3" s="440" t="s">
        <v>373</v>
      </c>
      <c r="AQ3" s="441"/>
      <c r="AR3" s="442"/>
      <c r="AS3" s="440" t="s">
        <v>218</v>
      </c>
      <c r="AT3" s="441"/>
      <c r="AU3" s="442"/>
      <c r="AV3" s="440" t="s">
        <v>219</v>
      </c>
      <c r="AW3" s="441"/>
      <c r="AX3" s="442"/>
      <c r="AY3" s="441" t="s">
        <v>253</v>
      </c>
      <c r="AZ3" s="441"/>
      <c r="BA3" s="442"/>
      <c r="BB3" s="440" t="s">
        <v>220</v>
      </c>
      <c r="BC3" s="441"/>
      <c r="BD3" s="442"/>
      <c r="BE3" s="440" t="s">
        <v>390</v>
      </c>
      <c r="BF3" s="441"/>
      <c r="BG3" s="442"/>
      <c r="BH3" s="440" t="s">
        <v>221</v>
      </c>
      <c r="BI3" s="441"/>
      <c r="BJ3" s="442"/>
      <c r="BK3" s="449" t="s">
        <v>338</v>
      </c>
      <c r="BL3" s="450"/>
      <c r="BM3" s="451"/>
      <c r="BN3" s="437" t="s">
        <v>339</v>
      </c>
      <c r="BO3" s="438"/>
      <c r="BP3" s="439"/>
      <c r="BQ3" s="437" t="s">
        <v>340</v>
      </c>
      <c r="BR3" s="438"/>
      <c r="BS3" s="439"/>
      <c r="BT3" s="386" t="s">
        <v>321</v>
      </c>
      <c r="BU3" s="386" t="s">
        <v>322</v>
      </c>
      <c r="BV3" s="386" t="s">
        <v>344</v>
      </c>
      <c r="BW3" s="386" t="s">
        <v>345</v>
      </c>
      <c r="BX3" s="387" t="s">
        <v>346</v>
      </c>
      <c r="BY3" s="386" t="s">
        <v>321</v>
      </c>
      <c r="BZ3" s="386" t="s">
        <v>322</v>
      </c>
      <c r="CA3" s="386" t="s">
        <v>344</v>
      </c>
      <c r="CB3" s="386" t="s">
        <v>345</v>
      </c>
      <c r="CC3" s="387" t="s">
        <v>346</v>
      </c>
      <c r="CD3" s="386" t="s">
        <v>321</v>
      </c>
      <c r="CE3" s="386" t="s">
        <v>322</v>
      </c>
      <c r="CF3" s="386" t="s">
        <v>344</v>
      </c>
      <c r="CG3" s="386" t="s">
        <v>345</v>
      </c>
      <c r="CH3" s="387" t="s">
        <v>346</v>
      </c>
      <c r="CI3" s="330" t="s">
        <v>321</v>
      </c>
      <c r="CJ3" s="330" t="s">
        <v>322</v>
      </c>
      <c r="CK3" s="330" t="s">
        <v>344</v>
      </c>
      <c r="CL3" s="330" t="s">
        <v>345</v>
      </c>
      <c r="CM3" s="331" t="s">
        <v>346</v>
      </c>
      <c r="CN3" s="330" t="s">
        <v>321</v>
      </c>
      <c r="CO3" s="330" t="s">
        <v>322</v>
      </c>
      <c r="CP3" s="330" t="s">
        <v>344</v>
      </c>
      <c r="CQ3" s="330" t="s">
        <v>345</v>
      </c>
      <c r="CR3" s="331" t="s">
        <v>346</v>
      </c>
      <c r="CS3" s="330" t="s">
        <v>321</v>
      </c>
      <c r="CT3" s="330" t="s">
        <v>322</v>
      </c>
      <c r="CU3" s="330" t="s">
        <v>344</v>
      </c>
      <c r="CV3" s="330" t="s">
        <v>345</v>
      </c>
      <c r="CW3" s="331" t="s">
        <v>346</v>
      </c>
      <c r="CX3" s="437" t="s">
        <v>383</v>
      </c>
      <c r="CY3" s="438"/>
      <c r="CZ3" s="439"/>
      <c r="DA3" s="520" t="s">
        <v>362</v>
      </c>
      <c r="DB3" s="521"/>
      <c r="DC3" s="522"/>
      <c r="DD3" s="520" t="s">
        <v>363</v>
      </c>
      <c r="DE3" s="521"/>
      <c r="DF3" s="522"/>
      <c r="DG3" s="520" t="s">
        <v>364</v>
      </c>
      <c r="DH3" s="521"/>
      <c r="DI3" s="522"/>
      <c r="DJ3" s="520" t="s">
        <v>365</v>
      </c>
      <c r="DK3" s="521"/>
      <c r="DL3" s="522"/>
      <c r="DM3" s="520" t="s">
        <v>366</v>
      </c>
      <c r="DN3" s="521"/>
      <c r="DO3" s="522"/>
      <c r="DP3" s="452" t="s">
        <v>222</v>
      </c>
      <c r="DQ3" s="453"/>
      <c r="DR3" s="454"/>
      <c r="DS3" s="455" t="s">
        <v>223</v>
      </c>
      <c r="DT3" s="456"/>
      <c r="DU3" s="457"/>
      <c r="DV3" s="455" t="s">
        <v>224</v>
      </c>
      <c r="DW3" s="456"/>
      <c r="DX3" s="457"/>
      <c r="DY3" s="455" t="s">
        <v>225</v>
      </c>
      <c r="DZ3" s="456"/>
      <c r="EA3" s="457"/>
      <c r="EB3" s="452" t="s">
        <v>249</v>
      </c>
      <c r="EC3" s="453"/>
      <c r="ED3" s="454"/>
      <c r="EE3" s="455" t="s">
        <v>313</v>
      </c>
      <c r="EF3" s="456"/>
      <c r="EG3" s="457"/>
      <c r="EH3" s="455" t="s">
        <v>255</v>
      </c>
      <c r="EI3" s="456"/>
      <c r="EJ3" s="457"/>
      <c r="EK3" s="455" t="s">
        <v>256</v>
      </c>
      <c r="EL3" s="456"/>
      <c r="EM3" s="457"/>
      <c r="EN3" s="455" t="s">
        <v>257</v>
      </c>
      <c r="EO3" s="456"/>
      <c r="EP3" s="457"/>
      <c r="EQ3" s="455" t="s">
        <v>258</v>
      </c>
      <c r="ER3" s="456"/>
      <c r="ES3" s="457"/>
      <c r="ET3" s="455" t="s">
        <v>259</v>
      </c>
      <c r="EU3" s="456"/>
      <c r="EV3" s="457"/>
      <c r="EW3" s="455" t="s">
        <v>260</v>
      </c>
      <c r="EX3" s="456"/>
      <c r="EY3" s="457"/>
      <c r="EZ3" s="455" t="s">
        <v>307</v>
      </c>
      <c r="FA3" s="456"/>
      <c r="FB3" s="457"/>
      <c r="FC3" s="452" t="s">
        <v>308</v>
      </c>
      <c r="FD3" s="453"/>
      <c r="FE3" s="454"/>
      <c r="FF3" s="458" t="s">
        <v>309</v>
      </c>
      <c r="FG3" s="459"/>
      <c r="FH3" s="460"/>
      <c r="FI3" s="455" t="s">
        <v>310</v>
      </c>
      <c r="FJ3" s="456"/>
      <c r="FK3" s="457"/>
      <c r="FL3" s="455" t="s">
        <v>354</v>
      </c>
      <c r="FM3" s="456"/>
      <c r="FN3" s="457"/>
      <c r="FO3" s="455" t="s">
        <v>389</v>
      </c>
      <c r="FP3" s="456"/>
      <c r="FQ3" s="457"/>
      <c r="FR3" s="455" t="s">
        <v>217</v>
      </c>
      <c r="FS3" s="456"/>
      <c r="FT3" s="457"/>
      <c r="FU3" s="452" t="s">
        <v>252</v>
      </c>
      <c r="FV3" s="453"/>
      <c r="FW3" s="454"/>
      <c r="FX3" s="455" t="s">
        <v>311</v>
      </c>
      <c r="FY3" s="456"/>
      <c r="FZ3" s="457"/>
      <c r="GA3" s="455" t="s">
        <v>312</v>
      </c>
      <c r="GB3" s="456"/>
      <c r="GC3" s="457"/>
      <c r="GD3" s="452" t="s">
        <v>314</v>
      </c>
      <c r="GE3" s="453"/>
      <c r="GF3" s="454"/>
      <c r="GG3" s="452" t="s">
        <v>315</v>
      </c>
      <c r="GH3" s="453"/>
      <c r="GI3" s="454"/>
      <c r="GJ3" s="455" t="s">
        <v>371</v>
      </c>
      <c r="GK3" s="456"/>
      <c r="GL3" s="457"/>
      <c r="GM3" s="452" t="s">
        <v>372</v>
      </c>
      <c r="GN3" s="453"/>
      <c r="GO3" s="454"/>
      <c r="GP3" s="455" t="s">
        <v>317</v>
      </c>
      <c r="GQ3" s="456"/>
      <c r="GR3" s="457"/>
      <c r="GS3" s="455" t="s">
        <v>318</v>
      </c>
      <c r="GT3" s="456"/>
      <c r="GU3" s="457"/>
      <c r="GV3" s="452" t="s">
        <v>319</v>
      </c>
      <c r="GW3" s="453"/>
      <c r="GX3" s="454"/>
      <c r="GY3" s="455" t="s">
        <v>320</v>
      </c>
      <c r="GZ3" s="456"/>
      <c r="HA3" s="457"/>
      <c r="HB3" s="455" t="s">
        <v>226</v>
      </c>
      <c r="HC3" s="456"/>
      <c r="HD3" s="457"/>
      <c r="HE3" s="455" t="s">
        <v>227</v>
      </c>
      <c r="HF3" s="456"/>
      <c r="HG3" s="457"/>
      <c r="HH3" s="95" t="s">
        <v>321</v>
      </c>
      <c r="HI3" s="95" t="s">
        <v>322</v>
      </c>
      <c r="HJ3" s="95" t="s">
        <v>323</v>
      </c>
      <c r="HK3" s="95" t="s">
        <v>324</v>
      </c>
      <c r="HL3" s="134" t="s">
        <v>325</v>
      </c>
      <c r="HM3" s="95" t="s">
        <v>321</v>
      </c>
      <c r="HN3" s="95" t="s">
        <v>322</v>
      </c>
      <c r="HO3" s="95" t="s">
        <v>323</v>
      </c>
      <c r="HP3" s="95" t="s">
        <v>324</v>
      </c>
      <c r="HQ3" s="134" t="s">
        <v>325</v>
      </c>
      <c r="HR3" s="95" t="s">
        <v>321</v>
      </c>
      <c r="HS3" s="95" t="s">
        <v>322</v>
      </c>
      <c r="HT3" s="95" t="s">
        <v>323</v>
      </c>
      <c r="HU3" s="95" t="s">
        <v>324</v>
      </c>
      <c r="HV3" s="134" t="s">
        <v>325</v>
      </c>
      <c r="HW3" s="135" t="s">
        <v>321</v>
      </c>
      <c r="HX3" s="135" t="s">
        <v>322</v>
      </c>
      <c r="HY3" s="135" t="s">
        <v>323</v>
      </c>
      <c r="HZ3" s="135" t="s">
        <v>324</v>
      </c>
      <c r="IA3" s="136" t="s">
        <v>325</v>
      </c>
      <c r="IB3" s="95" t="s">
        <v>321</v>
      </c>
      <c r="IC3" s="95" t="s">
        <v>322</v>
      </c>
      <c r="ID3" s="95" t="s">
        <v>323</v>
      </c>
      <c r="IE3" s="95" t="s">
        <v>324</v>
      </c>
      <c r="IF3" s="134" t="s">
        <v>325</v>
      </c>
      <c r="IG3" s="95" t="s">
        <v>321</v>
      </c>
      <c r="IH3" s="95" t="s">
        <v>322</v>
      </c>
      <c r="II3" s="95" t="s">
        <v>323</v>
      </c>
      <c r="IJ3" s="95" t="s">
        <v>324</v>
      </c>
      <c r="IK3" s="134" t="s">
        <v>325</v>
      </c>
    </row>
    <row r="4" spans="1:245" s="171" customFormat="1">
      <c r="A4" s="463"/>
      <c r="B4" s="512"/>
      <c r="C4" s="332" t="s">
        <v>228</v>
      </c>
      <c r="D4" s="165" t="s">
        <v>229</v>
      </c>
      <c r="E4" s="165" t="s">
        <v>230</v>
      </c>
      <c r="F4" s="164" t="s">
        <v>228</v>
      </c>
      <c r="G4" s="164" t="s">
        <v>229</v>
      </c>
      <c r="H4" s="165" t="s">
        <v>230</v>
      </c>
      <c r="I4" s="164" t="s">
        <v>333</v>
      </c>
      <c r="J4" s="164" t="s">
        <v>229</v>
      </c>
      <c r="K4" s="165" t="s">
        <v>230</v>
      </c>
      <c r="L4" s="164" t="s">
        <v>333</v>
      </c>
      <c r="M4" s="164" t="s">
        <v>229</v>
      </c>
      <c r="N4" s="165" t="s">
        <v>230</v>
      </c>
      <c r="O4" s="164" t="s">
        <v>333</v>
      </c>
      <c r="P4" s="164" t="s">
        <v>229</v>
      </c>
      <c r="Q4" s="165" t="s">
        <v>230</v>
      </c>
      <c r="R4" s="392" t="s">
        <v>333</v>
      </c>
      <c r="S4" s="392" t="s">
        <v>229</v>
      </c>
      <c r="T4" s="393" t="s">
        <v>230</v>
      </c>
      <c r="U4" s="392" t="s">
        <v>333</v>
      </c>
      <c r="V4" s="392" t="s">
        <v>229</v>
      </c>
      <c r="W4" s="393" t="s">
        <v>230</v>
      </c>
      <c r="X4" s="392" t="s">
        <v>333</v>
      </c>
      <c r="Y4" s="392" t="s">
        <v>229</v>
      </c>
      <c r="Z4" s="393" t="s">
        <v>230</v>
      </c>
      <c r="AA4" s="164" t="s">
        <v>228</v>
      </c>
      <c r="AB4" s="164" t="s">
        <v>229</v>
      </c>
      <c r="AC4" s="165" t="s">
        <v>230</v>
      </c>
      <c r="AD4" s="164" t="s">
        <v>228</v>
      </c>
      <c r="AE4" s="164" t="s">
        <v>229</v>
      </c>
      <c r="AF4" s="165" t="s">
        <v>230</v>
      </c>
      <c r="AG4" s="164" t="s">
        <v>228</v>
      </c>
      <c r="AH4" s="164" t="s">
        <v>229</v>
      </c>
      <c r="AI4" s="165" t="s">
        <v>230</v>
      </c>
      <c r="AJ4" s="164" t="s">
        <v>228</v>
      </c>
      <c r="AK4" s="164" t="s">
        <v>229</v>
      </c>
      <c r="AL4" s="165" t="s">
        <v>230</v>
      </c>
      <c r="AM4" s="164" t="s">
        <v>228</v>
      </c>
      <c r="AN4" s="164" t="s">
        <v>229</v>
      </c>
      <c r="AO4" s="165" t="s">
        <v>230</v>
      </c>
      <c r="AP4" s="164" t="s">
        <v>228</v>
      </c>
      <c r="AQ4" s="164" t="s">
        <v>229</v>
      </c>
      <c r="AR4" s="165" t="s">
        <v>230</v>
      </c>
      <c r="AS4" s="164" t="s">
        <v>228</v>
      </c>
      <c r="AT4" s="164" t="s">
        <v>229</v>
      </c>
      <c r="AU4" s="165" t="s">
        <v>230</v>
      </c>
      <c r="AV4" s="164" t="s">
        <v>228</v>
      </c>
      <c r="AW4" s="164" t="s">
        <v>229</v>
      </c>
      <c r="AX4" s="165" t="s">
        <v>230</v>
      </c>
      <c r="AY4" s="164" t="s">
        <v>228</v>
      </c>
      <c r="AZ4" s="164" t="s">
        <v>229</v>
      </c>
      <c r="BA4" s="165" t="s">
        <v>230</v>
      </c>
      <c r="BB4" s="164" t="s">
        <v>228</v>
      </c>
      <c r="BC4" s="164" t="s">
        <v>229</v>
      </c>
      <c r="BD4" s="165" t="s">
        <v>230</v>
      </c>
      <c r="BE4" s="164" t="s">
        <v>228</v>
      </c>
      <c r="BF4" s="164" t="s">
        <v>229</v>
      </c>
      <c r="BG4" s="165" t="s">
        <v>230</v>
      </c>
      <c r="BH4" s="164" t="s">
        <v>228</v>
      </c>
      <c r="BI4" s="164" t="s">
        <v>229</v>
      </c>
      <c r="BJ4" s="165" t="s">
        <v>230</v>
      </c>
      <c r="BK4" s="332" t="s">
        <v>333</v>
      </c>
      <c r="BL4" s="164" t="s">
        <v>229</v>
      </c>
      <c r="BM4" s="165" t="s">
        <v>230</v>
      </c>
      <c r="BN4" s="392" t="s">
        <v>333</v>
      </c>
      <c r="BO4" s="392" t="s">
        <v>229</v>
      </c>
      <c r="BP4" s="393" t="s">
        <v>230</v>
      </c>
      <c r="BQ4" s="392" t="s">
        <v>333</v>
      </c>
      <c r="BR4" s="392" t="s">
        <v>229</v>
      </c>
      <c r="BS4" s="393" t="s">
        <v>230</v>
      </c>
      <c r="BT4" s="508" t="s">
        <v>228</v>
      </c>
      <c r="BU4" s="509"/>
      <c r="BV4" s="509"/>
      <c r="BW4" s="509"/>
      <c r="BX4" s="510"/>
      <c r="BY4" s="509" t="s">
        <v>229</v>
      </c>
      <c r="BZ4" s="509"/>
      <c r="CA4" s="509"/>
      <c r="CB4" s="509"/>
      <c r="CC4" s="510"/>
      <c r="CD4" s="509" t="s">
        <v>230</v>
      </c>
      <c r="CE4" s="509"/>
      <c r="CF4" s="509"/>
      <c r="CG4" s="509"/>
      <c r="CH4" s="510"/>
      <c r="CI4" s="508" t="s">
        <v>228</v>
      </c>
      <c r="CJ4" s="509"/>
      <c r="CK4" s="509"/>
      <c r="CL4" s="509"/>
      <c r="CM4" s="510"/>
      <c r="CN4" s="509" t="s">
        <v>229</v>
      </c>
      <c r="CO4" s="509"/>
      <c r="CP4" s="509"/>
      <c r="CQ4" s="509"/>
      <c r="CR4" s="510"/>
      <c r="CS4" s="509" t="s">
        <v>230</v>
      </c>
      <c r="CT4" s="509"/>
      <c r="CU4" s="509"/>
      <c r="CV4" s="509"/>
      <c r="CW4" s="510"/>
      <c r="CX4" s="305" t="s">
        <v>228</v>
      </c>
      <c r="CY4" s="305" t="s">
        <v>229</v>
      </c>
      <c r="CZ4" s="306" t="s">
        <v>230</v>
      </c>
      <c r="DA4" s="336" t="s">
        <v>228</v>
      </c>
      <c r="DB4" s="336" t="s">
        <v>229</v>
      </c>
      <c r="DC4" s="337" t="s">
        <v>230</v>
      </c>
      <c r="DD4" s="336" t="s">
        <v>228</v>
      </c>
      <c r="DE4" s="336" t="s">
        <v>229</v>
      </c>
      <c r="DF4" s="337" t="s">
        <v>230</v>
      </c>
      <c r="DG4" s="336" t="s">
        <v>228</v>
      </c>
      <c r="DH4" s="336" t="s">
        <v>229</v>
      </c>
      <c r="DI4" s="337" t="s">
        <v>230</v>
      </c>
      <c r="DJ4" s="336" t="s">
        <v>228</v>
      </c>
      <c r="DK4" s="336" t="s">
        <v>229</v>
      </c>
      <c r="DL4" s="337" t="s">
        <v>230</v>
      </c>
      <c r="DM4" s="336" t="s">
        <v>228</v>
      </c>
      <c r="DN4" s="336" t="s">
        <v>229</v>
      </c>
      <c r="DO4" s="337" t="s">
        <v>230</v>
      </c>
      <c r="DP4" s="166" t="s">
        <v>228</v>
      </c>
      <c r="DQ4" s="166" t="s">
        <v>229</v>
      </c>
      <c r="DR4" s="167" t="s">
        <v>230</v>
      </c>
      <c r="DS4" s="325" t="s">
        <v>228</v>
      </c>
      <c r="DT4" s="325" t="s">
        <v>229</v>
      </c>
      <c r="DU4" s="326" t="s">
        <v>230</v>
      </c>
      <c r="DV4" s="325" t="s">
        <v>228</v>
      </c>
      <c r="DW4" s="325" t="s">
        <v>229</v>
      </c>
      <c r="DX4" s="326" t="s">
        <v>230</v>
      </c>
      <c r="DY4" s="325" t="s">
        <v>228</v>
      </c>
      <c r="DZ4" s="325" t="s">
        <v>229</v>
      </c>
      <c r="EA4" s="326" t="s">
        <v>230</v>
      </c>
      <c r="EB4" s="166" t="s">
        <v>228</v>
      </c>
      <c r="EC4" s="166" t="s">
        <v>229</v>
      </c>
      <c r="ED4" s="167" t="s">
        <v>230</v>
      </c>
      <c r="EE4" s="325" t="s">
        <v>228</v>
      </c>
      <c r="EF4" s="325" t="s">
        <v>229</v>
      </c>
      <c r="EG4" s="326" t="s">
        <v>230</v>
      </c>
      <c r="EH4" s="325" t="s">
        <v>228</v>
      </c>
      <c r="EI4" s="325" t="s">
        <v>229</v>
      </c>
      <c r="EJ4" s="326" t="s">
        <v>230</v>
      </c>
      <c r="EK4" s="325" t="s">
        <v>228</v>
      </c>
      <c r="EL4" s="325" t="s">
        <v>229</v>
      </c>
      <c r="EM4" s="326" t="s">
        <v>230</v>
      </c>
      <c r="EN4" s="325" t="s">
        <v>228</v>
      </c>
      <c r="EO4" s="325" t="s">
        <v>229</v>
      </c>
      <c r="EP4" s="326" t="s">
        <v>230</v>
      </c>
      <c r="EQ4" s="325" t="s">
        <v>228</v>
      </c>
      <c r="ER4" s="325" t="s">
        <v>229</v>
      </c>
      <c r="ES4" s="326" t="s">
        <v>230</v>
      </c>
      <c r="ET4" s="324" t="s">
        <v>228</v>
      </c>
      <c r="EU4" s="325" t="s">
        <v>229</v>
      </c>
      <c r="EV4" s="326" t="s">
        <v>230</v>
      </c>
      <c r="EW4" s="324" t="s">
        <v>228</v>
      </c>
      <c r="EX4" s="325" t="s">
        <v>229</v>
      </c>
      <c r="EY4" s="326" t="s">
        <v>230</v>
      </c>
      <c r="EZ4" s="325" t="s">
        <v>228</v>
      </c>
      <c r="FA4" s="325" t="s">
        <v>229</v>
      </c>
      <c r="FB4" s="326" t="s">
        <v>230</v>
      </c>
      <c r="FC4" s="166" t="s">
        <v>228</v>
      </c>
      <c r="FD4" s="166" t="s">
        <v>229</v>
      </c>
      <c r="FE4" s="167" t="s">
        <v>230</v>
      </c>
      <c r="FF4" s="324" t="s">
        <v>228</v>
      </c>
      <c r="FG4" s="325" t="s">
        <v>229</v>
      </c>
      <c r="FH4" s="326" t="s">
        <v>230</v>
      </c>
      <c r="FI4" s="324" t="s">
        <v>228</v>
      </c>
      <c r="FJ4" s="325" t="s">
        <v>229</v>
      </c>
      <c r="FK4" s="326" t="s">
        <v>230</v>
      </c>
      <c r="FL4" s="324" t="s">
        <v>228</v>
      </c>
      <c r="FM4" s="325" t="s">
        <v>229</v>
      </c>
      <c r="FN4" s="326" t="s">
        <v>230</v>
      </c>
      <c r="FO4" s="324" t="s">
        <v>228</v>
      </c>
      <c r="FP4" s="325" t="s">
        <v>229</v>
      </c>
      <c r="FQ4" s="326" t="s">
        <v>230</v>
      </c>
      <c r="FR4" s="324" t="s">
        <v>228</v>
      </c>
      <c r="FS4" s="325" t="s">
        <v>229</v>
      </c>
      <c r="FT4" s="326" t="s">
        <v>230</v>
      </c>
      <c r="FU4" s="166" t="s">
        <v>228</v>
      </c>
      <c r="FV4" s="166" t="s">
        <v>229</v>
      </c>
      <c r="FW4" s="167" t="s">
        <v>230</v>
      </c>
      <c r="FX4" s="325" t="s">
        <v>228</v>
      </c>
      <c r="FY4" s="325" t="s">
        <v>229</v>
      </c>
      <c r="FZ4" s="326" t="s">
        <v>230</v>
      </c>
      <c r="GA4" s="324" t="s">
        <v>228</v>
      </c>
      <c r="GB4" s="325" t="s">
        <v>229</v>
      </c>
      <c r="GC4" s="326" t="s">
        <v>230</v>
      </c>
      <c r="GD4" s="170" t="s">
        <v>228</v>
      </c>
      <c r="GE4" s="166" t="s">
        <v>229</v>
      </c>
      <c r="GF4" s="167" t="s">
        <v>230</v>
      </c>
      <c r="GG4" s="170" t="s">
        <v>228</v>
      </c>
      <c r="GH4" s="166" t="s">
        <v>229</v>
      </c>
      <c r="GI4" s="167" t="s">
        <v>230</v>
      </c>
      <c r="GJ4" s="325" t="s">
        <v>228</v>
      </c>
      <c r="GK4" s="325" t="s">
        <v>229</v>
      </c>
      <c r="GL4" s="326" t="s">
        <v>230</v>
      </c>
      <c r="GM4" s="166" t="s">
        <v>228</v>
      </c>
      <c r="GN4" s="166" t="s">
        <v>229</v>
      </c>
      <c r="GO4" s="167" t="s">
        <v>230</v>
      </c>
      <c r="GP4" s="324" t="s">
        <v>228</v>
      </c>
      <c r="GQ4" s="325" t="s">
        <v>229</v>
      </c>
      <c r="GR4" s="326" t="s">
        <v>230</v>
      </c>
      <c r="GS4" s="324" t="s">
        <v>228</v>
      </c>
      <c r="GT4" s="325" t="s">
        <v>229</v>
      </c>
      <c r="GU4" s="326" t="s">
        <v>230</v>
      </c>
      <c r="GV4" s="170" t="s">
        <v>228</v>
      </c>
      <c r="GW4" s="166" t="s">
        <v>229</v>
      </c>
      <c r="GX4" s="167" t="s">
        <v>230</v>
      </c>
      <c r="GY4" s="325" t="s">
        <v>228</v>
      </c>
      <c r="GZ4" s="325" t="s">
        <v>229</v>
      </c>
      <c r="HA4" s="326" t="s">
        <v>230</v>
      </c>
      <c r="HB4" s="324" t="s">
        <v>228</v>
      </c>
      <c r="HC4" s="325" t="s">
        <v>229</v>
      </c>
      <c r="HD4" s="326" t="s">
        <v>230</v>
      </c>
      <c r="HE4" s="324" t="s">
        <v>228</v>
      </c>
      <c r="HF4" s="325" t="s">
        <v>229</v>
      </c>
      <c r="HG4" s="326" t="s">
        <v>230</v>
      </c>
      <c r="HH4" s="467" t="s">
        <v>228</v>
      </c>
      <c r="HI4" s="468"/>
      <c r="HJ4" s="468"/>
      <c r="HK4" s="468"/>
      <c r="HL4" s="469"/>
      <c r="HM4" s="467" t="s">
        <v>229</v>
      </c>
      <c r="HN4" s="468"/>
      <c r="HO4" s="468"/>
      <c r="HP4" s="468"/>
      <c r="HQ4" s="469"/>
      <c r="HR4" s="467" t="s">
        <v>230</v>
      </c>
      <c r="HS4" s="468"/>
      <c r="HT4" s="468"/>
      <c r="HU4" s="468"/>
      <c r="HV4" s="469"/>
      <c r="HW4" s="470" t="s">
        <v>228</v>
      </c>
      <c r="HX4" s="471"/>
      <c r="HY4" s="471"/>
      <c r="HZ4" s="471"/>
      <c r="IA4" s="472"/>
      <c r="IB4" s="467" t="s">
        <v>229</v>
      </c>
      <c r="IC4" s="468"/>
      <c r="ID4" s="468"/>
      <c r="IE4" s="468"/>
      <c r="IF4" s="469"/>
      <c r="IG4" s="467" t="s">
        <v>230</v>
      </c>
      <c r="IH4" s="468"/>
      <c r="II4" s="468"/>
      <c r="IJ4" s="468"/>
      <c r="IK4" s="469"/>
    </row>
    <row r="5" spans="1:245" s="2" customFormat="1" ht="20.100000000000001" customHeight="1">
      <c r="A5" s="77" t="s">
        <v>113</v>
      </c>
      <c r="B5" s="303" t="s">
        <v>2</v>
      </c>
      <c r="C5" s="25">
        <v>20751</v>
      </c>
      <c r="D5" s="26">
        <v>31180</v>
      </c>
      <c r="E5" s="27">
        <v>51931</v>
      </c>
      <c r="F5" s="26">
        <v>19183</v>
      </c>
      <c r="G5" s="26">
        <v>21503</v>
      </c>
      <c r="H5" s="27">
        <v>40686</v>
      </c>
      <c r="I5" s="26">
        <v>16200</v>
      </c>
      <c r="J5" s="26">
        <v>17725</v>
      </c>
      <c r="K5" s="27">
        <v>33925</v>
      </c>
      <c r="L5" s="26">
        <v>1463</v>
      </c>
      <c r="M5" s="26">
        <v>1823</v>
      </c>
      <c r="N5" s="27">
        <v>3286</v>
      </c>
      <c r="O5" s="26">
        <v>1520</v>
      </c>
      <c r="P5" s="26">
        <v>1955</v>
      </c>
      <c r="Q5" s="27">
        <v>3475</v>
      </c>
      <c r="R5" s="406">
        <v>0.84449773236720016</v>
      </c>
      <c r="S5" s="406">
        <v>0.82430358554620287</v>
      </c>
      <c r="T5" s="407">
        <v>0.83382490291500766</v>
      </c>
      <c r="U5" s="406">
        <v>7.6265443361309498E-2</v>
      </c>
      <c r="V5" s="406">
        <v>8.4778868064921173E-2</v>
      </c>
      <c r="W5" s="407">
        <v>8.0764882269085195E-2</v>
      </c>
      <c r="X5" s="406">
        <v>7.9236824271490383E-2</v>
      </c>
      <c r="Y5" s="406">
        <v>9.0917546388875975E-2</v>
      </c>
      <c r="Z5" s="407">
        <v>8.5410214815907187E-2</v>
      </c>
      <c r="AA5" s="26">
        <v>1568</v>
      </c>
      <c r="AB5" s="26">
        <v>9677</v>
      </c>
      <c r="AC5" s="27">
        <v>11245</v>
      </c>
      <c r="AD5" s="26">
        <v>1437</v>
      </c>
      <c r="AE5" s="26">
        <v>2076</v>
      </c>
      <c r="AF5" s="27">
        <v>3513</v>
      </c>
      <c r="AG5" s="26">
        <v>5085</v>
      </c>
      <c r="AH5" s="26">
        <v>2024</v>
      </c>
      <c r="AI5" s="27">
        <v>7109</v>
      </c>
      <c r="AJ5" s="269">
        <f>AG5/F5</f>
        <v>0.26507845488192672</v>
      </c>
      <c r="AK5" s="269">
        <f t="shared" ref="AK5:AL20" si="0">AH5/G5</f>
        <v>9.4126400967306886E-2</v>
      </c>
      <c r="AL5" s="270">
        <f t="shared" si="0"/>
        <v>0.17472840780612495</v>
      </c>
      <c r="AM5" s="26">
        <v>5429</v>
      </c>
      <c r="AN5" s="26">
        <v>2167</v>
      </c>
      <c r="AO5" s="27">
        <v>7596</v>
      </c>
      <c r="AP5" s="269">
        <v>0.28301099932231666</v>
      </c>
      <c r="AQ5" s="269">
        <v>0.10077663581825792</v>
      </c>
      <c r="AR5" s="270">
        <v>0.18669812711989381</v>
      </c>
      <c r="AS5" s="36">
        <v>62.717064935967613</v>
      </c>
      <c r="AT5" s="36">
        <v>63.359960935683389</v>
      </c>
      <c r="AU5" s="28">
        <v>63.056842566648648</v>
      </c>
      <c r="AV5" s="36">
        <v>76.857969812925802</v>
      </c>
      <c r="AW5" s="36">
        <v>74.767908787157481</v>
      </c>
      <c r="AX5" s="28">
        <v>75.05934637616636</v>
      </c>
      <c r="AY5" s="26">
        <v>2331</v>
      </c>
      <c r="AZ5" s="26">
        <v>3039</v>
      </c>
      <c r="BA5" s="27">
        <v>5370</v>
      </c>
      <c r="BB5" s="69">
        <f>AY5/F5</f>
        <v>0.12151384037950269</v>
      </c>
      <c r="BC5" s="69">
        <f>AZ5/G5</f>
        <v>0.14132911686741384</v>
      </c>
      <c r="BD5" s="29">
        <f>BA5/H5</f>
        <v>0.1319864326795458</v>
      </c>
      <c r="BE5" s="73">
        <v>3188</v>
      </c>
      <c r="BF5" s="73">
        <v>3680</v>
      </c>
      <c r="BG5" s="74">
        <v>6868</v>
      </c>
      <c r="BH5" s="69">
        <v>0.16618881301152061</v>
      </c>
      <c r="BI5" s="69">
        <v>0.17113891084964888</v>
      </c>
      <c r="BJ5" s="29">
        <v>0.16880499434694982</v>
      </c>
      <c r="BK5" s="69">
        <v>0.24667674503466611</v>
      </c>
      <c r="BL5" s="69">
        <v>0.41863925963819004</v>
      </c>
      <c r="BM5" s="29">
        <v>0.3375608317357322</v>
      </c>
      <c r="BN5" s="284">
        <v>0.29819832600368845</v>
      </c>
      <c r="BO5" s="284">
        <v>0.44098773037630268</v>
      </c>
      <c r="BP5" s="290">
        <v>0.38103463680495575</v>
      </c>
      <c r="BQ5" s="284">
        <v>0.10383480825958702</v>
      </c>
      <c r="BR5" s="284">
        <v>0.20355731225296442</v>
      </c>
      <c r="BS5" s="290">
        <v>0.13222675481783655</v>
      </c>
      <c r="BT5" s="418">
        <f>$F5*CI5</f>
        <v>5583.0000000000009</v>
      </c>
      <c r="BU5" s="418">
        <f t="shared" ref="BU5:BX5" si="1">$F5*CJ5</f>
        <v>5242</v>
      </c>
      <c r="BV5" s="418">
        <f t="shared" si="1"/>
        <v>6550</v>
      </c>
      <c r="BW5" s="418">
        <f t="shared" si="1"/>
        <v>649</v>
      </c>
      <c r="BX5" s="419">
        <f t="shared" si="1"/>
        <v>1159</v>
      </c>
      <c r="BY5" s="418">
        <f>$G5*CN5</f>
        <v>2706</v>
      </c>
      <c r="BZ5" s="418">
        <f t="shared" ref="BZ5:CC5" si="2">$G5*CO5</f>
        <v>8329</v>
      </c>
      <c r="CA5" s="418">
        <f t="shared" si="2"/>
        <v>7217</v>
      </c>
      <c r="CB5" s="418">
        <f t="shared" si="2"/>
        <v>1750</v>
      </c>
      <c r="CC5" s="419">
        <f t="shared" si="2"/>
        <v>1501</v>
      </c>
      <c r="CD5" s="418">
        <f>$H5*CS5</f>
        <v>8289</v>
      </c>
      <c r="CE5" s="418">
        <f t="shared" ref="CE5:CH5" si="3">$H5*CT5</f>
        <v>13571</v>
      </c>
      <c r="CF5" s="418">
        <f t="shared" si="3"/>
        <v>13767</v>
      </c>
      <c r="CG5" s="418">
        <f t="shared" si="3"/>
        <v>2399</v>
      </c>
      <c r="CH5" s="419">
        <f t="shared" si="3"/>
        <v>2660</v>
      </c>
      <c r="CI5" s="69">
        <v>0.29103894072877029</v>
      </c>
      <c r="CJ5" s="69">
        <v>0.27326278475733723</v>
      </c>
      <c r="CK5" s="69">
        <v>0.34144815722254079</v>
      </c>
      <c r="CL5" s="69">
        <v>3.3832038784340303E-2</v>
      </c>
      <c r="CM5" s="29">
        <v>6.0418078507011419E-2</v>
      </c>
      <c r="CN5" s="69">
        <v>0.12584290564107334</v>
      </c>
      <c r="CO5" s="69">
        <v>0.38734130121378413</v>
      </c>
      <c r="CP5" s="69">
        <v>0.33562758684834676</v>
      </c>
      <c r="CQ5" s="69">
        <v>8.1383992931218896E-2</v>
      </c>
      <c r="CR5" s="29">
        <v>6.9804213365576892E-2</v>
      </c>
      <c r="CS5" s="69">
        <v>0.20373101312490782</v>
      </c>
      <c r="CT5" s="69">
        <v>0.33355453964508675</v>
      </c>
      <c r="CU5" s="69">
        <v>0.33837192154549478</v>
      </c>
      <c r="CV5" s="69">
        <v>5.8963771321830602E-2</v>
      </c>
      <c r="CW5" s="29">
        <v>6.5378754362680036E-2</v>
      </c>
      <c r="CX5" s="69">
        <f>'[1]Caisse de liquidation'!AO3</f>
        <v>0.46051125524608927</v>
      </c>
      <c r="CY5" s="69">
        <f>'[1]Caisse de liquidation'!AQ3</f>
        <v>0.3755552887501501</v>
      </c>
      <c r="CZ5" s="29">
        <f>'[1]Caisse de liquidation'!AS3</f>
        <v>0.40837079065654702</v>
      </c>
      <c r="DA5" s="338">
        <v>885.80167061782868</v>
      </c>
      <c r="DB5" s="338">
        <v>656.81189446114718</v>
      </c>
      <c r="DC5" s="339">
        <v>748.54361171408254</v>
      </c>
      <c r="DD5" s="340">
        <v>899.33547450979859</v>
      </c>
      <c r="DE5" s="340">
        <v>681.95456099492299</v>
      </c>
      <c r="DF5" s="341">
        <v>784.3689564960315</v>
      </c>
      <c r="DG5" s="340">
        <v>719.09453955901427</v>
      </c>
      <c r="DH5" s="340">
        <v>599.90193190229456</v>
      </c>
      <c r="DI5" s="341">
        <v>616.61208746249656</v>
      </c>
      <c r="DJ5" s="340">
        <v>869.87861720261446</v>
      </c>
      <c r="DK5" s="340">
        <v>643.27699832316364</v>
      </c>
      <c r="DL5" s="341">
        <v>750.03553310834116</v>
      </c>
      <c r="DM5" s="340">
        <v>239.23127318295738</v>
      </c>
      <c r="DN5" s="340">
        <v>321.81376726998496</v>
      </c>
      <c r="DO5" s="341">
        <v>309.18424824326053</v>
      </c>
      <c r="DP5" s="38">
        <v>331784</v>
      </c>
      <c r="DQ5" s="38">
        <v>434673</v>
      </c>
      <c r="DR5" s="31">
        <v>766457</v>
      </c>
      <c r="DS5" s="38">
        <v>318794</v>
      </c>
      <c r="DT5" s="38">
        <v>313508</v>
      </c>
      <c r="DU5" s="31">
        <v>632302</v>
      </c>
      <c r="DV5" s="38">
        <v>2066</v>
      </c>
      <c r="DW5" s="38">
        <v>24310</v>
      </c>
      <c r="DX5" s="31">
        <v>26376</v>
      </c>
      <c r="DY5" s="38">
        <v>10924</v>
      </c>
      <c r="DZ5" s="38">
        <v>96855</v>
      </c>
      <c r="EA5" s="31">
        <v>107779</v>
      </c>
      <c r="EB5" s="38">
        <v>329718</v>
      </c>
      <c r="EC5" s="38">
        <v>410363</v>
      </c>
      <c r="ED5" s="31">
        <v>740081</v>
      </c>
      <c r="EE5" s="38">
        <v>329718</v>
      </c>
      <c r="EF5" s="38">
        <v>410348</v>
      </c>
      <c r="EG5" s="31">
        <v>740066</v>
      </c>
      <c r="EH5" s="38">
        <v>289134</v>
      </c>
      <c r="EI5" s="38">
        <v>343602</v>
      </c>
      <c r="EJ5" s="31">
        <v>632736</v>
      </c>
      <c r="EK5" s="38">
        <v>16714</v>
      </c>
      <c r="EL5" s="38">
        <v>22676</v>
      </c>
      <c r="EM5" s="31">
        <v>39390</v>
      </c>
      <c r="EN5" s="38">
        <v>23870</v>
      </c>
      <c r="EO5" s="38">
        <v>44070</v>
      </c>
      <c r="EP5" s="31">
        <v>67940</v>
      </c>
      <c r="EQ5" s="213">
        <v>0.87691299838043424</v>
      </c>
      <c r="ER5" s="213">
        <v>0.83734293818904926</v>
      </c>
      <c r="ES5" s="214">
        <v>0.85497239435401706</v>
      </c>
      <c r="ET5" s="213">
        <v>5.0691803298576359E-2</v>
      </c>
      <c r="EU5" s="213">
        <v>5.526041311277257E-2</v>
      </c>
      <c r="EV5" s="214">
        <v>5.3224982636683758E-2</v>
      </c>
      <c r="EW5" s="213">
        <v>7.2395198320989451E-2</v>
      </c>
      <c r="EX5" s="213">
        <v>0.10739664869817814</v>
      </c>
      <c r="EY5" s="214">
        <v>9.1802623009299172E-2</v>
      </c>
      <c r="EZ5" s="38">
        <v>11602</v>
      </c>
      <c r="FA5" s="38">
        <v>17899</v>
      </c>
      <c r="FB5" s="31">
        <v>29501</v>
      </c>
      <c r="FC5" s="83">
        <v>3.5187645199837435E-2</v>
      </c>
      <c r="FD5" s="83">
        <v>4.3617480133442833E-2</v>
      </c>
      <c r="FE5" s="80">
        <v>3.9861852959338237E-2</v>
      </c>
      <c r="FF5" s="38">
        <v>74569</v>
      </c>
      <c r="FG5" s="38">
        <v>30987</v>
      </c>
      <c r="FH5" s="31">
        <v>105556</v>
      </c>
      <c r="FI5" s="37">
        <v>1047</v>
      </c>
      <c r="FJ5" s="38">
        <v>577</v>
      </c>
      <c r="FK5" s="31">
        <v>1624</v>
      </c>
      <c r="FL5" s="37">
        <v>2508</v>
      </c>
      <c r="FM5" s="38">
        <v>320</v>
      </c>
      <c r="FN5" s="31">
        <v>2828</v>
      </c>
      <c r="FO5" s="37">
        <v>1759</v>
      </c>
      <c r="FP5" s="38">
        <v>1222</v>
      </c>
      <c r="FQ5" s="31">
        <v>2981</v>
      </c>
      <c r="FR5" s="37">
        <v>79883</v>
      </c>
      <c r="FS5" s="38">
        <v>33106</v>
      </c>
      <c r="FT5" s="31">
        <v>112989</v>
      </c>
      <c r="FU5" s="71">
        <v>0.24227673345100964</v>
      </c>
      <c r="FV5" s="71">
        <v>8.0674914648737828E-2</v>
      </c>
      <c r="FW5" s="72">
        <v>0.15267112653885181</v>
      </c>
      <c r="FX5" s="108">
        <v>22010</v>
      </c>
      <c r="FY5" s="108">
        <v>38383</v>
      </c>
      <c r="FZ5" s="109">
        <v>60393</v>
      </c>
      <c r="GA5" s="110">
        <v>35732</v>
      </c>
      <c r="GB5" s="108">
        <v>36133</v>
      </c>
      <c r="GC5" s="109">
        <v>71865</v>
      </c>
      <c r="GD5" s="102">
        <v>6.6754014036237028E-2</v>
      </c>
      <c r="GE5" s="71">
        <v>9.3534261129780222E-2</v>
      </c>
      <c r="GF5" s="71">
        <v>8.1603229916725334E-2</v>
      </c>
      <c r="GG5" s="102">
        <v>0.10837139616278153</v>
      </c>
      <c r="GH5" s="71">
        <v>8.8051310668846847E-2</v>
      </c>
      <c r="GI5" s="72">
        <v>9.7104235887693374E-2</v>
      </c>
      <c r="GJ5" s="63">
        <v>74110</v>
      </c>
      <c r="GK5" s="63">
        <v>200219</v>
      </c>
      <c r="GL5" s="65">
        <v>274329</v>
      </c>
      <c r="GM5" s="62">
        <v>0.2247678319048399</v>
      </c>
      <c r="GN5" s="62">
        <v>0.48790704815005254</v>
      </c>
      <c r="GO5" s="46">
        <v>0.37067429105733019</v>
      </c>
      <c r="GP5" s="37">
        <v>427</v>
      </c>
      <c r="GQ5" s="38">
        <v>1120</v>
      </c>
      <c r="GR5" s="31">
        <v>1547</v>
      </c>
      <c r="GS5" s="120">
        <v>1.2950460696716589E-3</v>
      </c>
      <c r="GT5" s="32">
        <v>2.7292908961090547E-3</v>
      </c>
      <c r="GU5" s="33">
        <v>2.0903117361477999E-3</v>
      </c>
      <c r="GV5" s="50">
        <v>12990</v>
      </c>
      <c r="GW5" s="59">
        <v>121165</v>
      </c>
      <c r="GX5" s="45">
        <v>134155</v>
      </c>
      <c r="GY5" s="38">
        <v>119</v>
      </c>
      <c r="GZ5" s="38">
        <v>9988</v>
      </c>
      <c r="HA5" s="38">
        <v>10107</v>
      </c>
      <c r="HB5" s="39">
        <v>73.56</v>
      </c>
      <c r="HC5" s="40">
        <v>75.31</v>
      </c>
      <c r="HD5" s="34">
        <v>74.55</v>
      </c>
      <c r="HE5" s="141">
        <v>862.67</v>
      </c>
      <c r="HF5" s="142">
        <v>674.22</v>
      </c>
      <c r="HG5" s="142">
        <v>755.79</v>
      </c>
      <c r="HH5" s="37">
        <v>80492</v>
      </c>
      <c r="HI5" s="38">
        <v>133607</v>
      </c>
      <c r="HJ5" s="38">
        <v>83060</v>
      </c>
      <c r="HK5" s="38">
        <v>17236</v>
      </c>
      <c r="HL5" s="31">
        <v>15323</v>
      </c>
      <c r="HM5" s="105">
        <v>36104</v>
      </c>
      <c r="HN5" s="103">
        <v>174809</v>
      </c>
      <c r="HO5" s="103">
        <v>94131</v>
      </c>
      <c r="HP5" s="103">
        <v>80747</v>
      </c>
      <c r="HQ5" s="104">
        <v>24572</v>
      </c>
      <c r="HR5" s="37">
        <v>116596</v>
      </c>
      <c r="HS5" s="38">
        <v>308416</v>
      </c>
      <c r="HT5" s="38">
        <v>177191</v>
      </c>
      <c r="HU5" s="38">
        <v>97983</v>
      </c>
      <c r="HV5" s="31">
        <v>39895</v>
      </c>
      <c r="HW5" s="67">
        <v>0.24412376637004957</v>
      </c>
      <c r="HX5" s="67">
        <v>0.40521597243705226</v>
      </c>
      <c r="HY5" s="67">
        <v>0.25191224015674002</v>
      </c>
      <c r="HZ5" s="67">
        <v>5.2274974372039137E-2</v>
      </c>
      <c r="IA5" s="68">
        <v>4.6473046664119035E-2</v>
      </c>
      <c r="IB5" s="88">
        <v>8.7980641529572592E-2</v>
      </c>
      <c r="IC5" s="67">
        <v>0.42598626094457831</v>
      </c>
      <c r="ID5" s="67">
        <v>0.22938471548360842</v>
      </c>
      <c r="IE5" s="67">
        <v>0.19676968927510521</v>
      </c>
      <c r="IF5" s="68">
        <v>5.9878692767135436E-2</v>
      </c>
      <c r="IG5" s="88">
        <v>0.15754491738066509</v>
      </c>
      <c r="IH5" s="67">
        <v>0.41673276303539747</v>
      </c>
      <c r="II5" s="67">
        <v>0.23942109039415957</v>
      </c>
      <c r="IJ5" s="67">
        <v>0.13239496757787322</v>
      </c>
      <c r="IK5" s="68">
        <v>5.3906261611904642E-2</v>
      </c>
    </row>
    <row r="6" spans="1:245" s="2" customFormat="1" ht="20.100000000000001" customHeight="1">
      <c r="A6" s="56" t="s">
        <v>114</v>
      </c>
      <c r="B6" s="303" t="s">
        <v>3</v>
      </c>
      <c r="C6" s="25">
        <v>8190</v>
      </c>
      <c r="D6" s="26">
        <v>12227</v>
      </c>
      <c r="E6" s="27">
        <v>20417</v>
      </c>
      <c r="F6" s="26">
        <v>7392</v>
      </c>
      <c r="G6" s="26">
        <v>8330</v>
      </c>
      <c r="H6" s="27">
        <v>15722</v>
      </c>
      <c r="I6" s="26">
        <v>6092</v>
      </c>
      <c r="J6" s="26">
        <v>6598</v>
      </c>
      <c r="K6" s="27">
        <v>12690</v>
      </c>
      <c r="L6" s="26">
        <v>724</v>
      </c>
      <c r="M6" s="26">
        <v>932</v>
      </c>
      <c r="N6" s="27">
        <v>1656</v>
      </c>
      <c r="O6" s="26">
        <v>576</v>
      </c>
      <c r="P6" s="26">
        <v>800</v>
      </c>
      <c r="Q6" s="27">
        <v>1376</v>
      </c>
      <c r="R6" s="406">
        <v>0.82413419913419916</v>
      </c>
      <c r="S6" s="406">
        <v>0.79207683073229296</v>
      </c>
      <c r="T6" s="407">
        <v>0.80714921765678671</v>
      </c>
      <c r="U6" s="406">
        <v>9.7943722943722944E-2</v>
      </c>
      <c r="V6" s="406">
        <v>0.11188475390156062</v>
      </c>
      <c r="W6" s="407">
        <v>0.10533011067294237</v>
      </c>
      <c r="X6" s="406">
        <v>7.792207792207792E-2</v>
      </c>
      <c r="Y6" s="406">
        <v>9.6038415366146462E-2</v>
      </c>
      <c r="Z6" s="407">
        <v>8.7520671670270958E-2</v>
      </c>
      <c r="AA6" s="26">
        <v>798</v>
      </c>
      <c r="AB6" s="26">
        <v>3897</v>
      </c>
      <c r="AC6" s="27">
        <v>4695</v>
      </c>
      <c r="AD6" s="26">
        <v>432</v>
      </c>
      <c r="AE6" s="26">
        <v>578</v>
      </c>
      <c r="AF6" s="27">
        <v>1010</v>
      </c>
      <c r="AG6" s="26">
        <v>2491</v>
      </c>
      <c r="AH6" s="26">
        <v>855</v>
      </c>
      <c r="AI6" s="27">
        <v>3346</v>
      </c>
      <c r="AJ6" s="269">
        <f t="shared" ref="AJ6:AL25" si="4">AG6/F6</f>
        <v>0.33698593073593075</v>
      </c>
      <c r="AK6" s="269">
        <f t="shared" si="0"/>
        <v>0.10264105642256903</v>
      </c>
      <c r="AL6" s="270">
        <f t="shared" si="0"/>
        <v>0.21282279608192342</v>
      </c>
      <c r="AM6" s="26">
        <v>2602</v>
      </c>
      <c r="AN6" s="26">
        <v>911</v>
      </c>
      <c r="AO6" s="27">
        <v>3513</v>
      </c>
      <c r="AP6" s="269">
        <v>0.35200216450216448</v>
      </c>
      <c r="AQ6" s="269">
        <v>0.10936374549819929</v>
      </c>
      <c r="AR6" s="270">
        <v>0.223444854344231</v>
      </c>
      <c r="AS6" s="36">
        <v>62.26621888528139</v>
      </c>
      <c r="AT6" s="36">
        <v>63.082982392957177</v>
      </c>
      <c r="AU6" s="28">
        <v>62.698965356400805</v>
      </c>
      <c r="AV6" s="36">
        <v>76.527794486216038</v>
      </c>
      <c r="AW6" s="36">
        <v>73.707868445813006</v>
      </c>
      <c r="AX6" s="28">
        <v>74.187165779197812</v>
      </c>
      <c r="AY6" s="26">
        <v>768</v>
      </c>
      <c r="AZ6" s="26">
        <v>1065</v>
      </c>
      <c r="BA6" s="27">
        <v>1833</v>
      </c>
      <c r="BB6" s="69">
        <f t="shared" ref="BB6:BB25" si="5">AY6/F6</f>
        <v>0.1038961038961039</v>
      </c>
      <c r="BC6" s="69">
        <f t="shared" ref="BC6:BC25" si="6">AZ6/G6</f>
        <v>0.12785114045618248</v>
      </c>
      <c r="BD6" s="29">
        <f t="shared" ref="BD6:BD25" si="7">BA6/H6</f>
        <v>0.11658822032820251</v>
      </c>
      <c r="BE6" s="73">
        <v>959</v>
      </c>
      <c r="BF6" s="73">
        <v>1344</v>
      </c>
      <c r="BG6" s="74">
        <v>2303</v>
      </c>
      <c r="BH6" s="69">
        <v>0.12973484848484848</v>
      </c>
      <c r="BI6" s="69">
        <v>0.16134453781512606</v>
      </c>
      <c r="BJ6" s="29">
        <v>0.1464826357969724</v>
      </c>
      <c r="BK6" s="69">
        <v>0.25865800865800864</v>
      </c>
      <c r="BL6" s="69">
        <v>0.45570228091236492</v>
      </c>
      <c r="BM6" s="29">
        <v>0.36305813509731588</v>
      </c>
      <c r="BN6" s="284">
        <v>0.32544378698224852</v>
      </c>
      <c r="BO6" s="284">
        <v>0.47852842809364549</v>
      </c>
      <c r="BP6" s="290">
        <v>0.41790562378797674</v>
      </c>
      <c r="BQ6" s="284">
        <v>0.12725812926535529</v>
      </c>
      <c r="BR6" s="284">
        <v>0.256140350877193</v>
      </c>
      <c r="BS6" s="290">
        <v>0.16019127316198445</v>
      </c>
      <c r="BT6" s="418">
        <f t="shared" ref="BT6:BT25" si="8">$F6*CI6</f>
        <v>2667</v>
      </c>
      <c r="BU6" s="418">
        <f t="shared" ref="BU6:BU25" si="9">$F6*CJ6</f>
        <v>2273</v>
      </c>
      <c r="BV6" s="418">
        <f t="shared" ref="BV6:BV25" si="10">$F6*CK6</f>
        <v>1921</v>
      </c>
      <c r="BW6" s="418">
        <f t="shared" ref="BW6:BW25" si="11">$F6*CL6</f>
        <v>185</v>
      </c>
      <c r="BX6" s="419">
        <f t="shared" ref="BX6:BX25" si="12">$F6*CM6</f>
        <v>346</v>
      </c>
      <c r="BY6" s="418">
        <f t="shared" ref="BY6:BY25" si="13">$G6*CN6</f>
        <v>1134</v>
      </c>
      <c r="BZ6" s="418">
        <f t="shared" ref="BZ6:BZ25" si="14">$G6*CO6</f>
        <v>3537</v>
      </c>
      <c r="CA6" s="418">
        <f t="shared" ref="CA6:CA25" si="15">$G6*CP6</f>
        <v>2597</v>
      </c>
      <c r="CB6" s="418">
        <f t="shared" ref="CB6:CB25" si="16">$G6*CQ6</f>
        <v>580</v>
      </c>
      <c r="CC6" s="419">
        <f t="shared" ref="CC6:CC25" si="17">$G6*CR6</f>
        <v>482</v>
      </c>
      <c r="CD6" s="418">
        <f t="shared" ref="CD6:CD25" si="18">$H6*CS6</f>
        <v>3801</v>
      </c>
      <c r="CE6" s="418">
        <f t="shared" ref="CE6:CE25" si="19">$H6*CT6</f>
        <v>5810</v>
      </c>
      <c r="CF6" s="418">
        <f t="shared" ref="CF6:CF25" si="20">$H6*CU6</f>
        <v>4518</v>
      </c>
      <c r="CG6" s="418">
        <f t="shared" ref="CG6:CG25" si="21">$H6*CV6</f>
        <v>765</v>
      </c>
      <c r="CH6" s="419">
        <f t="shared" ref="CH6:CH25" si="22">$H6*CW6</f>
        <v>828</v>
      </c>
      <c r="CI6" s="69">
        <v>0.36079545454545453</v>
      </c>
      <c r="CJ6" s="69">
        <v>0.30749458874458874</v>
      </c>
      <c r="CK6" s="69">
        <v>0.25987554112554112</v>
      </c>
      <c r="CL6" s="69">
        <v>2.5027056277056276E-2</v>
      </c>
      <c r="CM6" s="29">
        <v>4.6807359307359304E-2</v>
      </c>
      <c r="CN6" s="69">
        <v>0.13613445378151259</v>
      </c>
      <c r="CO6" s="69">
        <v>0.424609843937575</v>
      </c>
      <c r="CP6" s="69">
        <v>0.31176470588235294</v>
      </c>
      <c r="CQ6" s="69">
        <v>6.9627851140456179E-2</v>
      </c>
      <c r="CR6" s="29">
        <v>5.7863145258103238E-2</v>
      </c>
      <c r="CS6" s="69">
        <v>0.24176313446126446</v>
      </c>
      <c r="CT6" s="69">
        <v>0.36954585930543188</v>
      </c>
      <c r="CU6" s="69">
        <v>0.28736801933596234</v>
      </c>
      <c r="CV6" s="69">
        <v>4.8657931560870116E-2</v>
      </c>
      <c r="CW6" s="29">
        <v>5.2665055336471187E-2</v>
      </c>
      <c r="CX6" s="69">
        <f>'[1]Caisse de liquidation'!AO4</f>
        <v>0.49362076550813905</v>
      </c>
      <c r="CY6" s="69">
        <f>'[1]Caisse de liquidation'!AQ4</f>
        <v>0.40797285835453773</v>
      </c>
      <c r="CZ6" s="29">
        <f>'[1]Caisse de liquidation'!AS4</f>
        <v>0.44148020654044751</v>
      </c>
      <c r="DA6" s="338">
        <v>877.14407008086243</v>
      </c>
      <c r="DB6" s="338">
        <v>671.10703498927387</v>
      </c>
      <c r="DC6" s="339">
        <v>754.02982988165775</v>
      </c>
      <c r="DD6" s="340">
        <v>889.99507936507928</v>
      </c>
      <c r="DE6" s="340">
        <v>664.24394857005768</v>
      </c>
      <c r="DF6" s="341">
        <v>770.27922449499886</v>
      </c>
      <c r="DG6" s="340">
        <v>757.39085967130222</v>
      </c>
      <c r="DH6" s="340">
        <v>685.79170879410219</v>
      </c>
      <c r="DI6" s="341">
        <v>698.13316190891271</v>
      </c>
      <c r="DJ6" s="340">
        <v>868.01795197395336</v>
      </c>
      <c r="DK6" s="340">
        <v>625.28358507570169</v>
      </c>
      <c r="DL6" s="341">
        <v>739.29588472567377</v>
      </c>
      <c r="DM6" s="340">
        <v>242.99889920000001</v>
      </c>
      <c r="DN6" s="340">
        <v>328.01502666248433</v>
      </c>
      <c r="DO6" s="341">
        <v>314.07978415945456</v>
      </c>
      <c r="DP6" s="38">
        <v>158169</v>
      </c>
      <c r="DQ6" s="38">
        <v>197118</v>
      </c>
      <c r="DR6" s="31">
        <v>355287</v>
      </c>
      <c r="DS6" s="38">
        <v>151223</v>
      </c>
      <c r="DT6" s="38">
        <v>136838</v>
      </c>
      <c r="DU6" s="31">
        <v>288061</v>
      </c>
      <c r="DV6" s="38">
        <v>1069</v>
      </c>
      <c r="DW6" s="38">
        <v>11646</v>
      </c>
      <c r="DX6" s="31">
        <v>12715</v>
      </c>
      <c r="DY6" s="38">
        <v>5877</v>
      </c>
      <c r="DZ6" s="38">
        <v>48634</v>
      </c>
      <c r="EA6" s="31">
        <v>54511</v>
      </c>
      <c r="EB6" s="38">
        <v>157100</v>
      </c>
      <c r="EC6" s="38">
        <v>185472</v>
      </c>
      <c r="ED6" s="31">
        <v>342572</v>
      </c>
      <c r="EE6" s="38">
        <v>157100</v>
      </c>
      <c r="EF6" s="38">
        <v>185466</v>
      </c>
      <c r="EG6" s="31">
        <v>342566</v>
      </c>
      <c r="EH6" s="38">
        <v>133460</v>
      </c>
      <c r="EI6" s="38">
        <v>142284</v>
      </c>
      <c r="EJ6" s="31">
        <v>275744</v>
      </c>
      <c r="EK6" s="38">
        <v>11086</v>
      </c>
      <c r="EL6" s="38">
        <v>14710</v>
      </c>
      <c r="EM6" s="31">
        <v>25796</v>
      </c>
      <c r="EN6" s="38">
        <v>12554</v>
      </c>
      <c r="EO6" s="38">
        <v>28472</v>
      </c>
      <c r="EP6" s="31">
        <v>41026</v>
      </c>
      <c r="EQ6" s="213">
        <v>0.84952259707192868</v>
      </c>
      <c r="ER6" s="213">
        <v>0.76717026301316682</v>
      </c>
      <c r="ES6" s="214">
        <v>0.80493685888266786</v>
      </c>
      <c r="ET6" s="213">
        <v>7.0566518141311263E-2</v>
      </c>
      <c r="EU6" s="213">
        <v>7.9313728661857166E-2</v>
      </c>
      <c r="EV6" s="214">
        <v>7.5302277517325128E-2</v>
      </c>
      <c r="EW6" s="213">
        <v>7.991088478676002E-2</v>
      </c>
      <c r="EX6" s="213">
        <v>0.153516008324976</v>
      </c>
      <c r="EY6" s="214">
        <v>0.11976086360000701</v>
      </c>
      <c r="EZ6" s="38">
        <v>4590</v>
      </c>
      <c r="FA6" s="38">
        <v>6759</v>
      </c>
      <c r="FB6" s="31">
        <v>11349</v>
      </c>
      <c r="FC6" s="83">
        <v>2.921705919796308E-2</v>
      </c>
      <c r="FD6" s="83">
        <v>3.6442158385093168E-2</v>
      </c>
      <c r="FE6" s="80">
        <v>3.3128802120430158E-2</v>
      </c>
      <c r="FF6" s="38">
        <v>37933</v>
      </c>
      <c r="FG6" s="38">
        <v>13096</v>
      </c>
      <c r="FH6" s="31">
        <v>51029</v>
      </c>
      <c r="FI6" s="37">
        <v>642</v>
      </c>
      <c r="FJ6" s="38">
        <v>353</v>
      </c>
      <c r="FK6" s="31">
        <v>995</v>
      </c>
      <c r="FL6" s="37">
        <v>630</v>
      </c>
      <c r="FM6" s="38">
        <v>134</v>
      </c>
      <c r="FN6" s="31">
        <v>764</v>
      </c>
      <c r="FO6" s="37">
        <v>726</v>
      </c>
      <c r="FP6" s="38">
        <v>358</v>
      </c>
      <c r="FQ6" s="31">
        <v>1084</v>
      </c>
      <c r="FR6" s="37">
        <v>39931</v>
      </c>
      <c r="FS6" s="38">
        <v>13941</v>
      </c>
      <c r="FT6" s="31">
        <v>53872</v>
      </c>
      <c r="FU6" s="71">
        <v>0.25417568427753023</v>
      </c>
      <c r="FV6" s="71">
        <v>7.5164984472049695E-2</v>
      </c>
      <c r="FW6" s="72">
        <v>0.15725745244795256</v>
      </c>
      <c r="FX6" s="108">
        <v>10477</v>
      </c>
      <c r="FY6" s="108">
        <v>14827</v>
      </c>
      <c r="FZ6" s="109">
        <v>25304</v>
      </c>
      <c r="GA6" s="110">
        <v>14256</v>
      </c>
      <c r="GB6" s="108">
        <v>14996</v>
      </c>
      <c r="GC6" s="109">
        <v>29252</v>
      </c>
      <c r="GD6" s="102">
        <v>6.6690006365372367E-2</v>
      </c>
      <c r="GE6" s="71">
        <v>7.9941985852311936E-2</v>
      </c>
      <c r="GF6" s="71">
        <v>7.3864764195555974E-2</v>
      </c>
      <c r="GG6" s="102">
        <v>9.0744748567791217E-2</v>
      </c>
      <c r="GH6" s="71">
        <v>8.0853174603174607E-2</v>
      </c>
      <c r="GI6" s="72">
        <v>8.5389348808425677E-2</v>
      </c>
      <c r="GJ6" s="63">
        <v>37125</v>
      </c>
      <c r="GK6" s="63">
        <v>96550</v>
      </c>
      <c r="GL6" s="65">
        <v>133675</v>
      </c>
      <c r="GM6" s="62">
        <v>0.23631444939528962</v>
      </c>
      <c r="GN6" s="62">
        <v>0.52056375086266393</v>
      </c>
      <c r="GO6" s="46">
        <v>0.39020994126782105</v>
      </c>
      <c r="GP6" s="37">
        <v>162</v>
      </c>
      <c r="GQ6" s="38">
        <v>489</v>
      </c>
      <c r="GR6" s="31">
        <v>651</v>
      </c>
      <c r="GS6" s="120">
        <v>1.0311903246339911E-3</v>
      </c>
      <c r="GT6" s="32">
        <v>2.636516563146998E-3</v>
      </c>
      <c r="GU6" s="33">
        <v>1.9003304414838341E-3</v>
      </c>
      <c r="GV6" s="50">
        <v>6946</v>
      </c>
      <c r="GW6" s="59">
        <v>60280</v>
      </c>
      <c r="GX6" s="45">
        <v>67226</v>
      </c>
      <c r="GY6" s="38">
        <v>63</v>
      </c>
      <c r="GZ6" s="38">
        <v>5930</v>
      </c>
      <c r="HA6" s="38">
        <v>5993</v>
      </c>
      <c r="HB6" s="39">
        <v>73.599999999999994</v>
      </c>
      <c r="HC6" s="40">
        <v>75.37</v>
      </c>
      <c r="HD6" s="34">
        <v>74.58</v>
      </c>
      <c r="HE6" s="141">
        <v>833.75</v>
      </c>
      <c r="HF6" s="142">
        <v>670.56</v>
      </c>
      <c r="HG6" s="142">
        <v>743.21</v>
      </c>
      <c r="HH6" s="37">
        <v>40281</v>
      </c>
      <c r="HI6" s="38">
        <v>66736</v>
      </c>
      <c r="HJ6" s="38">
        <v>34003</v>
      </c>
      <c r="HK6" s="38">
        <v>9696</v>
      </c>
      <c r="HL6" s="31">
        <v>6384</v>
      </c>
      <c r="HM6" s="37">
        <v>15273</v>
      </c>
      <c r="HN6" s="38">
        <v>88863</v>
      </c>
      <c r="HO6" s="38">
        <v>41270</v>
      </c>
      <c r="HP6" s="38">
        <v>30584</v>
      </c>
      <c r="HQ6" s="31">
        <v>9482</v>
      </c>
      <c r="HR6" s="37">
        <v>55554</v>
      </c>
      <c r="HS6" s="38">
        <v>155599</v>
      </c>
      <c r="HT6" s="38">
        <v>75273</v>
      </c>
      <c r="HU6" s="38">
        <v>40280</v>
      </c>
      <c r="HV6" s="31">
        <v>15866</v>
      </c>
      <c r="HW6" s="67">
        <v>0.25640356460852959</v>
      </c>
      <c r="HX6" s="67">
        <v>0.42479949077021006</v>
      </c>
      <c r="HY6" s="67">
        <v>0.21644175684277531</v>
      </c>
      <c r="HZ6" s="67">
        <v>6.1718650541056651E-2</v>
      </c>
      <c r="IA6" s="68">
        <v>4.063653723742839E-2</v>
      </c>
      <c r="IB6" s="88">
        <v>8.2346661490683232E-2</v>
      </c>
      <c r="IC6" s="67">
        <v>0.47911814182194618</v>
      </c>
      <c r="ID6" s="67">
        <v>0.22251337129054521</v>
      </c>
      <c r="IE6" s="67">
        <v>0.16489820565907523</v>
      </c>
      <c r="IF6" s="68">
        <v>5.1123619737750176E-2</v>
      </c>
      <c r="IG6" s="88">
        <v>0.16216736919538083</v>
      </c>
      <c r="IH6" s="67">
        <v>0.45420816645843792</v>
      </c>
      <c r="II6" s="67">
        <v>0.21972899127774601</v>
      </c>
      <c r="IJ6" s="67">
        <v>0.11758112163282464</v>
      </c>
      <c r="IK6" s="68">
        <v>4.6314351435610614E-2</v>
      </c>
    </row>
    <row r="7" spans="1:245" s="2" customFormat="1" ht="20.100000000000001" customHeight="1">
      <c r="A7" s="56" t="s">
        <v>115</v>
      </c>
      <c r="B7" s="303" t="s">
        <v>211</v>
      </c>
      <c r="C7" s="25">
        <v>16230</v>
      </c>
      <c r="D7" s="26">
        <v>24906</v>
      </c>
      <c r="E7" s="27">
        <v>41136</v>
      </c>
      <c r="F7" s="26">
        <v>14745</v>
      </c>
      <c r="G7" s="26">
        <v>16698</v>
      </c>
      <c r="H7" s="27">
        <v>31443</v>
      </c>
      <c r="I7" s="26">
        <v>12585</v>
      </c>
      <c r="J7" s="26">
        <v>13669</v>
      </c>
      <c r="K7" s="27">
        <v>26254</v>
      </c>
      <c r="L7" s="26">
        <v>1102</v>
      </c>
      <c r="M7" s="26">
        <v>1437</v>
      </c>
      <c r="N7" s="27">
        <v>2539</v>
      </c>
      <c r="O7" s="26">
        <v>1058</v>
      </c>
      <c r="P7" s="26">
        <v>1592</v>
      </c>
      <c r="Q7" s="27">
        <v>2650</v>
      </c>
      <c r="R7" s="406">
        <v>0.8535096642929807</v>
      </c>
      <c r="S7" s="406">
        <v>0.81860103006348062</v>
      </c>
      <c r="T7" s="407">
        <v>0.83497121775911964</v>
      </c>
      <c r="U7" s="406">
        <v>7.4737199050525602E-2</v>
      </c>
      <c r="V7" s="406">
        <v>8.6058210564139412E-2</v>
      </c>
      <c r="W7" s="407">
        <v>8.0749292370320899E-2</v>
      </c>
      <c r="X7" s="406">
        <v>7.175313665649373E-2</v>
      </c>
      <c r="Y7" s="406">
        <v>9.534075937237993E-2</v>
      </c>
      <c r="Z7" s="407">
        <v>8.4279489870559429E-2</v>
      </c>
      <c r="AA7" s="26">
        <v>1485</v>
      </c>
      <c r="AB7" s="26">
        <v>8208</v>
      </c>
      <c r="AC7" s="27">
        <v>9693</v>
      </c>
      <c r="AD7" s="26">
        <v>1016</v>
      </c>
      <c r="AE7" s="26">
        <v>1588</v>
      </c>
      <c r="AF7" s="27">
        <v>2604</v>
      </c>
      <c r="AG7" s="26">
        <v>5228</v>
      </c>
      <c r="AH7" s="26">
        <v>2077</v>
      </c>
      <c r="AI7" s="27">
        <v>7305</v>
      </c>
      <c r="AJ7" s="269">
        <f t="shared" si="4"/>
        <v>0.35456086809087828</v>
      </c>
      <c r="AK7" s="269">
        <f t="shared" si="0"/>
        <v>0.1243861540304228</v>
      </c>
      <c r="AL7" s="270">
        <f t="shared" si="0"/>
        <v>0.23232515981299495</v>
      </c>
      <c r="AM7" s="26">
        <v>5480</v>
      </c>
      <c r="AN7" s="26">
        <v>2199</v>
      </c>
      <c r="AO7" s="27">
        <v>7679</v>
      </c>
      <c r="AP7" s="269">
        <v>0.37165140725669721</v>
      </c>
      <c r="AQ7" s="269">
        <v>0.13169241825368308</v>
      </c>
      <c r="AR7" s="270">
        <v>0.24421969913812294</v>
      </c>
      <c r="AS7" s="36">
        <v>62.354674126822651</v>
      </c>
      <c r="AT7" s="36">
        <v>63.036711182976013</v>
      </c>
      <c r="AU7" s="28">
        <v>62.716874132027264</v>
      </c>
      <c r="AV7" s="36">
        <v>75.888222222222893</v>
      </c>
      <c r="AW7" s="36">
        <v>73.736061565950806</v>
      </c>
      <c r="AX7" s="28">
        <v>74.065779772343461</v>
      </c>
      <c r="AY7" s="26">
        <v>1503</v>
      </c>
      <c r="AZ7" s="26">
        <v>2135</v>
      </c>
      <c r="BA7" s="27">
        <v>3638</v>
      </c>
      <c r="BB7" s="69">
        <f t="shared" si="5"/>
        <v>0.10193285859613428</v>
      </c>
      <c r="BC7" s="69">
        <f t="shared" si="6"/>
        <v>0.12785962390705474</v>
      </c>
      <c r="BD7" s="29">
        <f t="shared" si="7"/>
        <v>0.11570142798079064</v>
      </c>
      <c r="BE7" s="73">
        <v>2170</v>
      </c>
      <c r="BF7" s="73">
        <v>2699</v>
      </c>
      <c r="BG7" s="74">
        <v>4869</v>
      </c>
      <c r="BH7" s="69">
        <v>0.14716853170566294</v>
      </c>
      <c r="BI7" s="69">
        <v>0.16163612408671696</v>
      </c>
      <c r="BJ7" s="29">
        <v>0.15485163629424673</v>
      </c>
      <c r="BK7" s="69">
        <v>0.22909460834181078</v>
      </c>
      <c r="BL7" s="69">
        <v>0.41801413342915317</v>
      </c>
      <c r="BM7" s="29">
        <v>0.32942149286009603</v>
      </c>
      <c r="BN7" s="284">
        <v>0.29967426710097722</v>
      </c>
      <c r="BO7" s="284">
        <v>0.44873811640790645</v>
      </c>
      <c r="BP7" s="290">
        <v>0.38996602866848951</v>
      </c>
      <c r="BQ7" s="284">
        <v>0.10061208875286917</v>
      </c>
      <c r="BR7" s="284">
        <v>0.20173326913818007</v>
      </c>
      <c r="BS7" s="290">
        <v>0.12936344969199179</v>
      </c>
      <c r="BT7" s="418">
        <f t="shared" si="8"/>
        <v>5583</v>
      </c>
      <c r="BU7" s="418">
        <f t="shared" si="9"/>
        <v>3928.9999999999995</v>
      </c>
      <c r="BV7" s="418">
        <f t="shared" si="10"/>
        <v>4213</v>
      </c>
      <c r="BW7" s="418">
        <f t="shared" si="11"/>
        <v>358</v>
      </c>
      <c r="BX7" s="419">
        <f t="shared" si="12"/>
        <v>662</v>
      </c>
      <c r="BY7" s="418">
        <f t="shared" si="13"/>
        <v>2584</v>
      </c>
      <c r="BZ7" s="418">
        <f t="shared" si="14"/>
        <v>6952</v>
      </c>
      <c r="CA7" s="418">
        <f t="shared" si="15"/>
        <v>5329</v>
      </c>
      <c r="CB7" s="418">
        <f t="shared" si="16"/>
        <v>1015</v>
      </c>
      <c r="CC7" s="419">
        <f t="shared" si="17"/>
        <v>818</v>
      </c>
      <c r="CD7" s="418">
        <f t="shared" si="18"/>
        <v>8166.9999999999991</v>
      </c>
      <c r="CE7" s="418">
        <f t="shared" si="19"/>
        <v>10881</v>
      </c>
      <c r="CF7" s="418">
        <f t="shared" si="20"/>
        <v>9542</v>
      </c>
      <c r="CG7" s="418">
        <f t="shared" si="21"/>
        <v>1373</v>
      </c>
      <c r="CH7" s="419">
        <f t="shared" si="22"/>
        <v>1480</v>
      </c>
      <c r="CI7" s="69">
        <v>0.37863682604272636</v>
      </c>
      <c r="CJ7" s="69">
        <v>0.26646320786707356</v>
      </c>
      <c r="CK7" s="69">
        <v>0.28572397422855206</v>
      </c>
      <c r="CL7" s="69">
        <v>2.4279416751441168E-2</v>
      </c>
      <c r="CM7" s="29">
        <v>4.4896575110206852E-2</v>
      </c>
      <c r="CN7" s="69">
        <v>0.15474907174511918</v>
      </c>
      <c r="CO7" s="69">
        <v>0.4163372859025033</v>
      </c>
      <c r="CP7" s="69">
        <v>0.31914001676847525</v>
      </c>
      <c r="CQ7" s="69">
        <v>6.0785722841058806E-2</v>
      </c>
      <c r="CR7" s="29">
        <v>4.8987902742843453E-2</v>
      </c>
      <c r="CS7" s="69">
        <v>0.25973984670673916</v>
      </c>
      <c r="CT7" s="69">
        <v>0.34605476576662531</v>
      </c>
      <c r="CU7" s="69">
        <v>0.30346977069618036</v>
      </c>
      <c r="CV7" s="69">
        <v>4.3666316827274752E-2</v>
      </c>
      <c r="CW7" s="29">
        <v>4.706930000318036E-2</v>
      </c>
      <c r="CX7" s="69">
        <f>'[1]Caisse de liquidation'!AO5</f>
        <v>0.45711376940697379</v>
      </c>
      <c r="CY7" s="69">
        <f>'[1]Caisse de liquidation'!AQ5</f>
        <v>0.36147871116225544</v>
      </c>
      <c r="CZ7" s="29">
        <f>'[1]Caisse de liquidation'!AS5</f>
        <v>0.39601139601139601</v>
      </c>
      <c r="DA7" s="338">
        <v>929.57797552836485</v>
      </c>
      <c r="DB7" s="338">
        <v>717.37752187651915</v>
      </c>
      <c r="DC7" s="339">
        <v>801.40404125679049</v>
      </c>
      <c r="DD7" s="340">
        <v>935.96837501699065</v>
      </c>
      <c r="DE7" s="340">
        <v>701.08556661470197</v>
      </c>
      <c r="DF7" s="341">
        <v>811.1794008027523</v>
      </c>
      <c r="DG7" s="340">
        <v>865.5259741144414</v>
      </c>
      <c r="DH7" s="340">
        <v>751.1546616729089</v>
      </c>
      <c r="DI7" s="341">
        <v>768.86906203840476</v>
      </c>
      <c r="DJ7" s="340">
        <v>912.34063993475593</v>
      </c>
      <c r="DK7" s="340">
        <v>654.89491557740746</v>
      </c>
      <c r="DL7" s="341">
        <v>775.56439787206932</v>
      </c>
      <c r="DM7" s="340">
        <v>245.07319665271964</v>
      </c>
      <c r="DN7" s="340">
        <v>358.99096864164034</v>
      </c>
      <c r="DO7" s="341">
        <v>341.60060871231479</v>
      </c>
      <c r="DP7" s="38">
        <v>310180</v>
      </c>
      <c r="DQ7" s="38">
        <v>386391</v>
      </c>
      <c r="DR7" s="31">
        <v>696571</v>
      </c>
      <c r="DS7" s="38">
        <v>297732</v>
      </c>
      <c r="DT7" s="38">
        <v>266688</v>
      </c>
      <c r="DU7" s="31">
        <v>564420</v>
      </c>
      <c r="DV7" s="38">
        <v>1596</v>
      </c>
      <c r="DW7" s="38">
        <v>20125</v>
      </c>
      <c r="DX7" s="31">
        <v>21721</v>
      </c>
      <c r="DY7" s="38">
        <v>10852</v>
      </c>
      <c r="DZ7" s="38">
        <v>99578</v>
      </c>
      <c r="EA7" s="31">
        <v>110430</v>
      </c>
      <c r="EB7" s="38">
        <v>308584</v>
      </c>
      <c r="EC7" s="38">
        <v>366266</v>
      </c>
      <c r="ED7" s="31">
        <v>674850</v>
      </c>
      <c r="EE7" s="38">
        <v>308584</v>
      </c>
      <c r="EF7" s="38">
        <v>366259</v>
      </c>
      <c r="EG7" s="31">
        <v>674843</v>
      </c>
      <c r="EH7" s="38">
        <v>276677</v>
      </c>
      <c r="EI7" s="38">
        <v>309854</v>
      </c>
      <c r="EJ7" s="31">
        <v>586531</v>
      </c>
      <c r="EK7" s="38">
        <v>14305</v>
      </c>
      <c r="EL7" s="38">
        <v>19900</v>
      </c>
      <c r="EM7" s="31">
        <v>34205</v>
      </c>
      <c r="EN7" s="38">
        <v>17602</v>
      </c>
      <c r="EO7" s="38">
        <v>36505</v>
      </c>
      <c r="EP7" s="31">
        <v>54107</v>
      </c>
      <c r="EQ7" s="213">
        <v>0.89660189770046406</v>
      </c>
      <c r="ER7" s="213">
        <v>0.84599695843651623</v>
      </c>
      <c r="ES7" s="214">
        <v>0.86913696963590048</v>
      </c>
      <c r="ET7" s="213">
        <v>4.6356907681538898E-2</v>
      </c>
      <c r="EU7" s="213">
        <v>5.4333135841030528E-2</v>
      </c>
      <c r="EV7" s="214">
        <v>5.0685863230410626E-2</v>
      </c>
      <c r="EW7" s="213">
        <v>5.7041194617997046E-2</v>
      </c>
      <c r="EX7" s="213">
        <v>9.9669905722453239E-2</v>
      </c>
      <c r="EY7" s="214">
        <v>8.0177167133688873E-2</v>
      </c>
      <c r="EZ7" s="38">
        <v>8133</v>
      </c>
      <c r="FA7" s="38">
        <v>11673</v>
      </c>
      <c r="FB7" s="31">
        <v>19806</v>
      </c>
      <c r="FC7" s="83">
        <v>2.6355870686749799E-2</v>
      </c>
      <c r="FD7" s="83">
        <v>3.1870280069676134E-2</v>
      </c>
      <c r="FE7" s="80">
        <v>2.9348744165370082E-2</v>
      </c>
      <c r="FF7" s="38">
        <v>84999</v>
      </c>
      <c r="FG7" s="38">
        <v>34415</v>
      </c>
      <c r="FH7" s="31">
        <v>119414</v>
      </c>
      <c r="FI7" s="37">
        <v>1492</v>
      </c>
      <c r="FJ7" s="38">
        <v>823</v>
      </c>
      <c r="FK7" s="31">
        <v>2315</v>
      </c>
      <c r="FL7" s="37">
        <v>1996</v>
      </c>
      <c r="FM7" s="38">
        <v>436</v>
      </c>
      <c r="FN7" s="31">
        <v>2432</v>
      </c>
      <c r="FO7" s="37">
        <v>1246</v>
      </c>
      <c r="FP7" s="38">
        <v>910</v>
      </c>
      <c r="FQ7" s="31">
        <v>2156</v>
      </c>
      <c r="FR7" s="37">
        <v>89733</v>
      </c>
      <c r="FS7" s="38">
        <v>36584</v>
      </c>
      <c r="FT7" s="31">
        <v>126317</v>
      </c>
      <c r="FU7" s="71">
        <v>0.29078954190755191</v>
      </c>
      <c r="FV7" s="71">
        <v>9.9883691087897866E-2</v>
      </c>
      <c r="FW7" s="72">
        <v>0.18717789138327035</v>
      </c>
      <c r="FX7" s="108">
        <v>18510</v>
      </c>
      <c r="FY7" s="108">
        <v>33862</v>
      </c>
      <c r="FZ7" s="109">
        <v>52372</v>
      </c>
      <c r="GA7" s="110">
        <v>29739</v>
      </c>
      <c r="GB7" s="108">
        <v>29917</v>
      </c>
      <c r="GC7" s="109">
        <v>59656</v>
      </c>
      <c r="GD7" s="102">
        <v>5.9983667332071659E-2</v>
      </c>
      <c r="GE7" s="71">
        <v>9.2451933840432904E-2</v>
      </c>
      <c r="GF7" s="71">
        <v>7.7605393791212868E-2</v>
      </c>
      <c r="GG7" s="102">
        <v>9.6372462603375411E-2</v>
      </c>
      <c r="GH7" s="71">
        <v>8.1681073318298728E-2</v>
      </c>
      <c r="GI7" s="72">
        <v>8.8398903460028155E-2</v>
      </c>
      <c r="GJ7" s="63">
        <v>58378</v>
      </c>
      <c r="GK7" s="63">
        <v>175509</v>
      </c>
      <c r="GL7" s="65">
        <v>233887</v>
      </c>
      <c r="GM7" s="62">
        <v>0.1891802556192155</v>
      </c>
      <c r="GN7" s="62">
        <v>0.47918452709233178</v>
      </c>
      <c r="GO7" s="46">
        <v>0.34657627620952802</v>
      </c>
      <c r="GP7" s="37">
        <v>260</v>
      </c>
      <c r="GQ7" s="38">
        <v>755</v>
      </c>
      <c r="GR7" s="31">
        <v>1015</v>
      </c>
      <c r="GS7" s="120">
        <v>8.4255826614471258E-4</v>
      </c>
      <c r="GT7" s="32">
        <v>2.0613433952373413E-3</v>
      </c>
      <c r="GU7" s="33">
        <v>1.5040379343557828E-3</v>
      </c>
      <c r="GV7" s="50">
        <v>12448</v>
      </c>
      <c r="GW7" s="59">
        <v>119703</v>
      </c>
      <c r="GX7" s="45">
        <v>132151</v>
      </c>
      <c r="GY7" s="38">
        <v>97</v>
      </c>
      <c r="GZ7" s="38">
        <v>10340</v>
      </c>
      <c r="HA7" s="38">
        <v>10437</v>
      </c>
      <c r="HB7" s="39">
        <v>73.67</v>
      </c>
      <c r="HC7" s="40">
        <v>75.31</v>
      </c>
      <c r="HD7" s="34">
        <v>74.58</v>
      </c>
      <c r="HE7" s="141">
        <v>910.12</v>
      </c>
      <c r="HF7" s="142">
        <v>712.67</v>
      </c>
      <c r="HG7" s="142">
        <v>800.59</v>
      </c>
      <c r="HH7" s="37">
        <v>90051</v>
      </c>
      <c r="HI7" s="38">
        <v>123044</v>
      </c>
      <c r="HJ7" s="38">
        <v>68100</v>
      </c>
      <c r="HK7" s="38">
        <v>15880</v>
      </c>
      <c r="HL7" s="31">
        <v>11509</v>
      </c>
      <c r="HM7" s="37">
        <v>38596</v>
      </c>
      <c r="HN7" s="38">
        <v>165510</v>
      </c>
      <c r="HO7" s="38">
        <v>80490</v>
      </c>
      <c r="HP7" s="38">
        <v>65301</v>
      </c>
      <c r="HQ7" s="31">
        <v>16369</v>
      </c>
      <c r="HR7" s="37">
        <v>128647</v>
      </c>
      <c r="HS7" s="38">
        <v>288554</v>
      </c>
      <c r="HT7" s="38">
        <v>148590</v>
      </c>
      <c r="HU7" s="38">
        <v>81181</v>
      </c>
      <c r="HV7" s="31">
        <v>27878</v>
      </c>
      <c r="HW7" s="67">
        <v>0.29182005547922124</v>
      </c>
      <c r="HX7" s="67">
        <v>0.39873745884426931</v>
      </c>
      <c r="HY7" s="67">
        <v>0.22068545355559588</v>
      </c>
      <c r="HZ7" s="67">
        <v>5.1460866409146294E-2</v>
      </c>
      <c r="IA7" s="68">
        <v>3.7296165711767297E-2</v>
      </c>
      <c r="IB7" s="88">
        <v>0.10537696646699393</v>
      </c>
      <c r="IC7" s="67">
        <v>0.45188469582216201</v>
      </c>
      <c r="ID7" s="67">
        <v>0.219758317725369</v>
      </c>
      <c r="IE7" s="67">
        <v>0.17828845702303789</v>
      </c>
      <c r="IF7" s="68">
        <v>4.4691562962437134E-2</v>
      </c>
      <c r="IG7" s="88">
        <v>0.19063051048381122</v>
      </c>
      <c r="IH7" s="67">
        <v>0.42758242572423499</v>
      </c>
      <c r="II7" s="67">
        <v>0.22018226272505001</v>
      </c>
      <c r="IJ7" s="67">
        <v>0.12029488034378009</v>
      </c>
      <c r="IK7" s="68">
        <v>4.1309920723123658E-2</v>
      </c>
    </row>
    <row r="8" spans="1:245" s="2" customFormat="1" ht="20.100000000000001" customHeight="1">
      <c r="A8" s="56" t="s">
        <v>116</v>
      </c>
      <c r="B8" s="303" t="s">
        <v>213</v>
      </c>
      <c r="C8" s="25">
        <v>34279</v>
      </c>
      <c r="D8" s="26">
        <v>51134</v>
      </c>
      <c r="E8" s="27">
        <v>85413</v>
      </c>
      <c r="F8" s="26">
        <v>31656</v>
      </c>
      <c r="G8" s="26">
        <v>35424</v>
      </c>
      <c r="H8" s="27">
        <v>67080</v>
      </c>
      <c r="I8" s="26">
        <v>25848</v>
      </c>
      <c r="J8" s="26">
        <v>28349</v>
      </c>
      <c r="K8" s="27">
        <v>54197</v>
      </c>
      <c r="L8" s="26">
        <v>3427</v>
      </c>
      <c r="M8" s="26">
        <v>3586</v>
      </c>
      <c r="N8" s="27">
        <v>7013</v>
      </c>
      <c r="O8" s="26">
        <v>2381</v>
      </c>
      <c r="P8" s="26">
        <v>3489</v>
      </c>
      <c r="Q8" s="27">
        <v>5870</v>
      </c>
      <c r="R8" s="406">
        <v>0.81652767247915092</v>
      </c>
      <c r="S8" s="406">
        <v>0.80027664859981928</v>
      </c>
      <c r="T8" s="407">
        <v>0.8079457364341085</v>
      </c>
      <c r="U8" s="406">
        <v>0.10825751832196108</v>
      </c>
      <c r="V8" s="406">
        <v>0.10123080397470641</v>
      </c>
      <c r="W8" s="407">
        <v>0.10454680977936792</v>
      </c>
      <c r="X8" s="406">
        <v>7.5214809198888052E-2</v>
      </c>
      <c r="Y8" s="406">
        <v>9.8492547425474253E-2</v>
      </c>
      <c r="Z8" s="407">
        <v>8.7507453786523554E-2</v>
      </c>
      <c r="AA8" s="26">
        <v>2623</v>
      </c>
      <c r="AB8" s="26">
        <v>15710</v>
      </c>
      <c r="AC8" s="27">
        <v>18333</v>
      </c>
      <c r="AD8" s="26">
        <v>2213</v>
      </c>
      <c r="AE8" s="26">
        <v>3581</v>
      </c>
      <c r="AF8" s="27">
        <v>5794</v>
      </c>
      <c r="AG8" s="26">
        <v>9709</v>
      </c>
      <c r="AH8" s="26">
        <v>3561</v>
      </c>
      <c r="AI8" s="27">
        <v>13270</v>
      </c>
      <c r="AJ8" s="269">
        <f t="shared" si="4"/>
        <v>0.30670331058882994</v>
      </c>
      <c r="AK8" s="269">
        <f t="shared" si="0"/>
        <v>0.1005250677506775</v>
      </c>
      <c r="AL8" s="270">
        <f t="shared" si="0"/>
        <v>0.19782349433512225</v>
      </c>
      <c r="AM8" s="26">
        <v>10169</v>
      </c>
      <c r="AN8" s="26">
        <v>3737</v>
      </c>
      <c r="AO8" s="27">
        <v>13906</v>
      </c>
      <c r="AP8" s="269">
        <v>0.32123452110184481</v>
      </c>
      <c r="AQ8" s="269">
        <v>0.10549345076784102</v>
      </c>
      <c r="AR8" s="270">
        <v>0.20730471079308288</v>
      </c>
      <c r="AS8" s="36">
        <v>62.343919741386571</v>
      </c>
      <c r="AT8" s="36">
        <v>63.127014641674194</v>
      </c>
      <c r="AU8" s="28">
        <v>62.757461091234347</v>
      </c>
      <c r="AV8" s="36">
        <v>73.79415808870327</v>
      </c>
      <c r="AW8" s="36">
        <v>72.298638234668815</v>
      </c>
      <c r="AX8" s="28">
        <v>72.512610229275936</v>
      </c>
      <c r="AY8" s="26">
        <v>3111</v>
      </c>
      <c r="AZ8" s="26">
        <v>6058</v>
      </c>
      <c r="BA8" s="27">
        <v>9169</v>
      </c>
      <c r="BB8" s="69">
        <f t="shared" si="5"/>
        <v>9.8275208491281268E-2</v>
      </c>
      <c r="BC8" s="69">
        <f t="shared" si="6"/>
        <v>0.17101400180668475</v>
      </c>
      <c r="BD8" s="29">
        <f t="shared" si="7"/>
        <v>0.13668753726893262</v>
      </c>
      <c r="BE8" s="73">
        <v>4401</v>
      </c>
      <c r="BF8" s="73">
        <v>4938</v>
      </c>
      <c r="BG8" s="74">
        <v>9339</v>
      </c>
      <c r="BH8" s="69">
        <v>0.13902577710386657</v>
      </c>
      <c r="BI8" s="69">
        <v>0.13939701897018969</v>
      </c>
      <c r="BJ8" s="29">
        <v>0.13922182468694097</v>
      </c>
      <c r="BK8" s="69">
        <v>0.23736416477129138</v>
      </c>
      <c r="BL8" s="69">
        <v>0.41960252935862691</v>
      </c>
      <c r="BM8" s="29">
        <v>0.33360166964818128</v>
      </c>
      <c r="BN8" s="284">
        <v>0.30291155966646921</v>
      </c>
      <c r="BO8" s="284">
        <v>0.44427706116812604</v>
      </c>
      <c r="BP8" s="290">
        <v>0.38661958743727931</v>
      </c>
      <c r="BQ8" s="284">
        <v>8.9195591719023581E-2</v>
      </c>
      <c r="BR8" s="284">
        <v>0.19882055602358889</v>
      </c>
      <c r="BS8" s="290">
        <v>0.11861341371514694</v>
      </c>
      <c r="BT8" s="418">
        <f t="shared" si="8"/>
        <v>10333</v>
      </c>
      <c r="BU8" s="418">
        <f t="shared" si="9"/>
        <v>10115</v>
      </c>
      <c r="BV8" s="418">
        <f t="shared" si="10"/>
        <v>9212</v>
      </c>
      <c r="BW8" s="418">
        <f t="shared" si="11"/>
        <v>769</v>
      </c>
      <c r="BX8" s="419">
        <f t="shared" si="12"/>
        <v>1227</v>
      </c>
      <c r="BY8" s="418">
        <f t="shared" si="13"/>
        <v>4252</v>
      </c>
      <c r="BZ8" s="418">
        <f t="shared" si="14"/>
        <v>15635.999999999998</v>
      </c>
      <c r="CA8" s="418">
        <f t="shared" si="15"/>
        <v>11259</v>
      </c>
      <c r="CB8" s="418">
        <f t="shared" si="16"/>
        <v>2340</v>
      </c>
      <c r="CC8" s="419">
        <f t="shared" si="17"/>
        <v>1937</v>
      </c>
      <c r="CD8" s="418">
        <f t="shared" si="18"/>
        <v>14585</v>
      </c>
      <c r="CE8" s="418">
        <f t="shared" si="19"/>
        <v>25751</v>
      </c>
      <c r="CF8" s="418">
        <f t="shared" si="20"/>
        <v>20471</v>
      </c>
      <c r="CG8" s="418">
        <f t="shared" si="21"/>
        <v>3109</v>
      </c>
      <c r="CH8" s="419">
        <f t="shared" si="22"/>
        <v>3164</v>
      </c>
      <c r="CI8" s="69">
        <v>0.32641521354561537</v>
      </c>
      <c r="CJ8" s="69">
        <v>0.31952868334596918</v>
      </c>
      <c r="CK8" s="69">
        <v>0.29100328531715947</v>
      </c>
      <c r="CL8" s="69">
        <v>2.4292393227192316E-2</v>
      </c>
      <c r="CM8" s="29">
        <v>3.8760424564063686E-2</v>
      </c>
      <c r="CN8" s="69">
        <v>0.1200316169828365</v>
      </c>
      <c r="CO8" s="69">
        <v>0.44139566395663954</v>
      </c>
      <c r="CP8" s="69">
        <v>0.31783536585365851</v>
      </c>
      <c r="CQ8" s="69">
        <v>6.605691056910569E-2</v>
      </c>
      <c r="CR8" s="29">
        <v>5.4680442637759709E-2</v>
      </c>
      <c r="CS8" s="69">
        <v>0.21742695289206918</v>
      </c>
      <c r="CT8" s="69">
        <v>0.38388491353607634</v>
      </c>
      <c r="CU8" s="69">
        <v>0.30517292784734645</v>
      </c>
      <c r="CV8" s="69">
        <v>4.6347644603458554E-2</v>
      </c>
      <c r="CW8" s="29">
        <v>4.7167561121049494E-2</v>
      </c>
      <c r="CX8" s="69">
        <f>'[1]Caisse de liquidation'!AO6</f>
        <v>0.49599604547701431</v>
      </c>
      <c r="CY8" s="69">
        <f>'[1]Caisse de liquidation'!AQ6</f>
        <v>0.38181120491174214</v>
      </c>
      <c r="CZ8" s="29">
        <f>'[1]Caisse de liquidation'!AS6</f>
        <v>0.42666304221195295</v>
      </c>
      <c r="DA8" s="338">
        <v>950.07019082407953</v>
      </c>
      <c r="DB8" s="338">
        <v>731.73694779906373</v>
      </c>
      <c r="DC8" s="339">
        <v>819.57127542263288</v>
      </c>
      <c r="DD8" s="340">
        <v>954.6411657916376</v>
      </c>
      <c r="DE8" s="340">
        <v>717.08085303505345</v>
      </c>
      <c r="DF8" s="341">
        <v>829.15291953268365</v>
      </c>
      <c r="DG8" s="340">
        <v>895.55888803385915</v>
      </c>
      <c r="DH8" s="340">
        <v>765.54301652089396</v>
      </c>
      <c r="DI8" s="341">
        <v>784.28047077742031</v>
      </c>
      <c r="DJ8" s="340">
        <v>929.28587124422802</v>
      </c>
      <c r="DK8" s="340">
        <v>655.43465265655732</v>
      </c>
      <c r="DL8" s="341">
        <v>784.6274105877277</v>
      </c>
      <c r="DM8" s="340">
        <v>257.26765620473202</v>
      </c>
      <c r="DN8" s="340">
        <v>399.99153301196526</v>
      </c>
      <c r="DO8" s="341">
        <v>378.39735206019873</v>
      </c>
      <c r="DP8" s="38">
        <v>568907</v>
      </c>
      <c r="DQ8" s="38">
        <v>735491</v>
      </c>
      <c r="DR8" s="31">
        <v>1304398</v>
      </c>
      <c r="DS8" s="38">
        <v>545135</v>
      </c>
      <c r="DT8" s="38">
        <v>477857</v>
      </c>
      <c r="DU8" s="31">
        <v>1022992</v>
      </c>
      <c r="DV8" s="38">
        <v>2812</v>
      </c>
      <c r="DW8" s="38">
        <v>50334</v>
      </c>
      <c r="DX8" s="31">
        <v>53146</v>
      </c>
      <c r="DY8" s="38">
        <v>20960</v>
      </c>
      <c r="DZ8" s="38">
        <v>207300</v>
      </c>
      <c r="EA8" s="31">
        <v>228260</v>
      </c>
      <c r="EB8" s="38">
        <v>566095</v>
      </c>
      <c r="EC8" s="38">
        <v>685157</v>
      </c>
      <c r="ED8" s="31">
        <v>1251252</v>
      </c>
      <c r="EE8" s="38">
        <v>566093</v>
      </c>
      <c r="EF8" s="38">
        <v>685119</v>
      </c>
      <c r="EG8" s="31">
        <v>1251212</v>
      </c>
      <c r="EH8" s="38">
        <v>496623</v>
      </c>
      <c r="EI8" s="38">
        <v>560565</v>
      </c>
      <c r="EJ8" s="31">
        <v>1057188</v>
      </c>
      <c r="EK8" s="38">
        <v>39688</v>
      </c>
      <c r="EL8" s="38">
        <v>45070</v>
      </c>
      <c r="EM8" s="31">
        <v>84758</v>
      </c>
      <c r="EN8" s="38">
        <v>29782</v>
      </c>
      <c r="EO8" s="38">
        <v>79484</v>
      </c>
      <c r="EP8" s="31">
        <v>109266</v>
      </c>
      <c r="EQ8" s="213">
        <v>0.8772816480684269</v>
      </c>
      <c r="ER8" s="213">
        <v>0.8182009256786047</v>
      </c>
      <c r="ES8" s="214">
        <v>0.84493115475235214</v>
      </c>
      <c r="ET8" s="213">
        <v>7.0108621728231929E-2</v>
      </c>
      <c r="EU8" s="213">
        <v>6.5784192235217531E-2</v>
      </c>
      <c r="EV8" s="214">
        <v>6.7740718599246172E-2</v>
      </c>
      <c r="EW8" s="213">
        <v>5.260973020334115E-2</v>
      </c>
      <c r="EX8" s="213">
        <v>0.11601488208617773</v>
      </c>
      <c r="EY8" s="214">
        <v>8.7328126648401713E-2</v>
      </c>
      <c r="EZ8" s="38">
        <v>18911</v>
      </c>
      <c r="FA8" s="38">
        <v>27410</v>
      </c>
      <c r="FB8" s="31">
        <v>46321</v>
      </c>
      <c r="FC8" s="83">
        <v>3.3406053754228532E-2</v>
      </c>
      <c r="FD8" s="83">
        <v>4.0005429412528805E-2</v>
      </c>
      <c r="FE8" s="80">
        <v>3.7019721047398924E-2</v>
      </c>
      <c r="FF8" s="38">
        <v>152750</v>
      </c>
      <c r="FG8" s="38">
        <v>59100</v>
      </c>
      <c r="FH8" s="31">
        <v>211850</v>
      </c>
      <c r="FI8" s="37">
        <v>2168</v>
      </c>
      <c r="FJ8" s="38">
        <v>1023</v>
      </c>
      <c r="FK8" s="31">
        <v>3191</v>
      </c>
      <c r="FL8" s="37">
        <v>5911</v>
      </c>
      <c r="FM8" s="38">
        <v>1342</v>
      </c>
      <c r="FN8" s="31">
        <v>7253</v>
      </c>
      <c r="FO8" s="37">
        <v>1760</v>
      </c>
      <c r="FP8" s="38">
        <v>801</v>
      </c>
      <c r="FQ8" s="31">
        <v>2561</v>
      </c>
      <c r="FR8" s="37">
        <v>162589</v>
      </c>
      <c r="FS8" s="38">
        <v>62266</v>
      </c>
      <c r="FT8" s="31">
        <v>224855</v>
      </c>
      <c r="FU8" s="71">
        <v>0.28721151043552762</v>
      </c>
      <c r="FV8" s="71">
        <v>9.08784409996541E-2</v>
      </c>
      <c r="FW8" s="72">
        <v>0.17970400846512133</v>
      </c>
      <c r="FX8" s="108">
        <v>32107</v>
      </c>
      <c r="FY8" s="108">
        <v>85586</v>
      </c>
      <c r="FZ8" s="109">
        <v>117693</v>
      </c>
      <c r="GA8" s="110">
        <v>48867</v>
      </c>
      <c r="GB8" s="108">
        <v>43334</v>
      </c>
      <c r="GC8" s="109">
        <v>92201</v>
      </c>
      <c r="GD8" s="102">
        <v>5.6716628834382922E-2</v>
      </c>
      <c r="GE8" s="71">
        <v>0.12491443566948889</v>
      </c>
      <c r="GF8" s="71">
        <v>9.4060189314382717E-2</v>
      </c>
      <c r="GG8" s="102">
        <v>8.6322966993172517E-2</v>
      </c>
      <c r="GH8" s="71">
        <v>6.3246817882616685E-2</v>
      </c>
      <c r="GI8" s="72">
        <v>7.3686995105702133E-2</v>
      </c>
      <c r="GJ8" s="63">
        <v>100155</v>
      </c>
      <c r="GK8" s="63">
        <v>332518</v>
      </c>
      <c r="GL8" s="65">
        <v>432673</v>
      </c>
      <c r="GM8" s="62">
        <v>0.17692260133016544</v>
      </c>
      <c r="GN8" s="62">
        <v>0.48531650410052002</v>
      </c>
      <c r="GO8" s="46">
        <v>0.34579205467803448</v>
      </c>
      <c r="GP8" s="37">
        <v>481</v>
      </c>
      <c r="GQ8" s="38">
        <v>1003</v>
      </c>
      <c r="GR8" s="31">
        <v>1484</v>
      </c>
      <c r="GS8" s="120">
        <v>8.4968070730177792E-4</v>
      </c>
      <c r="GT8" s="32">
        <v>1.4638980554821741E-3</v>
      </c>
      <c r="GU8" s="33">
        <v>1.1860120902903652E-3</v>
      </c>
      <c r="GV8" s="50">
        <v>23772</v>
      </c>
      <c r="GW8" s="59">
        <v>257634</v>
      </c>
      <c r="GX8" s="45">
        <v>281406</v>
      </c>
      <c r="GY8" s="38">
        <v>194</v>
      </c>
      <c r="GZ8" s="38">
        <v>21123</v>
      </c>
      <c r="HA8" s="38">
        <v>21317</v>
      </c>
      <c r="HB8" s="39">
        <v>72.95</v>
      </c>
      <c r="HC8" s="40">
        <v>74.77</v>
      </c>
      <c r="HD8" s="34">
        <v>73.98</v>
      </c>
      <c r="HE8" s="141">
        <v>946.54</v>
      </c>
      <c r="HF8" s="142">
        <v>725.95</v>
      </c>
      <c r="HG8" s="142">
        <v>822.16</v>
      </c>
      <c r="HH8" s="37">
        <v>163021</v>
      </c>
      <c r="HI8" s="38">
        <v>240208</v>
      </c>
      <c r="HJ8" s="38">
        <v>115505</v>
      </c>
      <c r="HK8" s="38">
        <v>28667</v>
      </c>
      <c r="HL8" s="31">
        <v>18694</v>
      </c>
      <c r="HM8" s="37">
        <v>64606</v>
      </c>
      <c r="HN8" s="38">
        <v>337497</v>
      </c>
      <c r="HO8" s="38">
        <v>133869</v>
      </c>
      <c r="HP8" s="38">
        <v>117748</v>
      </c>
      <c r="HQ8" s="31">
        <v>31437</v>
      </c>
      <c r="HR8" s="37">
        <v>227627</v>
      </c>
      <c r="HS8" s="38">
        <v>577705</v>
      </c>
      <c r="HT8" s="38">
        <v>249374</v>
      </c>
      <c r="HU8" s="38">
        <v>146415</v>
      </c>
      <c r="HV8" s="31">
        <v>50131</v>
      </c>
      <c r="HW8" s="67">
        <v>0.28797463323293793</v>
      </c>
      <c r="HX8" s="67">
        <v>0.42432453916745422</v>
      </c>
      <c r="HY8" s="67">
        <v>0.20403819146962965</v>
      </c>
      <c r="HZ8" s="67">
        <v>5.0639910262411783E-2</v>
      </c>
      <c r="IA8" s="68">
        <v>3.3022725867566396E-2</v>
      </c>
      <c r="IB8" s="88">
        <v>9.4293716622613502E-2</v>
      </c>
      <c r="IC8" s="67">
        <v>0.49258345167603923</v>
      </c>
      <c r="ID8" s="67">
        <v>0.19538441554271502</v>
      </c>
      <c r="IE8" s="67">
        <v>0.17185550173171987</v>
      </c>
      <c r="IF8" s="68">
        <v>4.588291442691237E-2</v>
      </c>
      <c r="IG8" s="88">
        <v>0.18191938953943729</v>
      </c>
      <c r="IH8" s="67">
        <v>0.46170155971778665</v>
      </c>
      <c r="II8" s="67">
        <v>0.19929958153913041</v>
      </c>
      <c r="IJ8" s="67">
        <v>0.11701479797834489</v>
      </c>
      <c r="IK8" s="68">
        <v>4.0064671225300739E-2</v>
      </c>
    </row>
    <row r="9" spans="1:245" s="2" customFormat="1" ht="20.100000000000001" customHeight="1">
      <c r="A9" s="56" t="s">
        <v>117</v>
      </c>
      <c r="B9" s="303" t="s">
        <v>4</v>
      </c>
      <c r="C9" s="25">
        <v>15118</v>
      </c>
      <c r="D9" s="26">
        <v>23064</v>
      </c>
      <c r="E9" s="27">
        <v>38182</v>
      </c>
      <c r="F9" s="26">
        <v>13657</v>
      </c>
      <c r="G9" s="26">
        <v>15672</v>
      </c>
      <c r="H9" s="27">
        <v>29329</v>
      </c>
      <c r="I9" s="26">
        <v>11528</v>
      </c>
      <c r="J9" s="26">
        <v>12884</v>
      </c>
      <c r="K9" s="27">
        <v>24412</v>
      </c>
      <c r="L9" s="26">
        <v>1139</v>
      </c>
      <c r="M9" s="26">
        <v>1334</v>
      </c>
      <c r="N9" s="27">
        <v>2473</v>
      </c>
      <c r="O9" s="26">
        <v>990</v>
      </c>
      <c r="P9" s="26">
        <v>1454</v>
      </c>
      <c r="Q9" s="27">
        <v>2444</v>
      </c>
      <c r="R9" s="406">
        <v>0.84410924800468623</v>
      </c>
      <c r="S9" s="406">
        <v>0.82210311383358858</v>
      </c>
      <c r="T9" s="407">
        <v>0.83235023355723003</v>
      </c>
      <c r="U9" s="406">
        <v>8.3400453979644143E-2</v>
      </c>
      <c r="V9" s="406">
        <v>8.5119959162838182E-2</v>
      </c>
      <c r="W9" s="407">
        <v>8.4319274438269295E-2</v>
      </c>
      <c r="X9" s="406">
        <v>7.2490298015669613E-2</v>
      </c>
      <c r="Y9" s="406">
        <v>9.2776927003573248E-2</v>
      </c>
      <c r="Z9" s="407">
        <v>8.333049200450067E-2</v>
      </c>
      <c r="AA9" s="26">
        <v>1461</v>
      </c>
      <c r="AB9" s="26">
        <v>7392</v>
      </c>
      <c r="AC9" s="27">
        <v>8853</v>
      </c>
      <c r="AD9" s="26">
        <v>1015</v>
      </c>
      <c r="AE9" s="26">
        <v>1536</v>
      </c>
      <c r="AF9" s="27">
        <v>2551</v>
      </c>
      <c r="AG9" s="26">
        <v>4589</v>
      </c>
      <c r="AH9" s="26">
        <v>1801</v>
      </c>
      <c r="AI9" s="27">
        <v>6390</v>
      </c>
      <c r="AJ9" s="269">
        <f t="shared" si="4"/>
        <v>0.33601815918576555</v>
      </c>
      <c r="AK9" s="269">
        <f t="shared" si="0"/>
        <v>0.11491832567636549</v>
      </c>
      <c r="AL9" s="270">
        <f t="shared" si="0"/>
        <v>0.21787309488901768</v>
      </c>
      <c r="AM9" s="26">
        <v>4848</v>
      </c>
      <c r="AN9" s="26">
        <v>1899</v>
      </c>
      <c r="AO9" s="27">
        <v>6747</v>
      </c>
      <c r="AP9" s="269">
        <v>0.3549827927070367</v>
      </c>
      <c r="AQ9" s="269">
        <v>0.12117151607963246</v>
      </c>
      <c r="AR9" s="270">
        <v>0.23004534760816939</v>
      </c>
      <c r="AS9" s="36">
        <v>62.365095067242677</v>
      </c>
      <c r="AT9" s="36">
        <v>63.103142121830871</v>
      </c>
      <c r="AU9" s="28">
        <v>62.759471740143432</v>
      </c>
      <c r="AV9" s="36">
        <v>76.897262149213546</v>
      </c>
      <c r="AW9" s="36">
        <v>74.024395743145021</v>
      </c>
      <c r="AX9" s="28">
        <v>74.498501449602273</v>
      </c>
      <c r="AY9" s="26">
        <v>1540</v>
      </c>
      <c r="AZ9" s="26">
        <v>2014</v>
      </c>
      <c r="BA9" s="27">
        <v>3554</v>
      </c>
      <c r="BB9" s="69">
        <f t="shared" si="5"/>
        <v>0.11276268580215275</v>
      </c>
      <c r="BC9" s="69">
        <f t="shared" si="6"/>
        <v>0.12850944359367025</v>
      </c>
      <c r="BD9" s="29">
        <f t="shared" si="7"/>
        <v>0.12117699205564458</v>
      </c>
      <c r="BE9" s="73">
        <v>1780</v>
      </c>
      <c r="BF9" s="73">
        <v>2513</v>
      </c>
      <c r="BG9" s="74">
        <v>4293</v>
      </c>
      <c r="BH9" s="69">
        <v>0.13033609138170901</v>
      </c>
      <c r="BI9" s="69">
        <v>0.16034966819806024</v>
      </c>
      <c r="BJ9" s="29">
        <v>0.14637389614374852</v>
      </c>
      <c r="BK9" s="69">
        <v>0.25195870249688807</v>
      </c>
      <c r="BL9" s="69">
        <v>0.43383103624298114</v>
      </c>
      <c r="BM9" s="29">
        <v>0.34914248695830064</v>
      </c>
      <c r="BN9" s="284">
        <v>0.31671812968681079</v>
      </c>
      <c r="BO9" s="284">
        <v>0.46550356859635211</v>
      </c>
      <c r="BP9" s="290">
        <v>0.40668730110292517</v>
      </c>
      <c r="BQ9" s="284">
        <v>0.12399215515362824</v>
      </c>
      <c r="BR9" s="284">
        <v>0.18989450305385897</v>
      </c>
      <c r="BS9" s="290">
        <v>0.14256651017214397</v>
      </c>
      <c r="BT9" s="418">
        <f t="shared" si="8"/>
        <v>4955</v>
      </c>
      <c r="BU9" s="418">
        <f t="shared" si="9"/>
        <v>3838</v>
      </c>
      <c r="BV9" s="418">
        <f t="shared" si="10"/>
        <v>3796</v>
      </c>
      <c r="BW9" s="418">
        <f t="shared" si="11"/>
        <v>372</v>
      </c>
      <c r="BX9" s="419">
        <f t="shared" si="12"/>
        <v>696</v>
      </c>
      <c r="BY9" s="418">
        <f t="shared" si="13"/>
        <v>2364</v>
      </c>
      <c r="BZ9" s="418">
        <f t="shared" si="14"/>
        <v>6408</v>
      </c>
      <c r="CA9" s="418">
        <f t="shared" si="15"/>
        <v>4876</v>
      </c>
      <c r="CB9" s="418">
        <f t="shared" si="16"/>
        <v>1139</v>
      </c>
      <c r="CC9" s="419">
        <f t="shared" si="17"/>
        <v>885</v>
      </c>
      <c r="CD9" s="418">
        <f t="shared" si="18"/>
        <v>7319</v>
      </c>
      <c r="CE9" s="418">
        <f t="shared" si="19"/>
        <v>10246</v>
      </c>
      <c r="CF9" s="418">
        <f t="shared" si="20"/>
        <v>8672</v>
      </c>
      <c r="CG9" s="418">
        <f t="shared" si="21"/>
        <v>1511</v>
      </c>
      <c r="CH9" s="419">
        <f t="shared" si="22"/>
        <v>1581</v>
      </c>
      <c r="CI9" s="69">
        <v>0.36281760269458885</v>
      </c>
      <c r="CJ9" s="69">
        <v>0.28102804422640404</v>
      </c>
      <c r="CK9" s="69">
        <v>0.2779526982499817</v>
      </c>
      <c r="CL9" s="69">
        <v>2.7238778648312222E-2</v>
      </c>
      <c r="CM9" s="29">
        <v>5.0962876180713185E-2</v>
      </c>
      <c r="CN9" s="69">
        <v>0.15084226646248086</v>
      </c>
      <c r="CO9" s="69">
        <v>0.40888208269525267</v>
      </c>
      <c r="CP9" s="69">
        <v>0.31112812659520162</v>
      </c>
      <c r="CQ9" s="69">
        <v>7.2677386421643703E-2</v>
      </c>
      <c r="CR9" s="29">
        <v>5.6470137825421131E-2</v>
      </c>
      <c r="CS9" s="69">
        <v>0.24954822871560572</v>
      </c>
      <c r="CT9" s="69">
        <v>0.3493470626342528</v>
      </c>
      <c r="CU9" s="69">
        <v>0.29568004364281086</v>
      </c>
      <c r="CV9" s="69">
        <v>5.151897439394456E-2</v>
      </c>
      <c r="CW9" s="29">
        <v>5.390569061338607E-2</v>
      </c>
      <c r="CX9" s="69">
        <f>'[1]Caisse de liquidation'!AO7</f>
        <v>0.46300156331422615</v>
      </c>
      <c r="CY9" s="69">
        <f>'[1]Caisse de liquidation'!AQ7</f>
        <v>0.36017478152309612</v>
      </c>
      <c r="CZ9" s="29">
        <f>'[1]Caisse de liquidation'!AS7</f>
        <v>0.3986921725551435</v>
      </c>
      <c r="DA9" s="338">
        <v>874.59994082840228</v>
      </c>
      <c r="DB9" s="338">
        <v>680.84306588502932</v>
      </c>
      <c r="DC9" s="339">
        <v>757.7394788780706</v>
      </c>
      <c r="DD9" s="340">
        <v>887.49650518268038</v>
      </c>
      <c r="DE9" s="340">
        <v>683.29582933844677</v>
      </c>
      <c r="DF9" s="341">
        <v>778.26785455415757</v>
      </c>
      <c r="DG9" s="340">
        <v>754.1761324041812</v>
      </c>
      <c r="DH9" s="340">
        <v>675.61668746533564</v>
      </c>
      <c r="DI9" s="341">
        <v>688.65390308777603</v>
      </c>
      <c r="DJ9" s="340">
        <v>860.29021539366306</v>
      </c>
      <c r="DK9" s="340">
        <v>642.20731108980499</v>
      </c>
      <c r="DL9" s="341">
        <v>743.63584457056891</v>
      </c>
      <c r="DM9" s="340">
        <v>241.29921370604146</v>
      </c>
      <c r="DN9" s="340">
        <v>316.9887712829227</v>
      </c>
      <c r="DO9" s="341">
        <v>304.98709565341721</v>
      </c>
      <c r="DP9" s="38">
        <v>257185</v>
      </c>
      <c r="DQ9" s="38">
        <v>335374</v>
      </c>
      <c r="DR9" s="31">
        <v>592559</v>
      </c>
      <c r="DS9" s="38">
        <v>245180</v>
      </c>
      <c r="DT9" s="38">
        <v>241601</v>
      </c>
      <c r="DU9" s="31">
        <v>486781</v>
      </c>
      <c r="DV9" s="38">
        <v>2087</v>
      </c>
      <c r="DW9" s="38">
        <v>14570</v>
      </c>
      <c r="DX9" s="31">
        <v>16657</v>
      </c>
      <c r="DY9" s="38">
        <v>9918</v>
      </c>
      <c r="DZ9" s="38">
        <v>79203</v>
      </c>
      <c r="EA9" s="31">
        <v>89121</v>
      </c>
      <c r="EB9" s="38">
        <v>255098</v>
      </c>
      <c r="EC9" s="38">
        <v>320804</v>
      </c>
      <c r="ED9" s="31">
        <v>575902</v>
      </c>
      <c r="EE9" s="38">
        <v>255097</v>
      </c>
      <c r="EF9" s="38">
        <v>320794</v>
      </c>
      <c r="EG9" s="31">
        <v>575891</v>
      </c>
      <c r="EH9" s="38">
        <v>226957</v>
      </c>
      <c r="EI9" s="38">
        <v>269031</v>
      </c>
      <c r="EJ9" s="31">
        <v>495988</v>
      </c>
      <c r="EK9" s="38">
        <v>13043</v>
      </c>
      <c r="EL9" s="38">
        <v>17595</v>
      </c>
      <c r="EM9" s="31">
        <v>30638</v>
      </c>
      <c r="EN9" s="38">
        <v>15097</v>
      </c>
      <c r="EO9" s="38">
        <v>34168</v>
      </c>
      <c r="EP9" s="31">
        <v>49265</v>
      </c>
      <c r="EQ9" s="213">
        <v>0.88968902025504026</v>
      </c>
      <c r="ER9" s="213">
        <v>0.83864099702612893</v>
      </c>
      <c r="ES9" s="214">
        <v>0.86125325799500252</v>
      </c>
      <c r="ET9" s="213">
        <v>5.1129570320309528E-2</v>
      </c>
      <c r="EU9" s="213">
        <v>5.4848282698554213E-2</v>
      </c>
      <c r="EV9" s="214">
        <v>5.3201039780097277E-2</v>
      </c>
      <c r="EW9" s="213">
        <v>5.9181409424650229E-2</v>
      </c>
      <c r="EX9" s="213">
        <v>0.10651072027531687</v>
      </c>
      <c r="EY9" s="214">
        <v>8.5545702224900197E-2</v>
      </c>
      <c r="EZ9" s="38">
        <v>7794</v>
      </c>
      <c r="FA9" s="38">
        <v>12490</v>
      </c>
      <c r="FB9" s="31">
        <v>20284</v>
      </c>
      <c r="FC9" s="83">
        <v>3.055296395894911E-2</v>
      </c>
      <c r="FD9" s="83">
        <v>3.8933429757733694E-2</v>
      </c>
      <c r="FE9" s="80">
        <v>3.5221270285569421E-2</v>
      </c>
      <c r="FF9" s="38">
        <v>73554</v>
      </c>
      <c r="FG9" s="38">
        <v>31327</v>
      </c>
      <c r="FH9" s="31">
        <v>104881</v>
      </c>
      <c r="FI9" s="37">
        <v>1164</v>
      </c>
      <c r="FJ9" s="38">
        <v>597</v>
      </c>
      <c r="FK9" s="31">
        <v>1761</v>
      </c>
      <c r="FL9" s="37">
        <v>1079</v>
      </c>
      <c r="FM9" s="38">
        <v>213</v>
      </c>
      <c r="FN9" s="31">
        <v>1292</v>
      </c>
      <c r="FO9" s="37">
        <v>1365</v>
      </c>
      <c r="FP9" s="38">
        <v>791</v>
      </c>
      <c r="FQ9" s="31">
        <v>2156</v>
      </c>
      <c r="FR9" s="37">
        <v>77162</v>
      </c>
      <c r="FS9" s="38">
        <v>32928</v>
      </c>
      <c r="FT9" s="31">
        <v>110090</v>
      </c>
      <c r="FU9" s="71">
        <v>0.30247983128052747</v>
      </c>
      <c r="FV9" s="71">
        <v>0.1026421116943679</v>
      </c>
      <c r="FW9" s="72">
        <v>0.19116099614170468</v>
      </c>
      <c r="FX9" s="108">
        <v>16472</v>
      </c>
      <c r="FY9" s="108">
        <v>27625</v>
      </c>
      <c r="FZ9" s="109">
        <v>44097</v>
      </c>
      <c r="GA9" s="110">
        <v>22235</v>
      </c>
      <c r="GB9" s="108">
        <v>25285</v>
      </c>
      <c r="GC9" s="109">
        <v>47520</v>
      </c>
      <c r="GD9" s="102">
        <v>6.457126280880289E-2</v>
      </c>
      <c r="GE9" s="71">
        <v>8.6111769179935418E-2</v>
      </c>
      <c r="GF9" s="71">
        <v>7.6570319255706704E-2</v>
      </c>
      <c r="GG9" s="102">
        <v>8.7162580655277586E-2</v>
      </c>
      <c r="GH9" s="71">
        <v>7.8817595790576178E-2</v>
      </c>
      <c r="GI9" s="72">
        <v>8.2514038846887142E-2</v>
      </c>
      <c r="GJ9" s="63">
        <v>55831</v>
      </c>
      <c r="GK9" s="63">
        <v>158370</v>
      </c>
      <c r="GL9" s="65">
        <v>214201</v>
      </c>
      <c r="GM9" s="62">
        <v>0.21886098675803026</v>
      </c>
      <c r="GN9" s="62">
        <v>0.49366591439009488</v>
      </c>
      <c r="GO9" s="46">
        <v>0.37194001757243422</v>
      </c>
      <c r="GP9" s="37">
        <v>285</v>
      </c>
      <c r="GQ9" s="38">
        <v>838</v>
      </c>
      <c r="GR9" s="31">
        <v>1123</v>
      </c>
      <c r="GS9" s="120">
        <v>1.1172176967283161E-3</v>
      </c>
      <c r="GT9" s="32">
        <v>2.612186880462837E-3</v>
      </c>
      <c r="GU9" s="33">
        <v>1.9499845459817816E-3</v>
      </c>
      <c r="GV9" s="50">
        <v>12005</v>
      </c>
      <c r="GW9" s="59">
        <v>93773</v>
      </c>
      <c r="GX9" s="45">
        <v>105778</v>
      </c>
      <c r="GY9" s="38">
        <v>87</v>
      </c>
      <c r="GZ9" s="38">
        <v>7657</v>
      </c>
      <c r="HA9" s="38">
        <v>7744</v>
      </c>
      <c r="HB9" s="39">
        <v>73.260000000000005</v>
      </c>
      <c r="HC9" s="40">
        <v>75.209999999999994</v>
      </c>
      <c r="HD9" s="34">
        <v>74.37</v>
      </c>
      <c r="HE9" s="141">
        <v>851.84</v>
      </c>
      <c r="HF9" s="142">
        <v>686.75</v>
      </c>
      <c r="HG9" s="142">
        <v>758.4</v>
      </c>
      <c r="HH9" s="37">
        <v>77679</v>
      </c>
      <c r="HI9" s="38">
        <v>105189</v>
      </c>
      <c r="HJ9" s="38">
        <v>53233</v>
      </c>
      <c r="HK9" s="38">
        <v>10190</v>
      </c>
      <c r="HL9" s="31">
        <v>8807</v>
      </c>
      <c r="HM9" s="37">
        <v>35445</v>
      </c>
      <c r="HN9" s="38">
        <v>145310</v>
      </c>
      <c r="HO9" s="38">
        <v>68116</v>
      </c>
      <c r="HP9" s="38">
        <v>57347</v>
      </c>
      <c r="HQ9" s="31">
        <v>14586</v>
      </c>
      <c r="HR9" s="37">
        <v>113124</v>
      </c>
      <c r="HS9" s="38">
        <v>250499</v>
      </c>
      <c r="HT9" s="38">
        <v>121349</v>
      </c>
      <c r="HU9" s="38">
        <v>67537</v>
      </c>
      <c r="HV9" s="31">
        <v>23393</v>
      </c>
      <c r="HW9" s="67">
        <v>0.3045065033830136</v>
      </c>
      <c r="HX9" s="67">
        <v>0.41234741158299948</v>
      </c>
      <c r="HY9" s="67">
        <v>0.20867666543838054</v>
      </c>
      <c r="HZ9" s="67">
        <v>3.9945432735654533E-2</v>
      </c>
      <c r="IA9" s="68">
        <v>3.4523986859951859E-2</v>
      </c>
      <c r="IB9" s="88">
        <v>0.11048802384010174</v>
      </c>
      <c r="IC9" s="67">
        <v>0.45295569880674802</v>
      </c>
      <c r="ID9" s="67">
        <v>0.21232902332888617</v>
      </c>
      <c r="IE9" s="67">
        <v>0.17876023989725814</v>
      </c>
      <c r="IF9" s="68">
        <v>4.5467014127005899E-2</v>
      </c>
      <c r="IG9" s="88">
        <v>0.19642925358828411</v>
      </c>
      <c r="IH9" s="67">
        <v>0.43496810221183463</v>
      </c>
      <c r="II9" s="67">
        <v>0.21071119739122282</v>
      </c>
      <c r="IJ9" s="67">
        <v>0.11727168858590524</v>
      </c>
      <c r="IK9" s="68">
        <v>4.0619758222753176E-2</v>
      </c>
    </row>
    <row r="10" spans="1:245" s="2" customFormat="1" ht="20.100000000000001" customHeight="1">
      <c r="A10" s="56" t="s">
        <v>118</v>
      </c>
      <c r="B10" s="303" t="s">
        <v>5</v>
      </c>
      <c r="C10" s="25">
        <v>36411</v>
      </c>
      <c r="D10" s="26">
        <v>53488</v>
      </c>
      <c r="E10" s="27">
        <v>89899</v>
      </c>
      <c r="F10" s="26">
        <v>34074</v>
      </c>
      <c r="G10" s="26">
        <v>36710</v>
      </c>
      <c r="H10" s="27">
        <v>70784</v>
      </c>
      <c r="I10" s="26">
        <v>29100</v>
      </c>
      <c r="J10" s="26">
        <v>30410</v>
      </c>
      <c r="K10" s="27">
        <v>59510</v>
      </c>
      <c r="L10" s="26">
        <v>2799</v>
      </c>
      <c r="M10" s="26">
        <v>3580</v>
      </c>
      <c r="N10" s="27">
        <v>6379</v>
      </c>
      <c r="O10" s="26">
        <v>2175</v>
      </c>
      <c r="P10" s="26">
        <v>2720</v>
      </c>
      <c r="Q10" s="27">
        <v>4895</v>
      </c>
      <c r="R10" s="406">
        <v>0.85402359570346897</v>
      </c>
      <c r="S10" s="406">
        <v>0.82838463633887227</v>
      </c>
      <c r="T10" s="407">
        <v>0.84072671790235076</v>
      </c>
      <c r="U10" s="406">
        <v>8.214474379292129E-2</v>
      </c>
      <c r="V10" s="406">
        <v>9.7521111413783709E-2</v>
      </c>
      <c r="W10" s="407">
        <v>9.0119235985533452E-2</v>
      </c>
      <c r="X10" s="406">
        <v>6.3831660503609791E-2</v>
      </c>
      <c r="Y10" s="406">
        <v>7.4094252247344047E-2</v>
      </c>
      <c r="Z10" s="407">
        <v>6.915404611211573E-2</v>
      </c>
      <c r="AA10" s="26">
        <v>2337</v>
      </c>
      <c r="AB10" s="26">
        <v>16778</v>
      </c>
      <c r="AC10" s="27">
        <v>19115</v>
      </c>
      <c r="AD10" s="26">
        <v>2366</v>
      </c>
      <c r="AE10" s="26">
        <v>3340</v>
      </c>
      <c r="AF10" s="27">
        <v>5706</v>
      </c>
      <c r="AG10" s="26">
        <v>10441</v>
      </c>
      <c r="AH10" s="26">
        <v>3680</v>
      </c>
      <c r="AI10" s="27">
        <v>14121</v>
      </c>
      <c r="AJ10" s="269">
        <f t="shared" si="4"/>
        <v>0.3064213183072137</v>
      </c>
      <c r="AK10" s="269">
        <f t="shared" si="0"/>
        <v>0.10024516480523019</v>
      </c>
      <c r="AL10" s="270">
        <f t="shared" si="0"/>
        <v>0.19949423598553345</v>
      </c>
      <c r="AM10" s="26">
        <v>10949</v>
      </c>
      <c r="AN10" s="26">
        <v>3893</v>
      </c>
      <c r="AO10" s="27">
        <v>14842</v>
      </c>
      <c r="AP10" s="269">
        <v>0.321330046369666</v>
      </c>
      <c r="AQ10" s="269">
        <v>0.10604739852901117</v>
      </c>
      <c r="AR10" s="270">
        <v>0.20968015370705245</v>
      </c>
      <c r="AS10" s="36">
        <v>62.558171919938957</v>
      </c>
      <c r="AT10" s="36">
        <v>63.203533642059391</v>
      </c>
      <c r="AU10" s="28">
        <v>62.892869433770343</v>
      </c>
      <c r="AV10" s="36">
        <v>76.909639138497511</v>
      </c>
      <c r="AW10" s="36">
        <v>74.553619620930391</v>
      </c>
      <c r="AX10" s="28">
        <v>74.841666579473653</v>
      </c>
      <c r="AY10" s="26">
        <v>3769</v>
      </c>
      <c r="AZ10" s="26">
        <v>5041</v>
      </c>
      <c r="BA10" s="27">
        <v>8810</v>
      </c>
      <c r="BB10" s="69">
        <f t="shared" si="5"/>
        <v>0.11061219698303693</v>
      </c>
      <c r="BC10" s="69">
        <f t="shared" si="6"/>
        <v>0.13731953146281667</v>
      </c>
      <c r="BD10" s="29">
        <f t="shared" si="7"/>
        <v>0.12446315551537071</v>
      </c>
      <c r="BE10" s="73">
        <v>5656</v>
      </c>
      <c r="BF10" s="73">
        <v>6849</v>
      </c>
      <c r="BG10" s="74">
        <v>12505</v>
      </c>
      <c r="BH10" s="69">
        <v>0.16599166519927216</v>
      </c>
      <c r="BI10" s="69">
        <v>0.18657041678016889</v>
      </c>
      <c r="BJ10" s="29">
        <v>0.17666421790235082</v>
      </c>
      <c r="BK10" s="69">
        <v>0.2098667605799143</v>
      </c>
      <c r="BL10" s="69">
        <v>0.37877962408063198</v>
      </c>
      <c r="BM10" s="29">
        <v>0.29746835443037972</v>
      </c>
      <c r="BN10" s="284">
        <v>0.26458765285829139</v>
      </c>
      <c r="BO10" s="284">
        <v>0.40015137753557373</v>
      </c>
      <c r="BP10" s="290">
        <v>0.34361046891269437</v>
      </c>
      <c r="BQ10" s="284">
        <v>8.6007087443731436E-2</v>
      </c>
      <c r="BR10" s="284">
        <v>0.18695652173913044</v>
      </c>
      <c r="BS10" s="290">
        <v>0.11231499185610085</v>
      </c>
      <c r="BT10" s="418">
        <f t="shared" si="8"/>
        <v>11293</v>
      </c>
      <c r="BU10" s="418">
        <f t="shared" si="9"/>
        <v>8599</v>
      </c>
      <c r="BV10" s="418">
        <f t="shared" si="10"/>
        <v>11320</v>
      </c>
      <c r="BW10" s="418">
        <f t="shared" si="11"/>
        <v>1084</v>
      </c>
      <c r="BX10" s="419">
        <f t="shared" si="12"/>
        <v>1778</v>
      </c>
      <c r="BY10" s="418">
        <f t="shared" si="13"/>
        <v>4934</v>
      </c>
      <c r="BZ10" s="418">
        <f t="shared" si="14"/>
        <v>13891</v>
      </c>
      <c r="CA10" s="418">
        <f t="shared" si="15"/>
        <v>13035</v>
      </c>
      <c r="CB10" s="418">
        <f t="shared" si="16"/>
        <v>2547</v>
      </c>
      <c r="CC10" s="419">
        <f t="shared" si="17"/>
        <v>2303</v>
      </c>
      <c r="CD10" s="418">
        <f t="shared" si="18"/>
        <v>16227</v>
      </c>
      <c r="CE10" s="418">
        <f t="shared" si="19"/>
        <v>22490</v>
      </c>
      <c r="CF10" s="418">
        <f t="shared" si="20"/>
        <v>24355</v>
      </c>
      <c r="CG10" s="418">
        <f t="shared" si="21"/>
        <v>3631</v>
      </c>
      <c r="CH10" s="419">
        <f t="shared" si="22"/>
        <v>4081</v>
      </c>
      <c r="CI10" s="69">
        <v>0.33142572049069674</v>
      </c>
      <c r="CJ10" s="69">
        <v>0.25236250513588071</v>
      </c>
      <c r="CK10" s="69">
        <v>0.33221811351763808</v>
      </c>
      <c r="CL10" s="69">
        <v>3.1813112637201386E-2</v>
      </c>
      <c r="CM10" s="29">
        <v>5.2180548218583082E-2</v>
      </c>
      <c r="CN10" s="69">
        <v>0.13440479433396896</v>
      </c>
      <c r="CO10" s="69">
        <v>0.37839825660582949</v>
      </c>
      <c r="CP10" s="69">
        <v>0.35508035957504769</v>
      </c>
      <c r="CQ10" s="69">
        <v>6.9381639880141649E-2</v>
      </c>
      <c r="CR10" s="29">
        <v>6.2734949605012261E-2</v>
      </c>
      <c r="CS10" s="69">
        <v>0.22924672242314648</v>
      </c>
      <c r="CT10" s="69">
        <v>0.3177271699819168</v>
      </c>
      <c r="CU10" s="69">
        <v>0.34407493218806512</v>
      </c>
      <c r="CV10" s="69">
        <v>5.1296903254972874E-2</v>
      </c>
      <c r="CW10" s="29">
        <v>5.7654272151898736E-2</v>
      </c>
      <c r="CX10" s="69">
        <f>'[1]Caisse de liquidation'!AO8</f>
        <v>0.48156762414234211</v>
      </c>
      <c r="CY10" s="69">
        <f>'[1]Caisse de liquidation'!AQ8</f>
        <v>0.3734072420992009</v>
      </c>
      <c r="CZ10" s="29">
        <f>'[1]Caisse de liquidation'!AS8</f>
        <v>0.41476211649622052</v>
      </c>
      <c r="DA10" s="338">
        <v>987.76155631323957</v>
      </c>
      <c r="DB10" s="338">
        <v>732.15622542002563</v>
      </c>
      <c r="DC10" s="339">
        <v>836.06696400625867</v>
      </c>
      <c r="DD10" s="340">
        <v>994.96490251923183</v>
      </c>
      <c r="DE10" s="340">
        <v>729.28644576506838</v>
      </c>
      <c r="DF10" s="341">
        <v>857.19638314414544</v>
      </c>
      <c r="DG10" s="340">
        <v>881.93920744911225</v>
      </c>
      <c r="DH10" s="340">
        <v>738.76478573605607</v>
      </c>
      <c r="DI10" s="341">
        <v>756.43015603291656</v>
      </c>
      <c r="DJ10" s="340">
        <v>973.89207120206993</v>
      </c>
      <c r="DK10" s="340">
        <v>692.4876803969114</v>
      </c>
      <c r="DL10" s="341">
        <v>827.9688121598507</v>
      </c>
      <c r="DM10" s="340">
        <v>246.1933902069662</v>
      </c>
      <c r="DN10" s="340">
        <v>377.9616690320093</v>
      </c>
      <c r="DO10" s="341">
        <v>360.49659741736923</v>
      </c>
      <c r="DP10" s="38">
        <v>670273</v>
      </c>
      <c r="DQ10" s="38">
        <v>810910</v>
      </c>
      <c r="DR10" s="31">
        <v>1481183</v>
      </c>
      <c r="DS10" s="38">
        <v>650917</v>
      </c>
      <c r="DT10" s="38">
        <v>562049</v>
      </c>
      <c r="DU10" s="31">
        <v>1212966</v>
      </c>
      <c r="DV10" s="38">
        <v>2108</v>
      </c>
      <c r="DW10" s="38">
        <v>63260</v>
      </c>
      <c r="DX10" s="31">
        <v>65368</v>
      </c>
      <c r="DY10" s="38">
        <v>17248</v>
      </c>
      <c r="DZ10" s="38">
        <v>185601</v>
      </c>
      <c r="EA10" s="31">
        <v>202849</v>
      </c>
      <c r="EB10" s="38">
        <v>668165</v>
      </c>
      <c r="EC10" s="38">
        <v>747650</v>
      </c>
      <c r="ED10" s="31">
        <v>1415815</v>
      </c>
      <c r="EE10" s="38">
        <v>668163</v>
      </c>
      <c r="EF10" s="38">
        <v>747634</v>
      </c>
      <c r="EG10" s="31">
        <v>1415797</v>
      </c>
      <c r="EH10" s="38">
        <v>589843</v>
      </c>
      <c r="EI10" s="38">
        <v>620904</v>
      </c>
      <c r="EJ10" s="31">
        <v>1210747</v>
      </c>
      <c r="EK10" s="38">
        <v>41678</v>
      </c>
      <c r="EL10" s="38">
        <v>55743</v>
      </c>
      <c r="EM10" s="31">
        <v>97421</v>
      </c>
      <c r="EN10" s="38">
        <v>36642</v>
      </c>
      <c r="EO10" s="38">
        <v>70987</v>
      </c>
      <c r="EP10" s="31">
        <v>107629</v>
      </c>
      <c r="EQ10" s="213">
        <v>0.88278309334698268</v>
      </c>
      <c r="ER10" s="213">
        <v>0.83049192519334325</v>
      </c>
      <c r="ES10" s="214">
        <v>0.85516991489599148</v>
      </c>
      <c r="ET10" s="213">
        <v>6.2376994835092632E-2</v>
      </c>
      <c r="EU10" s="213">
        <v>7.4559209452753614E-2</v>
      </c>
      <c r="EV10" s="214">
        <v>6.8810005954243442E-2</v>
      </c>
      <c r="EW10" s="213">
        <v>5.4839911817924671E-2</v>
      </c>
      <c r="EX10" s="213">
        <v>9.4948865353903109E-2</v>
      </c>
      <c r="EY10" s="214">
        <v>7.6020079149765121E-2</v>
      </c>
      <c r="EZ10" s="38">
        <v>20152</v>
      </c>
      <c r="FA10" s="38">
        <v>24531</v>
      </c>
      <c r="FB10" s="31">
        <v>44683</v>
      </c>
      <c r="FC10" s="83">
        <v>3.0160214916974102E-2</v>
      </c>
      <c r="FD10" s="83">
        <v>3.2810807195880427E-2</v>
      </c>
      <c r="FE10" s="80">
        <v>3.1559914254334076E-2</v>
      </c>
      <c r="FF10" s="38">
        <v>146779</v>
      </c>
      <c r="FG10" s="38">
        <v>53707</v>
      </c>
      <c r="FH10" s="31">
        <v>200486</v>
      </c>
      <c r="FI10" s="37">
        <v>1955</v>
      </c>
      <c r="FJ10" s="38">
        <v>1133</v>
      </c>
      <c r="FK10" s="31">
        <v>3088</v>
      </c>
      <c r="FL10" s="37">
        <v>3278</v>
      </c>
      <c r="FM10" s="38">
        <v>880</v>
      </c>
      <c r="FN10" s="31">
        <v>4158</v>
      </c>
      <c r="FO10" s="37">
        <v>2295</v>
      </c>
      <c r="FP10" s="38">
        <v>1356</v>
      </c>
      <c r="FQ10" s="31">
        <v>3651</v>
      </c>
      <c r="FR10" s="37">
        <v>154307</v>
      </c>
      <c r="FS10" s="38">
        <v>57076</v>
      </c>
      <c r="FT10" s="31">
        <v>211383</v>
      </c>
      <c r="FU10" s="71">
        <v>0.23094145907073851</v>
      </c>
      <c r="FV10" s="71">
        <v>7.6340533672172806E-2</v>
      </c>
      <c r="FW10" s="72">
        <v>0.14930128583183538</v>
      </c>
      <c r="FX10" s="108">
        <v>49801</v>
      </c>
      <c r="FY10" s="108">
        <v>72767</v>
      </c>
      <c r="FZ10" s="109">
        <v>122568</v>
      </c>
      <c r="GA10" s="110">
        <v>73764</v>
      </c>
      <c r="GB10" s="108">
        <v>71280</v>
      </c>
      <c r="GC10" s="109">
        <v>145044</v>
      </c>
      <c r="GD10" s="102">
        <v>7.4533984869006906E-2</v>
      </c>
      <c r="GE10" s="71">
        <v>9.7327626563231462E-2</v>
      </c>
      <c r="GF10" s="71">
        <v>8.6570632462574557E-2</v>
      </c>
      <c r="GG10" s="102">
        <v>0.11039788076298519</v>
      </c>
      <c r="GH10" s="71">
        <v>9.5338728014445262E-2</v>
      </c>
      <c r="GI10" s="72">
        <v>0.1024455878769472</v>
      </c>
      <c r="GJ10" s="63">
        <v>119979</v>
      </c>
      <c r="GK10" s="63">
        <v>327784</v>
      </c>
      <c r="GL10" s="65">
        <v>447763</v>
      </c>
      <c r="GM10" s="62">
        <v>0.17956492782471395</v>
      </c>
      <c r="GN10" s="62">
        <v>0.438419046345215</v>
      </c>
      <c r="GO10" s="46">
        <v>0.31625812694455135</v>
      </c>
      <c r="GP10" s="37">
        <v>920</v>
      </c>
      <c r="GQ10" s="38">
        <v>2192</v>
      </c>
      <c r="GR10" s="31">
        <v>3112</v>
      </c>
      <c r="GS10" s="120">
        <v>1.3769054051020332E-3</v>
      </c>
      <c r="GT10" s="32">
        <v>2.9318531398381596E-3</v>
      </c>
      <c r="GU10" s="33">
        <v>2.1980272846381767E-3</v>
      </c>
      <c r="GV10" s="50">
        <v>19356</v>
      </c>
      <c r="GW10" s="59">
        <v>248861</v>
      </c>
      <c r="GX10" s="45">
        <v>268217</v>
      </c>
      <c r="GY10" s="38">
        <v>158</v>
      </c>
      <c r="GZ10" s="38">
        <v>29638</v>
      </c>
      <c r="HA10" s="38">
        <v>29796</v>
      </c>
      <c r="HB10" s="39">
        <v>74.13</v>
      </c>
      <c r="HC10" s="40">
        <v>75.55</v>
      </c>
      <c r="HD10" s="34">
        <v>74.91</v>
      </c>
      <c r="HE10" s="141">
        <v>949.85</v>
      </c>
      <c r="HF10" s="142">
        <v>726.44</v>
      </c>
      <c r="HG10" s="142">
        <v>827.54</v>
      </c>
      <c r="HH10" s="37">
        <v>155672</v>
      </c>
      <c r="HI10" s="38">
        <v>258637</v>
      </c>
      <c r="HJ10" s="38">
        <v>177525</v>
      </c>
      <c r="HK10" s="38">
        <v>43442</v>
      </c>
      <c r="HL10" s="31">
        <v>32889</v>
      </c>
      <c r="HM10" s="37">
        <v>62500</v>
      </c>
      <c r="HN10" s="38">
        <v>322954</v>
      </c>
      <c r="HO10" s="38">
        <v>186747</v>
      </c>
      <c r="HP10" s="38">
        <v>133216</v>
      </c>
      <c r="HQ10" s="31">
        <v>42233</v>
      </c>
      <c r="HR10" s="37">
        <v>218172</v>
      </c>
      <c r="HS10" s="38">
        <v>581591</v>
      </c>
      <c r="HT10" s="38">
        <v>364272</v>
      </c>
      <c r="HU10" s="38">
        <v>176658</v>
      </c>
      <c r="HV10" s="31">
        <v>75122</v>
      </c>
      <c r="HW10" s="67">
        <v>0.23298436763374317</v>
      </c>
      <c r="HX10" s="67">
        <v>0.38708552528192886</v>
      </c>
      <c r="HY10" s="67">
        <v>0.26569036091384612</v>
      </c>
      <c r="HZ10" s="67">
        <v>6.5016874574394048E-2</v>
      </c>
      <c r="IA10" s="68">
        <v>4.9222871596087792E-2</v>
      </c>
      <c r="IB10" s="88">
        <v>8.3595265164181101E-2</v>
      </c>
      <c r="IC10" s="67">
        <v>0.43195880425332711</v>
      </c>
      <c r="ID10" s="67">
        <v>0.24977863973784525</v>
      </c>
      <c r="IE10" s="67">
        <v>0.17817962950578478</v>
      </c>
      <c r="IF10" s="68">
        <v>5.6487661338861767E-2</v>
      </c>
      <c r="IG10" s="88">
        <v>0.15409640383807208</v>
      </c>
      <c r="IH10" s="67">
        <v>0.41078177586760983</v>
      </c>
      <c r="II10" s="67">
        <v>0.25728785187330266</v>
      </c>
      <c r="IJ10" s="67">
        <v>0.12477477636555623</v>
      </c>
      <c r="IK10" s="68">
        <v>5.3059192055459226E-2</v>
      </c>
    </row>
    <row r="11" spans="1:245" s="2" customFormat="1" ht="20.100000000000001" customHeight="1">
      <c r="A11" s="56" t="s">
        <v>119</v>
      </c>
      <c r="B11" s="303" t="s">
        <v>0</v>
      </c>
      <c r="C11" s="25">
        <v>32612</v>
      </c>
      <c r="D11" s="26">
        <v>50554</v>
      </c>
      <c r="E11" s="27">
        <v>83166</v>
      </c>
      <c r="F11" s="26">
        <v>30590</v>
      </c>
      <c r="G11" s="26">
        <v>34605</v>
      </c>
      <c r="H11" s="27">
        <v>65195</v>
      </c>
      <c r="I11" s="26">
        <v>24028</v>
      </c>
      <c r="J11" s="26">
        <v>26528</v>
      </c>
      <c r="K11" s="27">
        <v>50556</v>
      </c>
      <c r="L11" s="26">
        <v>2904</v>
      </c>
      <c r="M11" s="26">
        <v>3829</v>
      </c>
      <c r="N11" s="27">
        <v>6733</v>
      </c>
      <c r="O11" s="26">
        <v>3658</v>
      </c>
      <c r="P11" s="26">
        <v>4248</v>
      </c>
      <c r="Q11" s="27">
        <v>7906</v>
      </c>
      <c r="R11" s="406">
        <v>0.78548545276234061</v>
      </c>
      <c r="S11" s="406">
        <v>0.76659442277127587</v>
      </c>
      <c r="T11" s="407">
        <v>0.77545824066262747</v>
      </c>
      <c r="U11" s="406">
        <v>9.4932984635501802E-2</v>
      </c>
      <c r="V11" s="406">
        <v>0.11064875018060974</v>
      </c>
      <c r="W11" s="407">
        <v>0.10327479101158064</v>
      </c>
      <c r="X11" s="406">
        <v>0.11958156260215756</v>
      </c>
      <c r="Y11" s="406">
        <v>0.12275682704811443</v>
      </c>
      <c r="Z11" s="407">
        <v>0.12126696832579185</v>
      </c>
      <c r="AA11" s="26">
        <v>2022</v>
      </c>
      <c r="AB11" s="26">
        <v>15949</v>
      </c>
      <c r="AC11" s="27">
        <v>17971</v>
      </c>
      <c r="AD11" s="26">
        <v>3883</v>
      </c>
      <c r="AE11" s="26">
        <v>4779</v>
      </c>
      <c r="AF11" s="27">
        <v>8662</v>
      </c>
      <c r="AG11" s="26">
        <v>4876</v>
      </c>
      <c r="AH11" s="26">
        <v>1623</v>
      </c>
      <c r="AI11" s="27">
        <v>6499</v>
      </c>
      <c r="AJ11" s="269">
        <f t="shared" si="4"/>
        <v>0.15939849624060151</v>
      </c>
      <c r="AK11" s="269">
        <f t="shared" si="0"/>
        <v>4.690073688773299E-2</v>
      </c>
      <c r="AL11" s="270">
        <f t="shared" si="0"/>
        <v>9.9685558708489913E-2</v>
      </c>
      <c r="AM11" s="26">
        <v>5306</v>
      </c>
      <c r="AN11" s="26">
        <v>1696</v>
      </c>
      <c r="AO11" s="27">
        <v>7002</v>
      </c>
      <c r="AP11" s="269">
        <v>0.17345537757437071</v>
      </c>
      <c r="AQ11" s="269">
        <v>4.9010258633145502E-2</v>
      </c>
      <c r="AR11" s="270">
        <v>0.10740087430017639</v>
      </c>
      <c r="AS11" s="36">
        <v>63.247536013947915</v>
      </c>
      <c r="AT11" s="36">
        <v>63.744407455570013</v>
      </c>
      <c r="AU11" s="28">
        <v>63.511271518777001</v>
      </c>
      <c r="AV11" s="36">
        <v>76.142078799869097</v>
      </c>
      <c r="AW11" s="36">
        <v>73.149162538924884</v>
      </c>
      <c r="AX11" s="28">
        <v>73.48590933540973</v>
      </c>
      <c r="AY11" s="26">
        <v>3907</v>
      </c>
      <c r="AZ11" s="26">
        <v>5337</v>
      </c>
      <c r="BA11" s="27">
        <v>9244</v>
      </c>
      <c r="BB11" s="69">
        <f t="shared" si="5"/>
        <v>0.12772147760706112</v>
      </c>
      <c r="BC11" s="69">
        <f t="shared" si="6"/>
        <v>0.15422626788036412</v>
      </c>
      <c r="BD11" s="29">
        <f t="shared" si="7"/>
        <v>0.14179001457166962</v>
      </c>
      <c r="BE11" s="73">
        <v>6121</v>
      </c>
      <c r="BF11" s="73">
        <v>6771</v>
      </c>
      <c r="BG11" s="74">
        <v>12892</v>
      </c>
      <c r="BH11" s="69">
        <v>0.20009807126511933</v>
      </c>
      <c r="BI11" s="69">
        <v>0.19566536627654962</v>
      </c>
      <c r="BJ11" s="29">
        <v>0.19774522586087889</v>
      </c>
      <c r="BK11" s="69">
        <v>0.30281137626675386</v>
      </c>
      <c r="BL11" s="69">
        <v>0.44588932235226125</v>
      </c>
      <c r="BM11" s="29">
        <v>0.37875603957358694</v>
      </c>
      <c r="BN11" s="284">
        <v>0.33573150812786806</v>
      </c>
      <c r="BO11" s="284">
        <v>0.45782548056515676</v>
      </c>
      <c r="BP11" s="290">
        <v>0.4043376039253101</v>
      </c>
      <c r="BQ11" s="284">
        <v>0.12920426579163249</v>
      </c>
      <c r="BR11" s="284">
        <v>0.20332717190388169</v>
      </c>
      <c r="BS11" s="290">
        <v>0.14771503308201261</v>
      </c>
      <c r="BT11" s="418">
        <f t="shared" si="8"/>
        <v>5412</v>
      </c>
      <c r="BU11" s="418">
        <f t="shared" si="9"/>
        <v>9426</v>
      </c>
      <c r="BV11" s="418">
        <f t="shared" si="10"/>
        <v>11714</v>
      </c>
      <c r="BW11" s="418">
        <f t="shared" si="11"/>
        <v>1525</v>
      </c>
      <c r="BX11" s="419">
        <f t="shared" si="12"/>
        <v>2513</v>
      </c>
      <c r="BY11" s="418">
        <f t="shared" si="13"/>
        <v>2092</v>
      </c>
      <c r="BZ11" s="418">
        <f t="shared" si="14"/>
        <v>13188</v>
      </c>
      <c r="CA11" s="418">
        <f t="shared" si="15"/>
        <v>13171</v>
      </c>
      <c r="CB11" s="418">
        <f t="shared" si="16"/>
        <v>3079</v>
      </c>
      <c r="CC11" s="419">
        <f t="shared" si="17"/>
        <v>3075</v>
      </c>
      <c r="CD11" s="418">
        <f t="shared" si="18"/>
        <v>7504</v>
      </c>
      <c r="CE11" s="418">
        <f t="shared" si="19"/>
        <v>22614</v>
      </c>
      <c r="CF11" s="418">
        <f t="shared" si="20"/>
        <v>24885</v>
      </c>
      <c r="CG11" s="418">
        <f t="shared" si="21"/>
        <v>4604</v>
      </c>
      <c r="CH11" s="419">
        <f t="shared" si="22"/>
        <v>5588</v>
      </c>
      <c r="CI11" s="69">
        <v>0.17692056227525335</v>
      </c>
      <c r="CJ11" s="69">
        <v>0.30813991500490356</v>
      </c>
      <c r="CK11" s="69">
        <v>0.38293559986923831</v>
      </c>
      <c r="CL11" s="69">
        <v>4.9852893102321022E-2</v>
      </c>
      <c r="CM11" s="29">
        <v>8.2151029748283755E-2</v>
      </c>
      <c r="CN11" s="69">
        <v>6.0453691663054469E-2</v>
      </c>
      <c r="CO11" s="69">
        <v>0.38110099696575639</v>
      </c>
      <c r="CP11" s="69">
        <v>0.38060973847709867</v>
      </c>
      <c r="CQ11" s="69">
        <v>8.89755815633579E-2</v>
      </c>
      <c r="CR11" s="29">
        <v>8.8859991330732552E-2</v>
      </c>
      <c r="CS11" s="69">
        <v>0.11510085129227701</v>
      </c>
      <c r="CT11" s="69">
        <v>0.34686709103458851</v>
      </c>
      <c r="CU11" s="69">
        <v>0.38170105069407162</v>
      </c>
      <c r="CV11" s="69">
        <v>7.061891249328936E-2</v>
      </c>
      <c r="CW11" s="29">
        <v>8.5712094485773452E-2</v>
      </c>
      <c r="CX11" s="69">
        <f>'[1]Caisse de liquidation'!AO9</f>
        <v>0.54360280076384471</v>
      </c>
      <c r="CY11" s="69">
        <f>'[1]Caisse de liquidation'!AQ9</f>
        <v>0.48157415832575068</v>
      </c>
      <c r="CZ11" s="29">
        <f>'[1]Caisse de liquidation'!AS9</f>
        <v>0.50742902626691433</v>
      </c>
      <c r="DA11" s="338">
        <v>856.43526548944499</v>
      </c>
      <c r="DB11" s="338">
        <v>659.15568956549373</v>
      </c>
      <c r="DC11" s="339">
        <v>736.89188728877002</v>
      </c>
      <c r="DD11" s="340">
        <v>861.16405281436005</v>
      </c>
      <c r="DE11" s="340">
        <v>674.32066493130594</v>
      </c>
      <c r="DF11" s="341">
        <v>761.92583698173189</v>
      </c>
      <c r="DG11" s="340">
        <v>784.47806256306762</v>
      </c>
      <c r="DH11" s="340">
        <v>625.15698475510862</v>
      </c>
      <c r="DI11" s="341">
        <v>643.30806690808754</v>
      </c>
      <c r="DJ11" s="340">
        <v>817.32974903348406</v>
      </c>
      <c r="DK11" s="340">
        <v>622.70176300795379</v>
      </c>
      <c r="DL11" s="341">
        <v>713.95689595526676</v>
      </c>
      <c r="DM11" s="340">
        <v>237.70083978234584</v>
      </c>
      <c r="DN11" s="340">
        <v>327.24572638876384</v>
      </c>
      <c r="DO11" s="341">
        <v>315.63948530679414</v>
      </c>
      <c r="DP11" s="38">
        <v>553334</v>
      </c>
      <c r="DQ11" s="38">
        <v>701689</v>
      </c>
      <c r="DR11" s="31">
        <v>1255023</v>
      </c>
      <c r="DS11" s="38">
        <v>537492</v>
      </c>
      <c r="DT11" s="38">
        <v>484301</v>
      </c>
      <c r="DU11" s="31">
        <v>1021793</v>
      </c>
      <c r="DV11" s="38">
        <v>1712</v>
      </c>
      <c r="DW11" s="38">
        <v>66736</v>
      </c>
      <c r="DX11" s="31">
        <v>68448</v>
      </c>
      <c r="DY11" s="38">
        <v>14130</v>
      </c>
      <c r="DZ11" s="38">
        <v>150652</v>
      </c>
      <c r="EA11" s="31">
        <v>164782</v>
      </c>
      <c r="EB11" s="38">
        <v>551622</v>
      </c>
      <c r="EC11" s="38">
        <v>634953</v>
      </c>
      <c r="ED11" s="31">
        <v>1186575</v>
      </c>
      <c r="EE11" s="38">
        <v>551619</v>
      </c>
      <c r="EF11" s="38">
        <v>634884</v>
      </c>
      <c r="EG11" s="31">
        <v>1186503</v>
      </c>
      <c r="EH11" s="38">
        <v>452688</v>
      </c>
      <c r="EI11" s="38">
        <v>476684</v>
      </c>
      <c r="EJ11" s="31">
        <v>929372</v>
      </c>
      <c r="EK11" s="38">
        <v>44203</v>
      </c>
      <c r="EL11" s="38">
        <v>59699</v>
      </c>
      <c r="EM11" s="31">
        <v>103902</v>
      </c>
      <c r="EN11" s="38">
        <v>54728</v>
      </c>
      <c r="EO11" s="38">
        <v>98501</v>
      </c>
      <c r="EP11" s="31">
        <v>153229</v>
      </c>
      <c r="EQ11" s="213">
        <v>0.82065338576082403</v>
      </c>
      <c r="ER11" s="213">
        <v>0.75082062234990954</v>
      </c>
      <c r="ES11" s="214">
        <v>0.78328668364091791</v>
      </c>
      <c r="ET11" s="213">
        <v>8.0133207884427474E-2</v>
      </c>
      <c r="EU11" s="213">
        <v>9.4031350608930142E-2</v>
      </c>
      <c r="EV11" s="214">
        <v>8.7569942933140493E-2</v>
      </c>
      <c r="EW11" s="213">
        <v>9.9213406354748471E-2</v>
      </c>
      <c r="EX11" s="213">
        <v>0.15514802704116026</v>
      </c>
      <c r="EY11" s="214">
        <v>0.12914337342594162</v>
      </c>
      <c r="EZ11" s="38">
        <v>40268</v>
      </c>
      <c r="FA11" s="38">
        <v>43848</v>
      </c>
      <c r="FB11" s="31">
        <v>84116</v>
      </c>
      <c r="FC11" s="83">
        <v>7.2999263988745913E-2</v>
      </c>
      <c r="FD11" s="83">
        <v>6.9057079815356415E-2</v>
      </c>
      <c r="FE11" s="80">
        <v>7.088974569664791E-2</v>
      </c>
      <c r="FF11" s="38">
        <v>65812</v>
      </c>
      <c r="FG11" s="38">
        <v>21683</v>
      </c>
      <c r="FH11" s="31">
        <v>87495</v>
      </c>
      <c r="FI11" s="37">
        <v>1015</v>
      </c>
      <c r="FJ11" s="38">
        <v>412</v>
      </c>
      <c r="FK11" s="31">
        <v>1427</v>
      </c>
      <c r="FL11" s="37">
        <v>5577</v>
      </c>
      <c r="FM11" s="38">
        <v>262</v>
      </c>
      <c r="FN11" s="31">
        <v>5839</v>
      </c>
      <c r="FO11" s="37">
        <v>1180</v>
      </c>
      <c r="FP11" s="38">
        <v>393</v>
      </c>
      <c r="FQ11" s="31">
        <v>1573</v>
      </c>
      <c r="FR11" s="37">
        <v>73584</v>
      </c>
      <c r="FS11" s="38">
        <v>22750</v>
      </c>
      <c r="FT11" s="31">
        <v>96334</v>
      </c>
      <c r="FU11" s="71">
        <v>0.13339569487801428</v>
      </c>
      <c r="FV11" s="71">
        <v>3.5829423595132241E-2</v>
      </c>
      <c r="FW11" s="72">
        <v>8.1186608516107289E-2</v>
      </c>
      <c r="FX11" s="108">
        <v>46121</v>
      </c>
      <c r="FY11" s="108">
        <v>67214</v>
      </c>
      <c r="FZ11" s="109">
        <v>113335</v>
      </c>
      <c r="GA11" s="110">
        <v>70558</v>
      </c>
      <c r="GB11" s="108">
        <v>64249</v>
      </c>
      <c r="GC11" s="109">
        <v>134807</v>
      </c>
      <c r="GD11" s="102">
        <v>8.3609790762514916E-2</v>
      </c>
      <c r="GE11" s="71">
        <v>0.10585665395706453</v>
      </c>
      <c r="GF11" s="71">
        <v>9.5514400691064621E-2</v>
      </c>
      <c r="GG11" s="102">
        <v>0.12791005434881134</v>
      </c>
      <c r="GH11" s="71">
        <v>0.10118701699180885</v>
      </c>
      <c r="GI11" s="72">
        <v>0.11361018056170069</v>
      </c>
      <c r="GJ11" s="63">
        <v>138424</v>
      </c>
      <c r="GK11" s="63">
        <v>301253</v>
      </c>
      <c r="GL11" s="65">
        <v>439677</v>
      </c>
      <c r="GM11" s="62">
        <v>0.25093995525921736</v>
      </c>
      <c r="GN11" s="62">
        <v>0.47444928994744495</v>
      </c>
      <c r="GO11" s="46">
        <v>0.37054294924467479</v>
      </c>
      <c r="GP11" s="37">
        <v>480</v>
      </c>
      <c r="GQ11" s="38">
        <v>902</v>
      </c>
      <c r="GR11" s="31">
        <v>1382</v>
      </c>
      <c r="GS11" s="120">
        <v>8.701610885715218E-4</v>
      </c>
      <c r="GT11" s="32">
        <v>1.4205775860575507E-3</v>
      </c>
      <c r="GU11" s="33">
        <v>1.1646967111223479E-3</v>
      </c>
      <c r="GV11" s="50">
        <v>15842</v>
      </c>
      <c r="GW11" s="59">
        <v>217388</v>
      </c>
      <c r="GX11" s="45">
        <v>233230</v>
      </c>
      <c r="GY11" s="38">
        <v>265</v>
      </c>
      <c r="GZ11" s="38">
        <v>30864</v>
      </c>
      <c r="HA11" s="38">
        <v>31129</v>
      </c>
      <c r="HB11" s="39">
        <v>74.38</v>
      </c>
      <c r="HC11" s="40">
        <v>75.53</v>
      </c>
      <c r="HD11" s="34">
        <v>75.02</v>
      </c>
      <c r="HE11" s="141">
        <v>864.76</v>
      </c>
      <c r="HF11" s="142">
        <v>670.89</v>
      </c>
      <c r="HG11" s="142">
        <v>756.37</v>
      </c>
      <c r="HH11" s="37">
        <v>73479</v>
      </c>
      <c r="HI11" s="38">
        <v>220958</v>
      </c>
      <c r="HJ11" s="38">
        <v>167760</v>
      </c>
      <c r="HK11" s="38">
        <v>45601</v>
      </c>
      <c r="HL11" s="31">
        <v>43824</v>
      </c>
      <c r="HM11" s="37">
        <v>24877</v>
      </c>
      <c r="HN11" s="38">
        <v>258869</v>
      </c>
      <c r="HO11" s="38">
        <v>169597</v>
      </c>
      <c r="HP11" s="38">
        <v>124182</v>
      </c>
      <c r="HQ11" s="31">
        <v>57428</v>
      </c>
      <c r="HR11" s="37">
        <v>98356</v>
      </c>
      <c r="HS11" s="38">
        <v>479827</v>
      </c>
      <c r="HT11" s="38">
        <v>337357</v>
      </c>
      <c r="HU11" s="38">
        <v>169783</v>
      </c>
      <c r="HV11" s="31">
        <v>101252</v>
      </c>
      <c r="HW11" s="67">
        <v>0.13320534713988927</v>
      </c>
      <c r="HX11" s="67">
        <v>0.40056052876788817</v>
      </c>
      <c r="HY11" s="67">
        <v>0.30412130045574687</v>
      </c>
      <c r="HZ11" s="67">
        <v>8.2667116249895756E-2</v>
      </c>
      <c r="IA11" s="68">
        <v>7.9445707386579939E-2</v>
      </c>
      <c r="IB11" s="88">
        <v>3.9179277836312296E-2</v>
      </c>
      <c r="IC11" s="67">
        <v>0.40769789259992473</v>
      </c>
      <c r="ID11" s="67">
        <v>0.26710165949290737</v>
      </c>
      <c r="IE11" s="67">
        <v>0.1955766804787126</v>
      </c>
      <c r="IF11" s="68">
        <v>9.0444489592143046E-2</v>
      </c>
      <c r="IG11" s="88">
        <v>8.2890672734551127E-2</v>
      </c>
      <c r="IH11" s="67">
        <v>0.40437983271179656</v>
      </c>
      <c r="II11" s="67">
        <v>0.28431156901165117</v>
      </c>
      <c r="IJ11" s="67">
        <v>0.14308661483682025</v>
      </c>
      <c r="IK11" s="68">
        <v>8.5331310705180879E-2</v>
      </c>
    </row>
    <row r="12" spans="1:245" s="2" customFormat="1" ht="20.100000000000001" customHeight="1">
      <c r="A12" s="56" t="s">
        <v>120</v>
      </c>
      <c r="B12" s="303" t="s">
        <v>6</v>
      </c>
      <c r="C12" s="25">
        <v>15756</v>
      </c>
      <c r="D12" s="26">
        <v>24338</v>
      </c>
      <c r="E12" s="27">
        <v>40094</v>
      </c>
      <c r="F12" s="26">
        <v>14589</v>
      </c>
      <c r="G12" s="26">
        <v>17121</v>
      </c>
      <c r="H12" s="27">
        <v>31710</v>
      </c>
      <c r="I12" s="26">
        <v>11530</v>
      </c>
      <c r="J12" s="26">
        <v>13482</v>
      </c>
      <c r="K12" s="27">
        <v>25012</v>
      </c>
      <c r="L12" s="26">
        <v>1428</v>
      </c>
      <c r="M12" s="26">
        <v>1717</v>
      </c>
      <c r="N12" s="27">
        <v>3145</v>
      </c>
      <c r="O12" s="26">
        <v>1631</v>
      </c>
      <c r="P12" s="26">
        <v>1922</v>
      </c>
      <c r="Q12" s="27">
        <v>3553</v>
      </c>
      <c r="R12" s="406">
        <v>0.79032147508396733</v>
      </c>
      <c r="S12" s="406">
        <v>0.78745400385491504</v>
      </c>
      <c r="T12" s="407">
        <v>0.78877325764742978</v>
      </c>
      <c r="U12" s="406">
        <v>9.7881965864692583E-2</v>
      </c>
      <c r="V12" s="406">
        <v>0.10028619823608434</v>
      </c>
      <c r="W12" s="407">
        <v>9.9180069378744878E-2</v>
      </c>
      <c r="X12" s="406">
        <v>0.11179655905134005</v>
      </c>
      <c r="Y12" s="406">
        <v>0.11225979790900065</v>
      </c>
      <c r="Z12" s="407">
        <v>0.1120466729738253</v>
      </c>
      <c r="AA12" s="26">
        <v>1167</v>
      </c>
      <c r="AB12" s="26">
        <v>7217</v>
      </c>
      <c r="AC12" s="27">
        <v>8384</v>
      </c>
      <c r="AD12" s="26">
        <v>1818</v>
      </c>
      <c r="AE12" s="26">
        <v>2321</v>
      </c>
      <c r="AF12" s="27">
        <v>4139</v>
      </c>
      <c r="AG12" s="26">
        <v>2656</v>
      </c>
      <c r="AH12" s="26">
        <v>838</v>
      </c>
      <c r="AI12" s="27">
        <v>3494</v>
      </c>
      <c r="AJ12" s="269">
        <f t="shared" si="4"/>
        <v>0.18205497292480635</v>
      </c>
      <c r="AK12" s="269">
        <f t="shared" si="0"/>
        <v>4.8945739150750539E-2</v>
      </c>
      <c r="AL12" s="270">
        <f t="shared" si="0"/>
        <v>0.11018606117943866</v>
      </c>
      <c r="AM12" s="26">
        <v>2816</v>
      </c>
      <c r="AN12" s="26">
        <v>886</v>
      </c>
      <c r="AO12" s="27">
        <v>3702</v>
      </c>
      <c r="AP12" s="269">
        <v>0.1930221399684694</v>
      </c>
      <c r="AQ12" s="269">
        <v>5.1749313708311429E-2</v>
      </c>
      <c r="AR12" s="270">
        <v>0.11674550614947966</v>
      </c>
      <c r="AS12" s="36">
        <v>63.013064180775473</v>
      </c>
      <c r="AT12" s="36">
        <v>63.698141269006875</v>
      </c>
      <c r="AU12" s="28">
        <v>63.382953957742039</v>
      </c>
      <c r="AV12" s="36">
        <v>75.530879748643926</v>
      </c>
      <c r="AW12" s="36">
        <v>73.562626206640914</v>
      </c>
      <c r="AX12" s="28">
        <v>73.836594704197864</v>
      </c>
      <c r="AY12" s="26">
        <v>2069</v>
      </c>
      <c r="AZ12" s="26">
        <v>2885</v>
      </c>
      <c r="BA12" s="27">
        <v>4954</v>
      </c>
      <c r="BB12" s="69">
        <f t="shared" si="5"/>
        <v>0.14181917883336762</v>
      </c>
      <c r="BC12" s="69">
        <f t="shared" si="6"/>
        <v>0.16850651247006601</v>
      </c>
      <c r="BD12" s="29">
        <f t="shared" si="7"/>
        <v>0.15622831914222643</v>
      </c>
      <c r="BE12" s="73">
        <v>2434</v>
      </c>
      <c r="BF12" s="73">
        <v>2903</v>
      </c>
      <c r="BG12" s="74">
        <v>5337</v>
      </c>
      <c r="BH12" s="69">
        <v>0.1668380286517239</v>
      </c>
      <c r="BI12" s="69">
        <v>0.16955785292915135</v>
      </c>
      <c r="BJ12" s="29">
        <v>0.16830652790917691</v>
      </c>
      <c r="BK12" s="69">
        <v>0.30255672081705393</v>
      </c>
      <c r="BL12" s="69">
        <v>0.4541790783248642</v>
      </c>
      <c r="BM12" s="29">
        <v>0.38442131819615261</v>
      </c>
      <c r="BN12" s="284">
        <v>0.33989776250733261</v>
      </c>
      <c r="BO12" s="284">
        <v>0.46588466498802433</v>
      </c>
      <c r="BP12" s="290">
        <v>0.41260277856535299</v>
      </c>
      <c r="BQ12" s="284">
        <v>0.13478915662650603</v>
      </c>
      <c r="BR12" s="284">
        <v>0.22673031026252982</v>
      </c>
      <c r="BS12" s="290">
        <v>0.15684029765311963</v>
      </c>
      <c r="BT12" s="418">
        <f t="shared" si="8"/>
        <v>2895</v>
      </c>
      <c r="BU12" s="418">
        <f t="shared" si="9"/>
        <v>4839</v>
      </c>
      <c r="BV12" s="418">
        <f t="shared" si="10"/>
        <v>5190</v>
      </c>
      <c r="BW12" s="418">
        <f t="shared" si="11"/>
        <v>708</v>
      </c>
      <c r="BX12" s="419">
        <f t="shared" si="12"/>
        <v>957</v>
      </c>
      <c r="BY12" s="418">
        <f t="shared" si="13"/>
        <v>1139</v>
      </c>
      <c r="BZ12" s="418">
        <f t="shared" si="14"/>
        <v>6757</v>
      </c>
      <c r="CA12" s="418">
        <f t="shared" si="15"/>
        <v>6206</v>
      </c>
      <c r="CB12" s="418">
        <f t="shared" si="16"/>
        <v>1669</v>
      </c>
      <c r="CC12" s="419">
        <f t="shared" si="17"/>
        <v>1350</v>
      </c>
      <c r="CD12" s="418">
        <f t="shared" si="18"/>
        <v>4034.0000000000005</v>
      </c>
      <c r="CE12" s="418">
        <f t="shared" si="19"/>
        <v>11596</v>
      </c>
      <c r="CF12" s="418">
        <f t="shared" si="20"/>
        <v>11396</v>
      </c>
      <c r="CG12" s="418">
        <f t="shared" si="21"/>
        <v>2377</v>
      </c>
      <c r="CH12" s="419">
        <f t="shared" si="22"/>
        <v>2307</v>
      </c>
      <c r="CI12" s="69">
        <v>0.19843717869627803</v>
      </c>
      <c r="CJ12" s="69">
        <v>0.33168825827678389</v>
      </c>
      <c r="CK12" s="69">
        <v>0.35574748097881964</v>
      </c>
      <c r="CL12" s="69">
        <v>4.8529714168208928E-2</v>
      </c>
      <c r="CM12" s="29">
        <v>6.5597367879909524E-2</v>
      </c>
      <c r="CN12" s="69">
        <v>6.6526487938788625E-2</v>
      </c>
      <c r="CO12" s="69">
        <v>0.39466152677997779</v>
      </c>
      <c r="CP12" s="69">
        <v>0.36247882717131008</v>
      </c>
      <c r="CQ12" s="69">
        <v>9.748262367852345E-2</v>
      </c>
      <c r="CR12" s="29">
        <v>7.8850534431400041E-2</v>
      </c>
      <c r="CS12" s="69">
        <v>0.12721538946704511</v>
      </c>
      <c r="CT12" s="69">
        <v>0.36568905707978555</v>
      </c>
      <c r="CU12" s="69">
        <v>0.35938189845474616</v>
      </c>
      <c r="CV12" s="69">
        <v>7.4960580258593507E-2</v>
      </c>
      <c r="CW12" s="29">
        <v>7.2753074739829712E-2</v>
      </c>
      <c r="CX12" s="69">
        <f>'[1]Caisse de liquidation'!AO10</f>
        <v>0.51622235999173383</v>
      </c>
      <c r="CY12" s="69">
        <f>'[1]Caisse de liquidation'!AQ10</f>
        <v>0.43258842681663462</v>
      </c>
      <c r="CZ12" s="29">
        <f>'[1]Caisse de liquidation'!AS10</f>
        <v>0.46748878923766818</v>
      </c>
      <c r="DA12" s="338">
        <v>823.35756505694474</v>
      </c>
      <c r="DB12" s="338">
        <v>646.34797285554691</v>
      </c>
      <c r="DC12" s="339">
        <v>716.10175283321632</v>
      </c>
      <c r="DD12" s="340">
        <v>831.86653260123546</v>
      </c>
      <c r="DE12" s="340">
        <v>651.64530725603697</v>
      </c>
      <c r="DF12" s="341">
        <v>734.54946073943108</v>
      </c>
      <c r="DG12" s="340">
        <v>716.6538777292576</v>
      </c>
      <c r="DH12" s="340">
        <v>633.56442950169878</v>
      </c>
      <c r="DI12" s="341">
        <v>645.15383359727127</v>
      </c>
      <c r="DJ12" s="340">
        <v>788.70218215511318</v>
      </c>
      <c r="DK12" s="340">
        <v>600.15118476290706</v>
      </c>
      <c r="DL12" s="341">
        <v>686.88714384491527</v>
      </c>
      <c r="DM12" s="340">
        <v>234.95655941704035</v>
      </c>
      <c r="DN12" s="340">
        <v>302.69476743343597</v>
      </c>
      <c r="DO12" s="341">
        <v>293.27289287384997</v>
      </c>
      <c r="DP12" s="38">
        <v>255480</v>
      </c>
      <c r="DQ12" s="38">
        <v>332485</v>
      </c>
      <c r="DR12" s="31">
        <v>587965</v>
      </c>
      <c r="DS12" s="38">
        <v>245843</v>
      </c>
      <c r="DT12" s="38">
        <v>240355</v>
      </c>
      <c r="DU12" s="31">
        <v>486198</v>
      </c>
      <c r="DV12" s="38">
        <v>1504</v>
      </c>
      <c r="DW12" s="38">
        <v>19584</v>
      </c>
      <c r="DX12" s="31">
        <v>21088</v>
      </c>
      <c r="DY12" s="38">
        <v>8133</v>
      </c>
      <c r="DZ12" s="38">
        <v>72546</v>
      </c>
      <c r="EA12" s="31">
        <v>80679</v>
      </c>
      <c r="EB12" s="38">
        <v>253976</v>
      </c>
      <c r="EC12" s="38">
        <v>312901</v>
      </c>
      <c r="ED12" s="31">
        <v>566877</v>
      </c>
      <c r="EE12" s="38">
        <v>253976</v>
      </c>
      <c r="EF12" s="38">
        <v>312877</v>
      </c>
      <c r="EG12" s="31">
        <v>566853</v>
      </c>
      <c r="EH12" s="38">
        <v>209124</v>
      </c>
      <c r="EI12" s="38">
        <v>240092</v>
      </c>
      <c r="EJ12" s="31">
        <v>449216</v>
      </c>
      <c r="EK12" s="38">
        <v>19007</v>
      </c>
      <c r="EL12" s="38">
        <v>24286</v>
      </c>
      <c r="EM12" s="31">
        <v>43293</v>
      </c>
      <c r="EN12" s="38">
        <v>25845</v>
      </c>
      <c r="EO12" s="38">
        <v>48499</v>
      </c>
      <c r="EP12" s="31">
        <v>74344</v>
      </c>
      <c r="EQ12" s="213">
        <v>0.82340063628059346</v>
      </c>
      <c r="ER12" s="213">
        <v>0.76736864646490477</v>
      </c>
      <c r="ES12" s="214">
        <v>0.79247353370274132</v>
      </c>
      <c r="ET12" s="213">
        <v>7.4837779947711597E-2</v>
      </c>
      <c r="EU12" s="213">
        <v>7.7621557353209095E-2</v>
      </c>
      <c r="EV12" s="214">
        <v>7.6374298098448798E-2</v>
      </c>
      <c r="EW12" s="213">
        <v>0.10176158377169496</v>
      </c>
      <c r="EX12" s="213">
        <v>0.15500979618188618</v>
      </c>
      <c r="EY12" s="214">
        <v>0.13115216819880993</v>
      </c>
      <c r="EZ12" s="38">
        <v>16802</v>
      </c>
      <c r="FA12" s="38">
        <v>20464</v>
      </c>
      <c r="FB12" s="31">
        <v>37266</v>
      </c>
      <c r="FC12" s="83">
        <v>6.6155857246353991E-2</v>
      </c>
      <c r="FD12" s="83">
        <v>6.5400877593871545E-2</v>
      </c>
      <c r="FE12" s="80">
        <v>6.5739128594033622E-2</v>
      </c>
      <c r="FF12" s="38">
        <v>40745</v>
      </c>
      <c r="FG12" s="38">
        <v>12946</v>
      </c>
      <c r="FH12" s="31">
        <v>53691</v>
      </c>
      <c r="FI12" s="37">
        <v>669</v>
      </c>
      <c r="FJ12" s="38">
        <v>302</v>
      </c>
      <c r="FK12" s="31">
        <v>971</v>
      </c>
      <c r="FL12" s="37">
        <v>663</v>
      </c>
      <c r="FM12" s="38">
        <v>70</v>
      </c>
      <c r="FN12" s="31">
        <v>733</v>
      </c>
      <c r="FO12" s="37">
        <v>1078</v>
      </c>
      <c r="FP12" s="38">
        <v>465</v>
      </c>
      <c r="FQ12" s="31">
        <v>1543</v>
      </c>
      <c r="FR12" s="37">
        <v>43155</v>
      </c>
      <c r="FS12" s="38">
        <v>13783</v>
      </c>
      <c r="FT12" s="31">
        <v>56938</v>
      </c>
      <c r="FU12" s="71">
        <v>0.16991763001228463</v>
      </c>
      <c r="FV12" s="71">
        <v>4.4049076225387583E-2</v>
      </c>
      <c r="FW12" s="72">
        <v>0.1004415419923546</v>
      </c>
      <c r="FX12" s="108">
        <v>20237</v>
      </c>
      <c r="FY12" s="108">
        <v>32759</v>
      </c>
      <c r="FZ12" s="109">
        <v>52996</v>
      </c>
      <c r="GA12" s="110">
        <v>27094</v>
      </c>
      <c r="GB12" s="108">
        <v>27708</v>
      </c>
      <c r="GC12" s="109">
        <v>54802</v>
      </c>
      <c r="GD12" s="102">
        <v>7.9680757236904279E-2</v>
      </c>
      <c r="GE12" s="71">
        <v>0.10469445607396588</v>
      </c>
      <c r="GF12" s="71">
        <v>9.3487652524268938E-2</v>
      </c>
      <c r="GG12" s="102">
        <v>0.10667937127917598</v>
      </c>
      <c r="GH12" s="71">
        <v>8.8551970111952344E-2</v>
      </c>
      <c r="GI12" s="72">
        <v>9.6673528825477126E-2</v>
      </c>
      <c r="GJ12" s="63">
        <v>68837</v>
      </c>
      <c r="GK12" s="63">
        <v>159773</v>
      </c>
      <c r="GL12" s="65">
        <v>228610</v>
      </c>
      <c r="GM12" s="62">
        <v>0.27103742085866384</v>
      </c>
      <c r="GN12" s="62">
        <v>0.51061837450183922</v>
      </c>
      <c r="GO12" s="46">
        <v>0.40327972382015853</v>
      </c>
      <c r="GP12" s="37">
        <v>314</v>
      </c>
      <c r="GQ12" s="38">
        <v>636</v>
      </c>
      <c r="GR12" s="31">
        <v>950</v>
      </c>
      <c r="GS12" s="120">
        <v>1.2363372917126028E-3</v>
      </c>
      <c r="GT12" s="32">
        <v>2.032591778230175E-3</v>
      </c>
      <c r="GU12" s="33">
        <v>1.6758485526842683E-3</v>
      </c>
      <c r="GV12" s="50">
        <v>9637</v>
      </c>
      <c r="GW12" s="59">
        <v>92130</v>
      </c>
      <c r="GX12" s="45">
        <v>101767</v>
      </c>
      <c r="GY12" s="38">
        <v>126</v>
      </c>
      <c r="GZ12" s="38">
        <v>9497</v>
      </c>
      <c r="HA12" s="38">
        <v>9623</v>
      </c>
      <c r="HB12" s="39">
        <v>73.62</v>
      </c>
      <c r="HC12" s="40">
        <v>75.13</v>
      </c>
      <c r="HD12" s="34">
        <v>74.47</v>
      </c>
      <c r="HE12" s="141">
        <v>812.39</v>
      </c>
      <c r="HF12" s="142">
        <v>648.5</v>
      </c>
      <c r="HG12" s="142">
        <v>719.72</v>
      </c>
      <c r="HH12" s="37">
        <v>43577</v>
      </c>
      <c r="HI12" s="38">
        <v>108765</v>
      </c>
      <c r="HJ12" s="38">
        <v>67729</v>
      </c>
      <c r="HK12" s="38">
        <v>18865</v>
      </c>
      <c r="HL12" s="31">
        <v>15040</v>
      </c>
      <c r="HM12" s="37">
        <v>15286</v>
      </c>
      <c r="HN12" s="38">
        <v>131598</v>
      </c>
      <c r="HO12" s="38">
        <v>77099</v>
      </c>
      <c r="HP12" s="38">
        <v>65722</v>
      </c>
      <c r="HQ12" s="31">
        <v>23196</v>
      </c>
      <c r="HR12" s="37">
        <v>58863</v>
      </c>
      <c r="HS12" s="38">
        <v>240363</v>
      </c>
      <c r="HT12" s="38">
        <v>144828</v>
      </c>
      <c r="HU12" s="38">
        <v>84587</v>
      </c>
      <c r="HV12" s="31">
        <v>38236</v>
      </c>
      <c r="HW12" s="67">
        <v>0.17157920433426779</v>
      </c>
      <c r="HX12" s="67">
        <v>0.42824912590165998</v>
      </c>
      <c r="HY12" s="67">
        <v>0.26667480391848047</v>
      </c>
      <c r="HZ12" s="67">
        <v>7.427867200050399E-2</v>
      </c>
      <c r="IA12" s="68">
        <v>5.9218193845087724E-2</v>
      </c>
      <c r="IB12" s="88">
        <v>4.8852512456016441E-2</v>
      </c>
      <c r="IC12" s="67">
        <v>0.42057391954643802</v>
      </c>
      <c r="ID12" s="67">
        <v>0.24640061872605074</v>
      </c>
      <c r="IE12" s="67">
        <v>0.21004087554849618</v>
      </c>
      <c r="IF12" s="68">
        <v>7.4132073722998654E-2</v>
      </c>
      <c r="IG12" s="88">
        <v>0.10383734037542536</v>
      </c>
      <c r="IH12" s="67">
        <v>0.42401261649352506</v>
      </c>
      <c r="II12" s="67">
        <v>0.25548399388227078</v>
      </c>
      <c r="IJ12" s="67">
        <v>0.14921579107989916</v>
      </c>
      <c r="IK12" s="68">
        <v>6.7450258168879673E-2</v>
      </c>
    </row>
    <row r="13" spans="1:245" s="2" customFormat="1" ht="20.100000000000001" customHeight="1">
      <c r="A13" s="56" t="s">
        <v>121</v>
      </c>
      <c r="B13" s="303" t="s">
        <v>1</v>
      </c>
      <c r="C13" s="25">
        <v>13393</v>
      </c>
      <c r="D13" s="26">
        <v>20528</v>
      </c>
      <c r="E13" s="27">
        <v>33921</v>
      </c>
      <c r="F13" s="26">
        <v>12286</v>
      </c>
      <c r="G13" s="26">
        <v>14097</v>
      </c>
      <c r="H13" s="27">
        <v>26383</v>
      </c>
      <c r="I13" s="26">
        <v>10600</v>
      </c>
      <c r="J13" s="26">
        <v>11949</v>
      </c>
      <c r="K13" s="27">
        <v>22549</v>
      </c>
      <c r="L13" s="26">
        <v>872</v>
      </c>
      <c r="M13" s="26">
        <v>1006</v>
      </c>
      <c r="N13" s="27">
        <v>1878</v>
      </c>
      <c r="O13" s="26">
        <v>814</v>
      </c>
      <c r="P13" s="26">
        <v>1142</v>
      </c>
      <c r="Q13" s="27">
        <v>1956</v>
      </c>
      <c r="R13" s="406">
        <v>0.86277063324108738</v>
      </c>
      <c r="S13" s="406">
        <v>0.84762715471376893</v>
      </c>
      <c r="T13" s="407">
        <v>0.85467914945229884</v>
      </c>
      <c r="U13" s="406">
        <v>7.0975093602474365E-2</v>
      </c>
      <c r="V13" s="406">
        <v>7.1362701283961133E-2</v>
      </c>
      <c r="W13" s="407">
        <v>7.1182200659515596E-2</v>
      </c>
      <c r="X13" s="406">
        <v>6.6254273156438226E-2</v>
      </c>
      <c r="Y13" s="406">
        <v>8.1010144002269982E-2</v>
      </c>
      <c r="Z13" s="407">
        <v>7.4138649888185568E-2</v>
      </c>
      <c r="AA13" s="26">
        <v>1107</v>
      </c>
      <c r="AB13" s="26">
        <v>6431</v>
      </c>
      <c r="AC13" s="27">
        <v>7538</v>
      </c>
      <c r="AD13" s="26">
        <v>916</v>
      </c>
      <c r="AE13" s="26">
        <v>1610</v>
      </c>
      <c r="AF13" s="27">
        <v>2526</v>
      </c>
      <c r="AG13" s="26">
        <v>4363</v>
      </c>
      <c r="AH13" s="26">
        <v>1685</v>
      </c>
      <c r="AI13" s="27">
        <v>6048</v>
      </c>
      <c r="AJ13" s="269">
        <f t="shared" si="4"/>
        <v>0.35511964838027021</v>
      </c>
      <c r="AK13" s="269">
        <f t="shared" si="0"/>
        <v>0.11952897779669433</v>
      </c>
      <c r="AL13" s="270">
        <f t="shared" si="0"/>
        <v>0.22923852480764129</v>
      </c>
      <c r="AM13" s="26">
        <v>4549</v>
      </c>
      <c r="AN13" s="26">
        <v>1780</v>
      </c>
      <c r="AO13" s="27">
        <v>6329</v>
      </c>
      <c r="AP13" s="269">
        <v>0.37025883118997233</v>
      </c>
      <c r="AQ13" s="269">
        <v>0.12626800028374832</v>
      </c>
      <c r="AR13" s="270">
        <v>0.23988932266990107</v>
      </c>
      <c r="AS13" s="36">
        <v>62.297199793803237</v>
      </c>
      <c r="AT13" s="36">
        <v>63.155778770896887</v>
      </c>
      <c r="AU13" s="28">
        <v>62.755956866163821</v>
      </c>
      <c r="AV13" s="36">
        <v>76.210635350798754</v>
      </c>
      <c r="AW13" s="36">
        <v>73.292458922924638</v>
      </c>
      <c r="AX13" s="28">
        <v>73.721010436012548</v>
      </c>
      <c r="AY13" s="26">
        <v>1378</v>
      </c>
      <c r="AZ13" s="26">
        <v>2207</v>
      </c>
      <c r="BA13" s="27">
        <v>3585</v>
      </c>
      <c r="BB13" s="69">
        <f t="shared" si="5"/>
        <v>0.11216018232134137</v>
      </c>
      <c r="BC13" s="69">
        <f t="shared" si="6"/>
        <v>0.1565581329360857</v>
      </c>
      <c r="BD13" s="29">
        <f t="shared" si="7"/>
        <v>0.13588295493310085</v>
      </c>
      <c r="BE13" s="73">
        <v>1736</v>
      </c>
      <c r="BF13" s="73">
        <v>2141</v>
      </c>
      <c r="BG13" s="74">
        <v>3877</v>
      </c>
      <c r="BH13" s="69">
        <v>0.14129903955721959</v>
      </c>
      <c r="BI13" s="69">
        <v>0.15187628573455345</v>
      </c>
      <c r="BJ13" s="29">
        <v>0.1469506879429936</v>
      </c>
      <c r="BK13" s="69">
        <v>0.22814585707309132</v>
      </c>
      <c r="BL13" s="69">
        <v>0.41668440093636944</v>
      </c>
      <c r="BM13" s="29">
        <v>0.32888602509191522</v>
      </c>
      <c r="BN13" s="284">
        <v>0.30039126593462073</v>
      </c>
      <c r="BO13" s="284">
        <v>0.44368353206574285</v>
      </c>
      <c r="BP13" s="290">
        <v>0.38785345463486598</v>
      </c>
      <c r="BQ13" s="284">
        <v>9.6951638780655519E-2</v>
      </c>
      <c r="BR13" s="284">
        <v>0.21780415430267061</v>
      </c>
      <c r="BS13" s="290">
        <v>0.13062169312169311</v>
      </c>
      <c r="BT13" s="418">
        <f t="shared" si="8"/>
        <v>4642</v>
      </c>
      <c r="BU13" s="418">
        <f t="shared" si="9"/>
        <v>3354</v>
      </c>
      <c r="BV13" s="418">
        <f t="shared" si="10"/>
        <v>3473.9999999999995</v>
      </c>
      <c r="BW13" s="418">
        <f t="shared" si="11"/>
        <v>272</v>
      </c>
      <c r="BX13" s="419">
        <f t="shared" si="12"/>
        <v>544</v>
      </c>
      <c r="BY13" s="418">
        <f t="shared" si="13"/>
        <v>2115</v>
      </c>
      <c r="BZ13" s="418">
        <f t="shared" si="14"/>
        <v>5716</v>
      </c>
      <c r="CA13" s="418">
        <f t="shared" si="15"/>
        <v>4444</v>
      </c>
      <c r="CB13" s="418">
        <f t="shared" si="16"/>
        <v>987</v>
      </c>
      <c r="CC13" s="419">
        <f t="shared" si="17"/>
        <v>835</v>
      </c>
      <c r="CD13" s="418">
        <f t="shared" si="18"/>
        <v>6757</v>
      </c>
      <c r="CE13" s="418">
        <f t="shared" si="19"/>
        <v>9070</v>
      </c>
      <c r="CF13" s="418">
        <f t="shared" si="20"/>
        <v>7918</v>
      </c>
      <c r="CG13" s="418">
        <f t="shared" si="21"/>
        <v>1259</v>
      </c>
      <c r="CH13" s="419">
        <f t="shared" si="22"/>
        <v>1379</v>
      </c>
      <c r="CI13" s="69">
        <v>0.37782842259482335</v>
      </c>
      <c r="CJ13" s="69">
        <v>0.27299365131043463</v>
      </c>
      <c r="CK13" s="69">
        <v>0.28276086602637146</v>
      </c>
      <c r="CL13" s="69">
        <v>2.2139020022790168E-2</v>
      </c>
      <c r="CM13" s="29">
        <v>4.4278040045580336E-2</v>
      </c>
      <c r="CN13" s="69">
        <v>0.150031921685465</v>
      </c>
      <c r="CO13" s="69">
        <v>0.40547634248421649</v>
      </c>
      <c r="CP13" s="69">
        <v>0.3152443782365042</v>
      </c>
      <c r="CQ13" s="69">
        <v>7.0014896786550332E-2</v>
      </c>
      <c r="CR13" s="29">
        <v>5.9232460807263958E-2</v>
      </c>
      <c r="CS13" s="69">
        <v>0.2561118902323466</v>
      </c>
      <c r="CT13" s="69">
        <v>0.34378198082098321</v>
      </c>
      <c r="CU13" s="69">
        <v>0.300117499905242</v>
      </c>
      <c r="CV13" s="69">
        <v>4.7720122806352579E-2</v>
      </c>
      <c r="CW13" s="29">
        <v>5.2268506235075618E-2</v>
      </c>
      <c r="CX13" s="69">
        <f>'[1]Caisse de liquidation'!AO11</f>
        <v>0.42456768038163389</v>
      </c>
      <c r="CY13" s="69">
        <f>'[1]Caisse de liquidation'!AQ11</f>
        <v>0.31735479356193141</v>
      </c>
      <c r="CZ13" s="29">
        <f>'[1]Caisse de liquidation'!AS11</f>
        <v>0.35700110253583239</v>
      </c>
      <c r="DA13" s="338">
        <v>923.75608048470338</v>
      </c>
      <c r="DB13" s="338">
        <v>710.56923782881813</v>
      </c>
      <c r="DC13" s="339">
        <v>795.02900666765447</v>
      </c>
      <c r="DD13" s="340">
        <v>927.30052863077299</v>
      </c>
      <c r="DE13" s="340">
        <v>698.33209337028575</v>
      </c>
      <c r="DF13" s="341">
        <v>805.01313624288537</v>
      </c>
      <c r="DG13" s="340">
        <v>883.9070054945056</v>
      </c>
      <c r="DH13" s="340">
        <v>738.44982709390865</v>
      </c>
      <c r="DI13" s="341">
        <v>759.92619794483494</v>
      </c>
      <c r="DJ13" s="340">
        <v>901.40726268632397</v>
      </c>
      <c r="DK13" s="340">
        <v>646.52621189511478</v>
      </c>
      <c r="DL13" s="341">
        <v>765.28046846299617</v>
      </c>
      <c r="DM13" s="340">
        <v>244.3810845824411</v>
      </c>
      <c r="DN13" s="340">
        <v>372.70896767068274</v>
      </c>
      <c r="DO13" s="341">
        <v>352.44210213053771</v>
      </c>
      <c r="DP13" s="38">
        <v>268267</v>
      </c>
      <c r="DQ13" s="38">
        <v>341191</v>
      </c>
      <c r="DR13" s="31">
        <v>609458</v>
      </c>
      <c r="DS13" s="38">
        <v>257834</v>
      </c>
      <c r="DT13" s="38">
        <v>225439</v>
      </c>
      <c r="DU13" s="31">
        <v>483273</v>
      </c>
      <c r="DV13" s="38">
        <v>1202</v>
      </c>
      <c r="DW13" s="38">
        <v>26366</v>
      </c>
      <c r="DX13" s="31">
        <v>27568</v>
      </c>
      <c r="DY13" s="38">
        <v>9231</v>
      </c>
      <c r="DZ13" s="38">
        <v>89386</v>
      </c>
      <c r="EA13" s="31">
        <v>98617</v>
      </c>
      <c r="EB13" s="38">
        <v>267065</v>
      </c>
      <c r="EC13" s="38">
        <v>314825</v>
      </c>
      <c r="ED13" s="31">
        <v>581890</v>
      </c>
      <c r="EE13" s="38">
        <v>267065</v>
      </c>
      <c r="EF13" s="38">
        <v>314815</v>
      </c>
      <c r="EG13" s="31">
        <v>581880</v>
      </c>
      <c r="EH13" s="38">
        <v>242989</v>
      </c>
      <c r="EI13" s="38">
        <v>276257</v>
      </c>
      <c r="EJ13" s="31">
        <v>519246</v>
      </c>
      <c r="EK13" s="38">
        <v>11785</v>
      </c>
      <c r="EL13" s="38">
        <v>14500</v>
      </c>
      <c r="EM13" s="31">
        <v>26285</v>
      </c>
      <c r="EN13" s="38">
        <v>12291</v>
      </c>
      <c r="EO13" s="38">
        <v>24058</v>
      </c>
      <c r="EP13" s="31">
        <v>36349</v>
      </c>
      <c r="EQ13" s="213">
        <v>0.90984966206728701</v>
      </c>
      <c r="ER13" s="213">
        <v>0.87752171910487109</v>
      </c>
      <c r="ES13" s="214">
        <v>0.89235924932975874</v>
      </c>
      <c r="ET13" s="213">
        <v>4.412783404789096E-2</v>
      </c>
      <c r="EU13" s="213">
        <v>4.6058796436002095E-2</v>
      </c>
      <c r="EV13" s="214">
        <v>4.5172544167182235E-2</v>
      </c>
      <c r="EW13" s="213">
        <v>4.6022503884822048E-2</v>
      </c>
      <c r="EX13" s="213">
        <v>7.6419484459126788E-2</v>
      </c>
      <c r="EY13" s="214">
        <v>6.2468206503059051E-2</v>
      </c>
      <c r="EZ13" s="38">
        <v>7786</v>
      </c>
      <c r="FA13" s="38">
        <v>11556</v>
      </c>
      <c r="FB13" s="31">
        <v>19342</v>
      </c>
      <c r="FC13" s="83">
        <v>2.915395128526763E-2</v>
      </c>
      <c r="FD13" s="83">
        <v>3.6706106567140476E-2</v>
      </c>
      <c r="FE13" s="80">
        <v>3.3239959442506316E-2</v>
      </c>
      <c r="FF13" s="38">
        <v>76261</v>
      </c>
      <c r="FG13" s="38">
        <v>30804</v>
      </c>
      <c r="FH13" s="31">
        <v>107065</v>
      </c>
      <c r="FI13" s="37">
        <v>1267</v>
      </c>
      <c r="FJ13" s="38">
        <v>650</v>
      </c>
      <c r="FK13" s="31">
        <v>1917</v>
      </c>
      <c r="FL13" s="37">
        <v>1668</v>
      </c>
      <c r="FM13" s="38">
        <v>450</v>
      </c>
      <c r="FN13" s="31">
        <v>2118</v>
      </c>
      <c r="FO13" s="37">
        <v>1199</v>
      </c>
      <c r="FP13" s="38">
        <v>695</v>
      </c>
      <c r="FQ13" s="31">
        <v>1894</v>
      </c>
      <c r="FR13" s="37">
        <v>80395</v>
      </c>
      <c r="FS13" s="38">
        <v>32599</v>
      </c>
      <c r="FT13" s="31">
        <v>112994</v>
      </c>
      <c r="FU13" s="71">
        <v>0.30103158407129349</v>
      </c>
      <c r="FV13" s="71">
        <v>0.10354641467481934</v>
      </c>
      <c r="FW13" s="72">
        <v>0.19418446785474919</v>
      </c>
      <c r="FX13" s="108">
        <v>19041</v>
      </c>
      <c r="FY13" s="108">
        <v>38668</v>
      </c>
      <c r="FZ13" s="109">
        <v>57709</v>
      </c>
      <c r="GA13" s="110">
        <v>23554</v>
      </c>
      <c r="GB13" s="108">
        <v>24202</v>
      </c>
      <c r="GC13" s="109">
        <v>47756</v>
      </c>
      <c r="GD13" s="102">
        <v>7.1297249733211013E-2</v>
      </c>
      <c r="GE13" s="71">
        <v>0.12282379099499723</v>
      </c>
      <c r="GF13" s="71">
        <v>9.917510182336868E-2</v>
      </c>
      <c r="GG13" s="102">
        <v>8.8195757587104268E-2</v>
      </c>
      <c r="GH13" s="71">
        <v>7.6874454061780353E-2</v>
      </c>
      <c r="GI13" s="72">
        <v>8.2070494423344617E-2</v>
      </c>
      <c r="GJ13" s="63">
        <v>49450</v>
      </c>
      <c r="GK13" s="63">
        <v>145663</v>
      </c>
      <c r="GL13" s="65">
        <v>195113</v>
      </c>
      <c r="GM13" s="62">
        <v>0.18516091588190142</v>
      </c>
      <c r="GN13" s="62">
        <v>0.46267926625903277</v>
      </c>
      <c r="GO13" s="46">
        <v>0.33530907903555657</v>
      </c>
      <c r="GP13" s="37">
        <v>196</v>
      </c>
      <c r="GQ13" s="38">
        <v>662</v>
      </c>
      <c r="GR13" s="31">
        <v>858</v>
      </c>
      <c r="GS13" s="120">
        <v>7.3390373130136858E-4</v>
      </c>
      <c r="GT13" s="32">
        <v>2.1027554990867945E-3</v>
      </c>
      <c r="GU13" s="33">
        <v>1.4745054907284881E-3</v>
      </c>
      <c r="GV13" s="50">
        <v>10433</v>
      </c>
      <c r="GW13" s="59">
        <v>115752</v>
      </c>
      <c r="GX13" s="45">
        <v>126185</v>
      </c>
      <c r="GY13" s="38">
        <v>67</v>
      </c>
      <c r="GZ13" s="38">
        <v>12110</v>
      </c>
      <c r="HA13" s="38">
        <v>12177</v>
      </c>
      <c r="HB13" s="39">
        <v>73.7</v>
      </c>
      <c r="HC13" s="40">
        <v>75.400000000000006</v>
      </c>
      <c r="HD13" s="34">
        <v>74.650000000000006</v>
      </c>
      <c r="HE13" s="141">
        <v>888.55</v>
      </c>
      <c r="HF13" s="142">
        <v>702.44</v>
      </c>
      <c r="HG13" s="142">
        <v>784.36</v>
      </c>
      <c r="HH13" s="37">
        <v>80749</v>
      </c>
      <c r="HI13" s="38">
        <v>105915</v>
      </c>
      <c r="HJ13" s="38">
        <v>54561</v>
      </c>
      <c r="HK13" s="38">
        <v>15066</v>
      </c>
      <c r="HL13" s="31">
        <v>10774</v>
      </c>
      <c r="HM13" s="37">
        <v>34384</v>
      </c>
      <c r="HN13" s="38">
        <v>141047</v>
      </c>
      <c r="HO13" s="38">
        <v>65428</v>
      </c>
      <c r="HP13" s="38">
        <v>58225</v>
      </c>
      <c r="HQ13" s="31">
        <v>15741</v>
      </c>
      <c r="HR13" s="37">
        <v>115133</v>
      </c>
      <c r="HS13" s="38">
        <v>246962</v>
      </c>
      <c r="HT13" s="38">
        <v>119989</v>
      </c>
      <c r="HU13" s="38">
        <v>73291</v>
      </c>
      <c r="HV13" s="31">
        <v>26515</v>
      </c>
      <c r="HW13" s="67">
        <v>0.30235710407578681</v>
      </c>
      <c r="HX13" s="67">
        <v>0.3965888454121656</v>
      </c>
      <c r="HY13" s="67">
        <v>0.2042985789976223</v>
      </c>
      <c r="HZ13" s="67">
        <v>5.6413232733604178E-2</v>
      </c>
      <c r="IA13" s="68">
        <v>4.0342238780821146E-2</v>
      </c>
      <c r="IB13" s="88">
        <v>0.10921623123957755</v>
      </c>
      <c r="IC13" s="67">
        <v>0.44801715238624634</v>
      </c>
      <c r="ID13" s="67">
        <v>0.2078233939490193</v>
      </c>
      <c r="IE13" s="67">
        <v>0.18494401651711267</v>
      </c>
      <c r="IF13" s="68">
        <v>4.9999205908044152E-2</v>
      </c>
      <c r="IG13" s="88">
        <v>0.19786042035436252</v>
      </c>
      <c r="IH13" s="67">
        <v>0.42441354895255118</v>
      </c>
      <c r="II13" s="67">
        <v>0.20620564024128271</v>
      </c>
      <c r="IJ13" s="67">
        <v>0.12595335888226297</v>
      </c>
      <c r="IK13" s="68">
        <v>4.5567031569540638E-2</v>
      </c>
    </row>
    <row r="14" spans="1:245" s="2" customFormat="1" ht="20.100000000000001" customHeight="1">
      <c r="A14" s="56" t="s">
        <v>122</v>
      </c>
      <c r="B14" s="303" t="s">
        <v>7</v>
      </c>
      <c r="C14" s="25">
        <v>21404</v>
      </c>
      <c r="D14" s="26">
        <v>30900</v>
      </c>
      <c r="E14" s="27">
        <v>52304</v>
      </c>
      <c r="F14" s="26">
        <v>19734</v>
      </c>
      <c r="G14" s="26">
        <v>22241</v>
      </c>
      <c r="H14" s="27">
        <v>41975</v>
      </c>
      <c r="I14" s="26">
        <v>17172</v>
      </c>
      <c r="J14" s="26">
        <v>18675</v>
      </c>
      <c r="K14" s="27">
        <v>35847</v>
      </c>
      <c r="L14" s="26">
        <v>1572</v>
      </c>
      <c r="M14" s="26">
        <v>2098</v>
      </c>
      <c r="N14" s="27">
        <v>3670</v>
      </c>
      <c r="O14" s="26">
        <v>990</v>
      </c>
      <c r="P14" s="26">
        <v>1468</v>
      </c>
      <c r="Q14" s="27">
        <v>2458</v>
      </c>
      <c r="R14" s="406">
        <v>0.87017330495591361</v>
      </c>
      <c r="S14" s="406">
        <v>0.83966548266714625</v>
      </c>
      <c r="T14" s="407">
        <v>0.85400833829660516</v>
      </c>
      <c r="U14" s="406">
        <v>7.9659470963818785E-2</v>
      </c>
      <c r="V14" s="406">
        <v>9.4330290904185959E-2</v>
      </c>
      <c r="W14" s="407">
        <v>8.7432995830851692E-2</v>
      </c>
      <c r="X14" s="406">
        <v>5.016722408026756E-2</v>
      </c>
      <c r="Y14" s="406">
        <v>6.6004226428667781E-2</v>
      </c>
      <c r="Z14" s="407">
        <v>5.8558665872543179E-2</v>
      </c>
      <c r="AA14" s="26">
        <v>1670</v>
      </c>
      <c r="AB14" s="26">
        <v>8659</v>
      </c>
      <c r="AC14" s="27">
        <v>10329</v>
      </c>
      <c r="AD14" s="26">
        <v>1031</v>
      </c>
      <c r="AE14" s="26">
        <v>1489</v>
      </c>
      <c r="AF14" s="27">
        <v>2520</v>
      </c>
      <c r="AG14" s="26">
        <v>8402</v>
      </c>
      <c r="AH14" s="26">
        <v>4014</v>
      </c>
      <c r="AI14" s="27">
        <v>12416</v>
      </c>
      <c r="AJ14" s="269">
        <f t="shared" si="4"/>
        <v>0.42576264315394752</v>
      </c>
      <c r="AK14" s="269">
        <f t="shared" si="0"/>
        <v>0.18047749651544445</v>
      </c>
      <c r="AL14" s="270">
        <f t="shared" si="0"/>
        <v>0.29579511614055987</v>
      </c>
      <c r="AM14" s="26">
        <v>8799</v>
      </c>
      <c r="AN14" s="26">
        <v>4187</v>
      </c>
      <c r="AO14" s="27">
        <v>12986</v>
      </c>
      <c r="AP14" s="269">
        <v>0.44588020674977197</v>
      </c>
      <c r="AQ14" s="269">
        <v>0.18825592374443595</v>
      </c>
      <c r="AR14" s="270">
        <v>0.30937462775461583</v>
      </c>
      <c r="AS14" s="36">
        <v>61.929440052700926</v>
      </c>
      <c r="AT14" s="36">
        <v>62.556216896722276</v>
      </c>
      <c r="AU14" s="28">
        <v>62.261545920190592</v>
      </c>
      <c r="AV14" s="36">
        <v>77.179245508982632</v>
      </c>
      <c r="AW14" s="36">
        <v>74.390332986872039</v>
      </c>
      <c r="AX14" s="28">
        <v>74.841246329105047</v>
      </c>
      <c r="AY14" s="26">
        <v>1759</v>
      </c>
      <c r="AZ14" s="26">
        <v>2362</v>
      </c>
      <c r="BA14" s="27">
        <v>4121</v>
      </c>
      <c r="BB14" s="69">
        <f t="shared" si="5"/>
        <v>8.9135502178980433E-2</v>
      </c>
      <c r="BC14" s="69">
        <f t="shared" si="6"/>
        <v>0.1062002607796412</v>
      </c>
      <c r="BD14" s="29">
        <f t="shared" si="7"/>
        <v>9.8177486599166169E-2</v>
      </c>
      <c r="BE14" s="73">
        <v>2271</v>
      </c>
      <c r="BF14" s="73">
        <v>2853</v>
      </c>
      <c r="BG14" s="74">
        <v>5124</v>
      </c>
      <c r="BH14" s="69">
        <v>0.11508057160231074</v>
      </c>
      <c r="BI14" s="69">
        <v>0.12827660626770379</v>
      </c>
      <c r="BJ14" s="29">
        <v>0.12207266229898749</v>
      </c>
      <c r="BK14" s="69">
        <v>0.19838856795378534</v>
      </c>
      <c r="BL14" s="69">
        <v>0.37498313924733601</v>
      </c>
      <c r="BM14" s="29">
        <v>0.2919594997022037</v>
      </c>
      <c r="BN14" s="284">
        <v>0.28000352982703847</v>
      </c>
      <c r="BO14" s="284">
        <v>0.41345257036264882</v>
      </c>
      <c r="BP14" s="290">
        <v>0.362292364423695</v>
      </c>
      <c r="BQ14" s="284">
        <v>8.8312306593668177E-2</v>
      </c>
      <c r="BR14" s="284">
        <v>0.20029895366218237</v>
      </c>
      <c r="BS14" s="290">
        <v>0.12451675257731959</v>
      </c>
      <c r="BT14" s="418">
        <f t="shared" si="8"/>
        <v>9083</v>
      </c>
      <c r="BU14" s="418">
        <f t="shared" si="9"/>
        <v>4881</v>
      </c>
      <c r="BV14" s="418">
        <f t="shared" si="10"/>
        <v>4734</v>
      </c>
      <c r="BW14" s="418">
        <f t="shared" si="11"/>
        <v>398</v>
      </c>
      <c r="BX14" s="419">
        <f t="shared" si="12"/>
        <v>638</v>
      </c>
      <c r="BY14" s="418">
        <f t="shared" si="13"/>
        <v>5319</v>
      </c>
      <c r="BZ14" s="418">
        <f t="shared" si="14"/>
        <v>9175</v>
      </c>
      <c r="CA14" s="418">
        <f t="shared" si="15"/>
        <v>5805.9999999999991</v>
      </c>
      <c r="CB14" s="418">
        <f t="shared" si="16"/>
        <v>1164</v>
      </c>
      <c r="CC14" s="419">
        <f t="shared" si="17"/>
        <v>777</v>
      </c>
      <c r="CD14" s="418">
        <f t="shared" si="18"/>
        <v>14402</v>
      </c>
      <c r="CE14" s="418">
        <f t="shared" si="19"/>
        <v>14056</v>
      </c>
      <c r="CF14" s="418">
        <f t="shared" si="20"/>
        <v>10540</v>
      </c>
      <c r="CG14" s="418">
        <f t="shared" si="21"/>
        <v>1562</v>
      </c>
      <c r="CH14" s="419">
        <f t="shared" si="22"/>
        <v>1415.0000000000002</v>
      </c>
      <c r="CI14" s="69">
        <v>0.4602716124455255</v>
      </c>
      <c r="CJ14" s="69">
        <v>0.2473396169048343</v>
      </c>
      <c r="CK14" s="69">
        <v>0.23989054423837033</v>
      </c>
      <c r="CL14" s="69">
        <v>2.0168237559541908E-2</v>
      </c>
      <c r="CM14" s="29">
        <v>3.2329988851727984E-2</v>
      </c>
      <c r="CN14" s="69">
        <v>0.23915291578616069</v>
      </c>
      <c r="CO14" s="69">
        <v>0.4125264151791736</v>
      </c>
      <c r="CP14" s="69">
        <v>0.26104941324580727</v>
      </c>
      <c r="CQ14" s="69">
        <v>5.2335776269052649E-2</v>
      </c>
      <c r="CR14" s="29">
        <v>3.4935479519805766E-2</v>
      </c>
      <c r="CS14" s="69">
        <v>0.34310899344848123</v>
      </c>
      <c r="CT14" s="69">
        <v>0.33486599166170339</v>
      </c>
      <c r="CU14" s="69">
        <v>0.25110184633710542</v>
      </c>
      <c r="CV14" s="69">
        <v>3.7212626563430613E-2</v>
      </c>
      <c r="CW14" s="29">
        <v>3.3710541989279336E-2</v>
      </c>
      <c r="CX14" s="69">
        <f>'[1]Caisse de liquidation'!AO12</f>
        <v>0.45380045072730996</v>
      </c>
      <c r="CY14" s="69">
        <f>'[1]Caisse de liquidation'!AQ12</f>
        <v>0.33591280653950956</v>
      </c>
      <c r="CZ14" s="29">
        <f>'[1]Caisse de liquidation'!AS12</f>
        <v>0.37684974388161641</v>
      </c>
      <c r="DA14" s="338">
        <v>986.32076937476131</v>
      </c>
      <c r="DB14" s="338">
        <v>747.71506749064883</v>
      </c>
      <c r="DC14" s="339">
        <v>845.55105156102888</v>
      </c>
      <c r="DD14" s="340">
        <v>1005.1744298534655</v>
      </c>
      <c r="DE14" s="340">
        <v>741.33859636494503</v>
      </c>
      <c r="DF14" s="341">
        <v>865.37936163619213</v>
      </c>
      <c r="DG14" s="340">
        <v>759.80979343863919</v>
      </c>
      <c r="DH14" s="340">
        <v>764.35663144299645</v>
      </c>
      <c r="DI14" s="341">
        <v>763.62022532716719</v>
      </c>
      <c r="DJ14" s="340">
        <v>986.03000674339603</v>
      </c>
      <c r="DK14" s="340">
        <v>706.45339832643504</v>
      </c>
      <c r="DL14" s="341">
        <v>837.89459037925189</v>
      </c>
      <c r="DM14" s="340">
        <v>235.71894094488189</v>
      </c>
      <c r="DN14" s="340">
        <v>350.77885626655507</v>
      </c>
      <c r="DO14" s="341">
        <v>333.4714901101504</v>
      </c>
      <c r="DP14" s="38">
        <v>353217</v>
      </c>
      <c r="DQ14" s="38">
        <v>460540</v>
      </c>
      <c r="DR14" s="31">
        <v>813757</v>
      </c>
      <c r="DS14" s="38">
        <v>337805</v>
      </c>
      <c r="DT14" s="38">
        <v>338411</v>
      </c>
      <c r="DU14" s="31">
        <v>676216</v>
      </c>
      <c r="DV14" s="38">
        <v>2955</v>
      </c>
      <c r="DW14" s="38">
        <v>14421</v>
      </c>
      <c r="DX14" s="31">
        <v>17376</v>
      </c>
      <c r="DY14" s="38">
        <v>12457</v>
      </c>
      <c r="DZ14" s="38">
        <v>107708</v>
      </c>
      <c r="EA14" s="31">
        <v>120165</v>
      </c>
      <c r="EB14" s="38">
        <v>350262</v>
      </c>
      <c r="EC14" s="38">
        <v>446119</v>
      </c>
      <c r="ED14" s="31">
        <v>796381</v>
      </c>
      <c r="EE14" s="38">
        <v>350261</v>
      </c>
      <c r="EF14" s="38">
        <v>446114</v>
      </c>
      <c r="EG14" s="31">
        <v>796375</v>
      </c>
      <c r="EH14" s="38">
        <v>315939</v>
      </c>
      <c r="EI14" s="38">
        <v>377617</v>
      </c>
      <c r="EJ14" s="31">
        <v>693556</v>
      </c>
      <c r="EK14" s="38">
        <v>18646</v>
      </c>
      <c r="EL14" s="38">
        <v>27134</v>
      </c>
      <c r="EM14" s="31">
        <v>45780</v>
      </c>
      <c r="EN14" s="38">
        <v>15676</v>
      </c>
      <c r="EO14" s="38">
        <v>41363</v>
      </c>
      <c r="EP14" s="31">
        <v>57039</v>
      </c>
      <c r="EQ14" s="213">
        <v>0.90201021523949287</v>
      </c>
      <c r="ER14" s="213">
        <v>0.84645852853754866</v>
      </c>
      <c r="ES14" s="214">
        <v>0.87089122586721079</v>
      </c>
      <c r="ET14" s="213">
        <v>5.323458792157848E-2</v>
      </c>
      <c r="EU14" s="213">
        <v>6.0823018331637203E-2</v>
      </c>
      <c r="EV14" s="214">
        <v>5.7485481086171714E-2</v>
      </c>
      <c r="EW14" s="213">
        <v>4.4755196838928687E-2</v>
      </c>
      <c r="EX14" s="213">
        <v>9.2718453130814102E-2</v>
      </c>
      <c r="EY14" s="214">
        <v>7.1623293046617492E-2</v>
      </c>
      <c r="EZ14" s="38">
        <v>8183</v>
      </c>
      <c r="FA14" s="38">
        <v>12096</v>
      </c>
      <c r="FB14" s="31">
        <v>20279</v>
      </c>
      <c r="FC14" s="83">
        <v>2.3362511491397869E-2</v>
      </c>
      <c r="FD14" s="83">
        <v>2.7113841822473377E-2</v>
      </c>
      <c r="FE14" s="80">
        <v>2.5463942509929293E-2</v>
      </c>
      <c r="FF14" s="38">
        <v>118180</v>
      </c>
      <c r="FG14" s="38">
        <v>55137</v>
      </c>
      <c r="FH14" s="31">
        <v>173317</v>
      </c>
      <c r="FI14" s="37">
        <v>1707</v>
      </c>
      <c r="FJ14" s="38">
        <v>951</v>
      </c>
      <c r="FK14" s="31">
        <v>2658</v>
      </c>
      <c r="FL14" s="37">
        <v>4171</v>
      </c>
      <c r="FM14" s="38">
        <v>1440</v>
      </c>
      <c r="FN14" s="31">
        <v>5611</v>
      </c>
      <c r="FO14" s="37">
        <v>1663</v>
      </c>
      <c r="FP14" s="38">
        <v>1438</v>
      </c>
      <c r="FQ14" s="31">
        <v>3101</v>
      </c>
      <c r="FR14" s="37">
        <v>125721</v>
      </c>
      <c r="FS14" s="38">
        <v>58966</v>
      </c>
      <c r="FT14" s="31">
        <v>184687</v>
      </c>
      <c r="FU14" s="71">
        <v>0.35893416927899685</v>
      </c>
      <c r="FV14" s="71">
        <v>0.13217549577579077</v>
      </c>
      <c r="FW14" s="72">
        <v>0.23190784310524737</v>
      </c>
      <c r="FX14" s="108">
        <v>16843</v>
      </c>
      <c r="FY14" s="108">
        <v>31901</v>
      </c>
      <c r="FZ14" s="109">
        <v>48744</v>
      </c>
      <c r="GA14" s="110">
        <v>27748</v>
      </c>
      <c r="GB14" s="108">
        <v>28467</v>
      </c>
      <c r="GC14" s="109">
        <v>56215</v>
      </c>
      <c r="GD14" s="102">
        <v>4.8086860692852777E-2</v>
      </c>
      <c r="GE14" s="71">
        <v>7.1507826387129894E-2</v>
      </c>
      <c r="GF14" s="71">
        <v>6.1206884644410153E-2</v>
      </c>
      <c r="GG14" s="102">
        <v>7.9220697649188321E-2</v>
      </c>
      <c r="GH14" s="71">
        <v>6.3810328634288163E-2</v>
      </c>
      <c r="GI14" s="72">
        <v>7.0588072794303236E-2</v>
      </c>
      <c r="GJ14" s="63">
        <v>59554</v>
      </c>
      <c r="GK14" s="63">
        <v>217314</v>
      </c>
      <c r="GL14" s="65">
        <v>276868</v>
      </c>
      <c r="GM14" s="62">
        <v>0.17002700835374662</v>
      </c>
      <c r="GN14" s="62">
        <v>0.48712114928976347</v>
      </c>
      <c r="GO14" s="46">
        <v>0.34765771659544864</v>
      </c>
      <c r="GP14" s="37">
        <v>534</v>
      </c>
      <c r="GQ14" s="38">
        <v>1904</v>
      </c>
      <c r="GR14" s="31">
        <v>2438</v>
      </c>
      <c r="GS14" s="120">
        <v>1.5245730339003374E-3</v>
      </c>
      <c r="GT14" s="32">
        <v>4.2679195461300685E-3</v>
      </c>
      <c r="GU14" s="33">
        <v>3.0613487765278175E-3</v>
      </c>
      <c r="GV14" s="50">
        <v>15412</v>
      </c>
      <c r="GW14" s="59">
        <v>122129</v>
      </c>
      <c r="GX14" s="45">
        <v>137541</v>
      </c>
      <c r="GY14" s="38">
        <v>83</v>
      </c>
      <c r="GZ14" s="38">
        <v>7170</v>
      </c>
      <c r="HA14" s="38">
        <v>7253</v>
      </c>
      <c r="HB14" s="39">
        <v>72.86</v>
      </c>
      <c r="HC14" s="40">
        <v>74.84</v>
      </c>
      <c r="HD14" s="34">
        <v>73.98</v>
      </c>
      <c r="HE14" s="141">
        <v>954.05</v>
      </c>
      <c r="HF14" s="142">
        <v>732.3</v>
      </c>
      <c r="HG14" s="142">
        <v>828.55</v>
      </c>
      <c r="HH14" s="37">
        <v>126604</v>
      </c>
      <c r="HI14" s="38">
        <v>140199</v>
      </c>
      <c r="HJ14" s="38">
        <v>63771</v>
      </c>
      <c r="HK14" s="38">
        <v>10899</v>
      </c>
      <c r="HL14" s="31">
        <v>8789</v>
      </c>
      <c r="HM14" s="37">
        <v>64411</v>
      </c>
      <c r="HN14" s="38">
        <v>216240</v>
      </c>
      <c r="HO14" s="38">
        <v>80697</v>
      </c>
      <c r="HP14" s="38">
        <v>71082</v>
      </c>
      <c r="HQ14" s="31">
        <v>13689</v>
      </c>
      <c r="HR14" s="37">
        <v>191015</v>
      </c>
      <c r="HS14" s="38">
        <v>356439</v>
      </c>
      <c r="HT14" s="38">
        <v>144468</v>
      </c>
      <c r="HU14" s="38">
        <v>81981</v>
      </c>
      <c r="HV14" s="31">
        <v>22478</v>
      </c>
      <c r="HW14" s="67">
        <v>0.3614551392957272</v>
      </c>
      <c r="HX14" s="67">
        <v>0.40026894153519366</v>
      </c>
      <c r="HY14" s="67">
        <v>0.18206656731246895</v>
      </c>
      <c r="HZ14" s="67">
        <v>3.1116706922246776E-2</v>
      </c>
      <c r="IA14" s="68">
        <v>2.5092644934363421E-2</v>
      </c>
      <c r="IB14" s="88">
        <v>0.14438075939379402</v>
      </c>
      <c r="IC14" s="67">
        <v>0.48471371988191492</v>
      </c>
      <c r="ID14" s="67">
        <v>0.18088671408301374</v>
      </c>
      <c r="IE14" s="67">
        <v>0.15933416868593359</v>
      </c>
      <c r="IF14" s="68">
        <v>3.0684637955343753E-2</v>
      </c>
      <c r="IG14" s="88">
        <v>0.23985378857607101</v>
      </c>
      <c r="IH14" s="67">
        <v>0.44757346044167301</v>
      </c>
      <c r="II14" s="67">
        <v>0.18140563373561147</v>
      </c>
      <c r="IJ14" s="67">
        <v>0.10294193357199632</v>
      </c>
      <c r="IK14" s="68">
        <v>2.8225183674648189E-2</v>
      </c>
    </row>
    <row r="15" spans="1:245" s="2" customFormat="1" ht="20.100000000000001" customHeight="1">
      <c r="A15" s="56" t="s">
        <v>123</v>
      </c>
      <c r="B15" s="303" t="s">
        <v>210</v>
      </c>
      <c r="C15" s="25">
        <v>14957</v>
      </c>
      <c r="D15" s="26">
        <v>22660</v>
      </c>
      <c r="E15" s="27">
        <v>37617</v>
      </c>
      <c r="F15" s="26">
        <v>13688</v>
      </c>
      <c r="G15" s="26">
        <v>15538</v>
      </c>
      <c r="H15" s="27">
        <v>29226</v>
      </c>
      <c r="I15" s="26">
        <v>12013</v>
      </c>
      <c r="J15" s="26">
        <v>13153</v>
      </c>
      <c r="K15" s="27">
        <v>25166</v>
      </c>
      <c r="L15" s="26">
        <v>874</v>
      </c>
      <c r="M15" s="26">
        <v>1244</v>
      </c>
      <c r="N15" s="27">
        <v>2118</v>
      </c>
      <c r="O15" s="26">
        <v>801</v>
      </c>
      <c r="P15" s="26">
        <v>1141</v>
      </c>
      <c r="Q15" s="27">
        <v>1942</v>
      </c>
      <c r="R15" s="406">
        <v>0.87763004091174757</v>
      </c>
      <c r="S15" s="406">
        <v>0.84650534174282399</v>
      </c>
      <c r="T15" s="407">
        <v>0.86108259768699102</v>
      </c>
      <c r="U15" s="406">
        <v>6.3851548801870245E-2</v>
      </c>
      <c r="V15" s="406">
        <v>8.0061784013386539E-2</v>
      </c>
      <c r="W15" s="407">
        <v>7.2469718743584474E-2</v>
      </c>
      <c r="X15" s="406">
        <v>5.851841028638223E-2</v>
      </c>
      <c r="Y15" s="406">
        <v>7.3432874243789414E-2</v>
      </c>
      <c r="Z15" s="407">
        <v>6.6447683569424487E-2</v>
      </c>
      <c r="AA15" s="26">
        <v>1269</v>
      </c>
      <c r="AB15" s="26">
        <v>7122</v>
      </c>
      <c r="AC15" s="27">
        <v>8391</v>
      </c>
      <c r="AD15" s="26">
        <v>928</v>
      </c>
      <c r="AE15" s="26">
        <v>1327</v>
      </c>
      <c r="AF15" s="27">
        <v>2255</v>
      </c>
      <c r="AG15" s="26">
        <v>5465</v>
      </c>
      <c r="AH15" s="26">
        <v>2774</v>
      </c>
      <c r="AI15" s="27">
        <v>8239</v>
      </c>
      <c r="AJ15" s="269">
        <f t="shared" si="4"/>
        <v>0.39925482174167154</v>
      </c>
      <c r="AK15" s="269">
        <f t="shared" si="0"/>
        <v>0.17853005534817865</v>
      </c>
      <c r="AL15" s="270">
        <f t="shared" si="0"/>
        <v>0.28190652159036472</v>
      </c>
      <c r="AM15" s="26">
        <v>5563</v>
      </c>
      <c r="AN15" s="26">
        <v>2838</v>
      </c>
      <c r="AO15" s="27">
        <v>8401</v>
      </c>
      <c r="AP15" s="269">
        <v>0.40641437755698423</v>
      </c>
      <c r="AQ15" s="269">
        <v>0.18264898957394773</v>
      </c>
      <c r="AR15" s="270">
        <v>0.28744953123930744</v>
      </c>
      <c r="AS15" s="36">
        <v>62.19771283849601</v>
      </c>
      <c r="AT15" s="36">
        <v>62.792284935856181</v>
      </c>
      <c r="AU15" s="28">
        <v>62.513817035060107</v>
      </c>
      <c r="AV15" s="36">
        <v>76.183354347255843</v>
      </c>
      <c r="AW15" s="36">
        <v>74.005063184497743</v>
      </c>
      <c r="AX15" s="28">
        <v>74.334493703570558</v>
      </c>
      <c r="AY15" s="26">
        <v>1321</v>
      </c>
      <c r="AZ15" s="26">
        <v>1809</v>
      </c>
      <c r="BA15" s="27">
        <v>3130</v>
      </c>
      <c r="BB15" s="69">
        <f t="shared" si="5"/>
        <v>9.6507890122735238E-2</v>
      </c>
      <c r="BC15" s="69">
        <f t="shared" si="6"/>
        <v>0.11642425022525421</v>
      </c>
      <c r="BD15" s="29">
        <f t="shared" si="7"/>
        <v>0.10709642099500445</v>
      </c>
      <c r="BE15" s="73">
        <v>1805</v>
      </c>
      <c r="BF15" s="73">
        <v>2285</v>
      </c>
      <c r="BG15" s="74">
        <v>4090</v>
      </c>
      <c r="BH15" s="69">
        <v>0.13186732904734075</v>
      </c>
      <c r="BI15" s="69">
        <v>0.14705882352941177</v>
      </c>
      <c r="BJ15" s="29">
        <v>0.1399438855813317</v>
      </c>
      <c r="BK15" s="69">
        <v>0.21237580362361191</v>
      </c>
      <c r="BL15" s="69">
        <v>0.37057536362466215</v>
      </c>
      <c r="BM15" s="29">
        <v>0.29648258400054744</v>
      </c>
      <c r="BN15" s="284">
        <v>0.2868782682719202</v>
      </c>
      <c r="BO15" s="284">
        <v>0.41099968661861486</v>
      </c>
      <c r="BP15" s="290">
        <v>0.36236717968266069</v>
      </c>
      <c r="BQ15" s="284">
        <v>0.10027447392497713</v>
      </c>
      <c r="BR15" s="284">
        <v>0.18457101658255226</v>
      </c>
      <c r="BS15" s="290">
        <v>0.12865639033863333</v>
      </c>
      <c r="BT15" s="418">
        <f t="shared" si="8"/>
        <v>5673</v>
      </c>
      <c r="BU15" s="418">
        <f t="shared" si="9"/>
        <v>3406</v>
      </c>
      <c r="BV15" s="418">
        <f t="shared" si="10"/>
        <v>3657.9999999999995</v>
      </c>
      <c r="BW15" s="418">
        <f t="shared" si="11"/>
        <v>362</v>
      </c>
      <c r="BX15" s="419">
        <f t="shared" si="12"/>
        <v>589</v>
      </c>
      <c r="BY15" s="418">
        <f t="shared" si="13"/>
        <v>3187</v>
      </c>
      <c r="BZ15" s="418">
        <f t="shared" si="14"/>
        <v>6189</v>
      </c>
      <c r="CA15" s="418">
        <f t="shared" si="15"/>
        <v>4522</v>
      </c>
      <c r="CB15" s="418">
        <f t="shared" si="16"/>
        <v>901</v>
      </c>
      <c r="CC15" s="419">
        <f t="shared" si="17"/>
        <v>739</v>
      </c>
      <c r="CD15" s="418">
        <f t="shared" si="18"/>
        <v>8860</v>
      </c>
      <c r="CE15" s="418">
        <f t="shared" si="19"/>
        <v>9595</v>
      </c>
      <c r="CF15" s="418">
        <f t="shared" si="20"/>
        <v>8180</v>
      </c>
      <c r="CG15" s="418">
        <f t="shared" si="21"/>
        <v>1263</v>
      </c>
      <c r="CH15" s="419">
        <f t="shared" si="22"/>
        <v>1328</v>
      </c>
      <c r="CI15" s="69">
        <v>0.41445061367621272</v>
      </c>
      <c r="CJ15" s="69">
        <v>0.2488310929281122</v>
      </c>
      <c r="CK15" s="69">
        <v>0.26724137931034481</v>
      </c>
      <c r="CL15" s="69">
        <v>2.6446522501461133E-2</v>
      </c>
      <c r="CM15" s="29">
        <v>4.3030391583869079E-2</v>
      </c>
      <c r="CN15" s="69">
        <v>0.20511005277384478</v>
      </c>
      <c r="CO15" s="69">
        <v>0.39831381130132576</v>
      </c>
      <c r="CP15" s="69">
        <v>0.29102844638949671</v>
      </c>
      <c r="CQ15" s="69">
        <v>5.798687089715536E-2</v>
      </c>
      <c r="CR15" s="29">
        <v>4.756081863817737E-2</v>
      </c>
      <c r="CS15" s="69">
        <v>0.30315472524464515</v>
      </c>
      <c r="CT15" s="69">
        <v>0.32830356531855198</v>
      </c>
      <c r="CU15" s="69">
        <v>0.27988777116266339</v>
      </c>
      <c r="CV15" s="69">
        <v>4.3214945596386778E-2</v>
      </c>
      <c r="CW15" s="29">
        <v>4.5438992677752685E-2</v>
      </c>
      <c r="CX15" s="69">
        <f>'[1]Caisse de liquidation'!AO13</f>
        <v>0.40604815032295949</v>
      </c>
      <c r="CY15" s="69">
        <f>'[1]Caisse de liquidation'!AQ13</f>
        <v>0.32994021651316852</v>
      </c>
      <c r="CZ15" s="29">
        <f>'[1]Caisse de liquidation'!AS13</f>
        <v>0.35695674830640961</v>
      </c>
      <c r="DA15" s="338">
        <v>965.94894493259108</v>
      </c>
      <c r="DB15" s="338">
        <v>743.13093332739902</v>
      </c>
      <c r="DC15" s="339">
        <v>832.00895283195541</v>
      </c>
      <c r="DD15" s="340">
        <v>975.36224353811235</v>
      </c>
      <c r="DE15" s="340">
        <v>749.19217038277486</v>
      </c>
      <c r="DF15" s="341">
        <v>855.063796401025</v>
      </c>
      <c r="DG15" s="340">
        <v>863.95736211031169</v>
      </c>
      <c r="DH15" s="340">
        <v>729.84425590097862</v>
      </c>
      <c r="DI15" s="341">
        <v>750.30717770459808</v>
      </c>
      <c r="DJ15" s="340">
        <v>951.81168228747163</v>
      </c>
      <c r="DK15" s="340">
        <v>709.59958319371049</v>
      </c>
      <c r="DL15" s="341">
        <v>822.9805819023137</v>
      </c>
      <c r="DM15" s="340">
        <v>253.40474606299213</v>
      </c>
      <c r="DN15" s="340">
        <v>348.46134874691143</v>
      </c>
      <c r="DO15" s="341">
        <v>334.00796527985636</v>
      </c>
      <c r="DP15" s="38">
        <v>273079</v>
      </c>
      <c r="DQ15" s="38">
        <v>342330</v>
      </c>
      <c r="DR15" s="31">
        <v>615409</v>
      </c>
      <c r="DS15" s="38">
        <v>261920</v>
      </c>
      <c r="DT15" s="38">
        <v>243569</v>
      </c>
      <c r="DU15" s="31">
        <v>505489</v>
      </c>
      <c r="DV15" s="38">
        <v>1472</v>
      </c>
      <c r="DW15" s="38">
        <v>14709</v>
      </c>
      <c r="DX15" s="31">
        <v>16181</v>
      </c>
      <c r="DY15" s="38">
        <v>9687</v>
      </c>
      <c r="DZ15" s="38">
        <v>84052</v>
      </c>
      <c r="EA15" s="31">
        <v>93739</v>
      </c>
      <c r="EB15" s="38">
        <v>271607</v>
      </c>
      <c r="EC15" s="38">
        <v>327621</v>
      </c>
      <c r="ED15" s="31">
        <v>599228</v>
      </c>
      <c r="EE15" s="38">
        <v>271607</v>
      </c>
      <c r="EF15" s="38">
        <v>327616</v>
      </c>
      <c r="EG15" s="31">
        <v>599223</v>
      </c>
      <c r="EH15" s="38">
        <v>246514</v>
      </c>
      <c r="EI15" s="38">
        <v>285634</v>
      </c>
      <c r="EJ15" s="31">
        <v>532148</v>
      </c>
      <c r="EK15" s="38">
        <v>12621</v>
      </c>
      <c r="EL15" s="38">
        <v>18472</v>
      </c>
      <c r="EM15" s="31">
        <v>31093</v>
      </c>
      <c r="EN15" s="38">
        <v>12472</v>
      </c>
      <c r="EO15" s="38">
        <v>23510</v>
      </c>
      <c r="EP15" s="31">
        <v>35982</v>
      </c>
      <c r="EQ15" s="213">
        <v>0.90761283766618683</v>
      </c>
      <c r="ER15" s="213">
        <v>0.87185607540535259</v>
      </c>
      <c r="ES15" s="214">
        <v>0.8880633754044821</v>
      </c>
      <c r="ET15" s="213">
        <v>4.6467874539315994E-2</v>
      </c>
      <c r="EU15" s="213">
        <v>5.6383082633326823E-2</v>
      </c>
      <c r="EV15" s="214">
        <v>5.1888862743920044E-2</v>
      </c>
      <c r="EW15" s="213">
        <v>4.5919287794497193E-2</v>
      </c>
      <c r="EX15" s="213">
        <v>7.1760841961320571E-2</v>
      </c>
      <c r="EY15" s="214">
        <v>6.0047761851597818E-2</v>
      </c>
      <c r="EZ15" s="38">
        <v>6909</v>
      </c>
      <c r="FA15" s="38">
        <v>9160</v>
      </c>
      <c r="FB15" s="31">
        <v>16069</v>
      </c>
      <c r="FC15" s="83">
        <v>2.5437488724517409E-2</v>
      </c>
      <c r="FD15" s="83">
        <v>2.7959135708638946E-2</v>
      </c>
      <c r="FE15" s="80">
        <v>2.6816170138912066E-2</v>
      </c>
      <c r="FF15" s="38">
        <v>82629</v>
      </c>
      <c r="FG15" s="38">
        <v>42322</v>
      </c>
      <c r="FH15" s="31">
        <v>124951</v>
      </c>
      <c r="FI15" s="37">
        <v>1092</v>
      </c>
      <c r="FJ15" s="38">
        <v>671</v>
      </c>
      <c r="FK15" s="31">
        <v>1763</v>
      </c>
      <c r="FL15" s="37">
        <v>508</v>
      </c>
      <c r="FM15" s="38">
        <v>272</v>
      </c>
      <c r="FN15" s="31">
        <v>780</v>
      </c>
      <c r="FO15" s="37">
        <v>706</v>
      </c>
      <c r="FP15" s="38">
        <v>427</v>
      </c>
      <c r="FQ15" s="31">
        <v>1133</v>
      </c>
      <c r="FR15" s="37">
        <v>84935</v>
      </c>
      <c r="FS15" s="38">
        <v>43692</v>
      </c>
      <c r="FT15" s="31">
        <v>128627</v>
      </c>
      <c r="FU15" s="71">
        <v>0.3127128534978848</v>
      </c>
      <c r="FV15" s="71">
        <v>0.13336141456133765</v>
      </c>
      <c r="FW15" s="72">
        <v>0.21465452215183536</v>
      </c>
      <c r="FX15" s="108">
        <v>16605</v>
      </c>
      <c r="FY15" s="108">
        <v>30793</v>
      </c>
      <c r="FZ15" s="109">
        <v>47398</v>
      </c>
      <c r="GA15" s="110">
        <v>23830</v>
      </c>
      <c r="GB15" s="108">
        <v>24400</v>
      </c>
      <c r="GC15" s="109">
        <v>48230</v>
      </c>
      <c r="GD15" s="102">
        <v>6.1136126830309973E-2</v>
      </c>
      <c r="GE15" s="71">
        <v>9.3989701514860163E-2</v>
      </c>
      <c r="GF15" s="71">
        <v>7.9098439992790717E-2</v>
      </c>
      <c r="GG15" s="102">
        <v>8.7737061268671285E-2</v>
      </c>
      <c r="GH15" s="71">
        <v>7.4476300359256578E-2</v>
      </c>
      <c r="GI15" s="72">
        <v>8.0486893135834778E-2</v>
      </c>
      <c r="GJ15" s="63">
        <v>47745</v>
      </c>
      <c r="GK15" s="63">
        <v>139989</v>
      </c>
      <c r="GL15" s="65">
        <v>187734</v>
      </c>
      <c r="GM15" s="62">
        <v>0.17578707470720564</v>
      </c>
      <c r="GN15" s="62">
        <v>0.42728945946688401</v>
      </c>
      <c r="GO15" s="46">
        <v>0.31329310379354769</v>
      </c>
      <c r="GP15" s="37">
        <v>244</v>
      </c>
      <c r="GQ15" s="38">
        <v>637</v>
      </c>
      <c r="GR15" s="31">
        <v>881</v>
      </c>
      <c r="GS15" s="120">
        <v>8.9835681701870714E-4</v>
      </c>
      <c r="GT15" s="32">
        <v>1.9443198085592804E-3</v>
      </c>
      <c r="GU15" s="33">
        <v>1.47022502286275E-3</v>
      </c>
      <c r="GV15" s="50">
        <v>11159</v>
      </c>
      <c r="GW15" s="59">
        <v>98761</v>
      </c>
      <c r="GX15" s="45">
        <v>109920</v>
      </c>
      <c r="GY15" s="38">
        <v>104</v>
      </c>
      <c r="GZ15" s="38">
        <v>6468</v>
      </c>
      <c r="HA15" s="38">
        <v>6572</v>
      </c>
      <c r="HB15" s="39">
        <v>73.489999999999995</v>
      </c>
      <c r="HC15" s="40">
        <v>75.16</v>
      </c>
      <c r="HD15" s="34">
        <v>74.42</v>
      </c>
      <c r="HE15" s="141">
        <v>919.27</v>
      </c>
      <c r="HF15" s="142">
        <v>742.07</v>
      </c>
      <c r="HG15" s="142">
        <v>820.7</v>
      </c>
      <c r="HH15" s="37">
        <v>85209</v>
      </c>
      <c r="HI15" s="38">
        <v>105405</v>
      </c>
      <c r="HJ15" s="38">
        <v>57505</v>
      </c>
      <c r="HK15" s="38">
        <v>13272</v>
      </c>
      <c r="HL15" s="31">
        <v>10216</v>
      </c>
      <c r="HM15" s="37">
        <v>44835</v>
      </c>
      <c r="HN15" s="38">
        <v>149579</v>
      </c>
      <c r="HO15" s="38">
        <v>67777</v>
      </c>
      <c r="HP15" s="38">
        <v>51975</v>
      </c>
      <c r="HQ15" s="31">
        <v>13455</v>
      </c>
      <c r="HR15" s="37">
        <v>130044</v>
      </c>
      <c r="HS15" s="38">
        <v>254984</v>
      </c>
      <c r="HT15" s="38">
        <v>125282</v>
      </c>
      <c r="HU15" s="38">
        <v>65247</v>
      </c>
      <c r="HV15" s="31">
        <v>23671</v>
      </c>
      <c r="HW15" s="67">
        <v>0.31372166402191404</v>
      </c>
      <c r="HX15" s="67">
        <v>0.38807909958138043</v>
      </c>
      <c r="HY15" s="67">
        <v>0.21172134738795392</v>
      </c>
      <c r="HZ15" s="67">
        <v>4.8864719981443774E-2</v>
      </c>
      <c r="IA15" s="68">
        <v>3.7613169027307838E-2</v>
      </c>
      <c r="IB15" s="88">
        <v>0.13685020191013397</v>
      </c>
      <c r="IC15" s="67">
        <v>0.45656108735398526</v>
      </c>
      <c r="ID15" s="67">
        <v>0.20687623809218578</v>
      </c>
      <c r="IE15" s="67">
        <v>0.15864367668739182</v>
      </c>
      <c r="IF15" s="68">
        <v>4.1068795956303167E-2</v>
      </c>
      <c r="IG15" s="88">
        <v>0.21701923141108226</v>
      </c>
      <c r="IH15" s="67">
        <v>0.42552083681002889</v>
      </c>
      <c r="II15" s="67">
        <v>0.20907233974380368</v>
      </c>
      <c r="IJ15" s="67">
        <v>0.10888509882715761</v>
      </c>
      <c r="IK15" s="68">
        <v>3.9502493207927536E-2</v>
      </c>
    </row>
    <row r="16" spans="1:245" s="2" customFormat="1" ht="20.100000000000001" customHeight="1">
      <c r="A16" s="56" t="s">
        <v>124</v>
      </c>
      <c r="B16" s="303" t="s">
        <v>241</v>
      </c>
      <c r="C16" s="25">
        <v>65453</v>
      </c>
      <c r="D16" s="26">
        <v>101792</v>
      </c>
      <c r="E16" s="27">
        <v>167245</v>
      </c>
      <c r="F16" s="26">
        <v>62595</v>
      </c>
      <c r="G16" s="26">
        <v>67185</v>
      </c>
      <c r="H16" s="27">
        <v>129780</v>
      </c>
      <c r="I16" s="26">
        <v>54566</v>
      </c>
      <c r="J16" s="26">
        <v>57686</v>
      </c>
      <c r="K16" s="27">
        <v>112252</v>
      </c>
      <c r="L16" s="26">
        <v>3243</v>
      </c>
      <c r="M16" s="26">
        <v>4359</v>
      </c>
      <c r="N16" s="27">
        <v>7602</v>
      </c>
      <c r="O16" s="26">
        <v>4786</v>
      </c>
      <c r="P16" s="26">
        <v>5140</v>
      </c>
      <c r="Q16" s="27">
        <v>9926</v>
      </c>
      <c r="R16" s="406">
        <v>0.87173096892723057</v>
      </c>
      <c r="S16" s="406">
        <v>0.85861427401949841</v>
      </c>
      <c r="T16" s="407">
        <v>0.86494066882416398</v>
      </c>
      <c r="U16" s="406">
        <v>5.1809249940091062E-2</v>
      </c>
      <c r="V16" s="406">
        <v>6.4880553695021215E-2</v>
      </c>
      <c r="W16" s="407">
        <v>5.8576051779935273E-2</v>
      </c>
      <c r="X16" s="406">
        <v>7.6459781132678331E-2</v>
      </c>
      <c r="Y16" s="406">
        <v>7.6505172285480386E-2</v>
      </c>
      <c r="Z16" s="407">
        <v>7.6483279395900758E-2</v>
      </c>
      <c r="AA16" s="26">
        <v>2858</v>
      </c>
      <c r="AB16" s="26">
        <v>34607</v>
      </c>
      <c r="AC16" s="27">
        <v>37465</v>
      </c>
      <c r="AD16" s="26">
        <v>5910</v>
      </c>
      <c r="AE16" s="26">
        <v>6454</v>
      </c>
      <c r="AF16" s="27">
        <v>12364</v>
      </c>
      <c r="AG16" s="26">
        <v>10501</v>
      </c>
      <c r="AH16" s="26">
        <v>6912</v>
      </c>
      <c r="AI16" s="27">
        <v>17413</v>
      </c>
      <c r="AJ16" s="269">
        <f t="shared" si="4"/>
        <v>0.16776100327502197</v>
      </c>
      <c r="AK16" s="269">
        <f t="shared" si="0"/>
        <v>0.1028801071667783</v>
      </c>
      <c r="AL16" s="270">
        <f t="shared" si="0"/>
        <v>0.13417321621205117</v>
      </c>
      <c r="AM16" s="26">
        <v>10745</v>
      </c>
      <c r="AN16" s="26">
        <v>7039</v>
      </c>
      <c r="AO16" s="27">
        <v>17784</v>
      </c>
      <c r="AP16" s="269">
        <v>0.17165907820113427</v>
      </c>
      <c r="AQ16" s="269">
        <v>0.10477041006176974</v>
      </c>
      <c r="AR16" s="270">
        <v>0.13703190013869626</v>
      </c>
      <c r="AS16" s="36">
        <v>63.742760550629711</v>
      </c>
      <c r="AT16" s="36">
        <v>63.76324209272903</v>
      </c>
      <c r="AU16" s="28">
        <v>63.753363512611088</v>
      </c>
      <c r="AV16" s="36">
        <v>76.149129927688364</v>
      </c>
      <c r="AW16" s="36">
        <v>73.285479141983899</v>
      </c>
      <c r="AX16" s="28">
        <v>73.503931402641669</v>
      </c>
      <c r="AY16" s="26">
        <v>9700</v>
      </c>
      <c r="AZ16" s="26">
        <v>9856</v>
      </c>
      <c r="BA16" s="27">
        <v>19556</v>
      </c>
      <c r="BB16" s="69">
        <f t="shared" si="5"/>
        <v>0.1549644540298746</v>
      </c>
      <c r="BC16" s="69">
        <f t="shared" si="6"/>
        <v>0.14669941207114684</v>
      </c>
      <c r="BD16" s="29">
        <f t="shared" si="7"/>
        <v>0.15068577592849439</v>
      </c>
      <c r="BE16" s="73">
        <v>13368</v>
      </c>
      <c r="BF16" s="73">
        <v>15875</v>
      </c>
      <c r="BG16" s="74">
        <v>29243</v>
      </c>
      <c r="BH16" s="69">
        <v>0.2135633836568416</v>
      </c>
      <c r="BI16" s="69">
        <v>0.23628786187393019</v>
      </c>
      <c r="BJ16" s="29">
        <v>0.22532747726922484</v>
      </c>
      <c r="BK16" s="69">
        <v>0.21733365284767153</v>
      </c>
      <c r="BL16" s="69">
        <v>0.31941653642926249</v>
      </c>
      <c r="BM16" s="29">
        <v>0.27018030513176144</v>
      </c>
      <c r="BN16" s="284">
        <v>0.24116021038891236</v>
      </c>
      <c r="BO16" s="284">
        <v>0.33957161581470974</v>
      </c>
      <c r="BP16" s="290">
        <v>0.29394751128000213</v>
      </c>
      <c r="BQ16" s="284">
        <v>9.91334158651557E-2</v>
      </c>
      <c r="BR16" s="284">
        <v>0.14366319444444445</v>
      </c>
      <c r="BS16" s="290">
        <v>0.11680928042267272</v>
      </c>
      <c r="BT16" s="418">
        <f t="shared" si="8"/>
        <v>11041</v>
      </c>
      <c r="BU16" s="418">
        <f t="shared" si="9"/>
        <v>13345</v>
      </c>
      <c r="BV16" s="418">
        <f t="shared" si="10"/>
        <v>26358</v>
      </c>
      <c r="BW16" s="418">
        <f t="shared" si="11"/>
        <v>4181</v>
      </c>
      <c r="BX16" s="419">
        <f t="shared" si="12"/>
        <v>7670</v>
      </c>
      <c r="BY16" s="418">
        <f t="shared" si="13"/>
        <v>7599</v>
      </c>
      <c r="BZ16" s="418">
        <f t="shared" si="14"/>
        <v>19362</v>
      </c>
      <c r="CA16" s="418">
        <f t="shared" si="15"/>
        <v>27749</v>
      </c>
      <c r="CB16" s="418">
        <f t="shared" si="16"/>
        <v>5085</v>
      </c>
      <c r="CC16" s="419">
        <f t="shared" si="17"/>
        <v>7390</v>
      </c>
      <c r="CD16" s="418">
        <f t="shared" si="18"/>
        <v>18640</v>
      </c>
      <c r="CE16" s="418">
        <f t="shared" si="19"/>
        <v>32707.000000000004</v>
      </c>
      <c r="CF16" s="418">
        <f t="shared" si="20"/>
        <v>54107</v>
      </c>
      <c r="CG16" s="418">
        <f t="shared" si="21"/>
        <v>9266</v>
      </c>
      <c r="CH16" s="419">
        <f t="shared" si="22"/>
        <v>15060</v>
      </c>
      <c r="CI16" s="69">
        <v>0.17638789040658198</v>
      </c>
      <c r="CJ16" s="69">
        <v>0.21319594216790477</v>
      </c>
      <c r="CK16" s="69">
        <v>0.42108794632159119</v>
      </c>
      <c r="CL16" s="69">
        <v>6.6794472401949037E-2</v>
      </c>
      <c r="CM16" s="29">
        <v>0.12253374870197301</v>
      </c>
      <c r="CN16" s="69">
        <v>0.11310560392944853</v>
      </c>
      <c r="CO16" s="69">
        <v>0.28818932797499441</v>
      </c>
      <c r="CP16" s="69">
        <v>0.41302374041824813</v>
      </c>
      <c r="CQ16" s="69">
        <v>7.5686537173476218E-2</v>
      </c>
      <c r="CR16" s="29">
        <v>0.10999479050383271</v>
      </c>
      <c r="CS16" s="69">
        <v>0.14362767760826015</v>
      </c>
      <c r="CT16" s="69">
        <v>0.25201880104792729</v>
      </c>
      <c r="CU16" s="69">
        <v>0.41691323778702422</v>
      </c>
      <c r="CV16" s="69">
        <v>7.1397750038526733E-2</v>
      </c>
      <c r="CW16" s="29">
        <v>0.11604253351826167</v>
      </c>
      <c r="CX16" s="69">
        <f>'[1]Caisse de liquidation'!AO14</f>
        <v>0.44915698763581868</v>
      </c>
      <c r="CY16" s="69">
        <f>'[1]Caisse de liquidation'!AQ14</f>
        <v>0.37847329821299452</v>
      </c>
      <c r="CZ16" s="29">
        <f>'[1]Caisse de liquidation'!AS14</f>
        <v>0.40731341914574859</v>
      </c>
      <c r="DA16" s="338">
        <v>961.44322843680504</v>
      </c>
      <c r="DB16" s="338">
        <v>740.24931099123421</v>
      </c>
      <c r="DC16" s="339">
        <v>827.5304773173167</v>
      </c>
      <c r="DD16" s="340">
        <v>963.59871044089039</v>
      </c>
      <c r="DE16" s="340">
        <v>817.27218243273273</v>
      </c>
      <c r="DF16" s="341">
        <v>887.82577691762094</v>
      </c>
      <c r="DG16" s="340">
        <v>913.54266407904015</v>
      </c>
      <c r="DH16" s="340">
        <v>584.15490160569846</v>
      </c>
      <c r="DI16" s="341">
        <v>610.10955096480018</v>
      </c>
      <c r="DJ16" s="340">
        <v>944.42232432475657</v>
      </c>
      <c r="DK16" s="340">
        <v>785.07029671377029</v>
      </c>
      <c r="DL16" s="341">
        <v>861.90433692132194</v>
      </c>
      <c r="DM16" s="340">
        <v>266.20730736663842</v>
      </c>
      <c r="DN16" s="340">
        <v>374.64092958343423</v>
      </c>
      <c r="DO16" s="341">
        <v>361.07380299819891</v>
      </c>
      <c r="DP16" s="38">
        <v>1259494</v>
      </c>
      <c r="DQ16" s="38">
        <v>1576546</v>
      </c>
      <c r="DR16" s="31">
        <v>2836040</v>
      </c>
      <c r="DS16" s="38">
        <v>1234517</v>
      </c>
      <c r="DT16" s="38">
        <v>1077647</v>
      </c>
      <c r="DU16" s="31">
        <v>2312164</v>
      </c>
      <c r="DV16" s="38">
        <v>2367</v>
      </c>
      <c r="DW16" s="38">
        <v>227143</v>
      </c>
      <c r="DX16" s="31">
        <v>229510</v>
      </c>
      <c r="DY16" s="38">
        <v>22610</v>
      </c>
      <c r="DZ16" s="38">
        <v>271756</v>
      </c>
      <c r="EA16" s="31">
        <v>294366</v>
      </c>
      <c r="EB16" s="38">
        <v>1257127</v>
      </c>
      <c r="EC16" s="38">
        <v>1349403</v>
      </c>
      <c r="ED16" s="31">
        <v>2606530</v>
      </c>
      <c r="EE16" s="38">
        <v>1257125</v>
      </c>
      <c r="EF16" s="38">
        <v>1349359</v>
      </c>
      <c r="EG16" s="31">
        <v>2606484</v>
      </c>
      <c r="EH16" s="38">
        <v>1134122</v>
      </c>
      <c r="EI16" s="38">
        <v>1176729</v>
      </c>
      <c r="EJ16" s="31">
        <v>2310851</v>
      </c>
      <c r="EK16" s="38">
        <v>50423</v>
      </c>
      <c r="EL16" s="38">
        <v>73829</v>
      </c>
      <c r="EM16" s="31">
        <v>124252</v>
      </c>
      <c r="EN16" s="38">
        <v>72580</v>
      </c>
      <c r="EO16" s="38">
        <v>98801</v>
      </c>
      <c r="EP16" s="31">
        <v>171381</v>
      </c>
      <c r="EQ16" s="213">
        <v>0.90215531470617483</v>
      </c>
      <c r="ER16" s="213">
        <v>0.87206518057833382</v>
      </c>
      <c r="ES16" s="214">
        <v>0.88657785737414851</v>
      </c>
      <c r="ET16" s="213">
        <v>4.010977428656657E-2</v>
      </c>
      <c r="EU16" s="213">
        <v>5.4714127226334876E-2</v>
      </c>
      <c r="EV16" s="214">
        <v>4.7670348254583571E-2</v>
      </c>
      <c r="EW16" s="213">
        <v>5.7734911007258624E-2</v>
      </c>
      <c r="EX16" s="213">
        <v>7.3220692195331269E-2</v>
      </c>
      <c r="EY16" s="214">
        <v>6.5751794371267963E-2</v>
      </c>
      <c r="EZ16" s="38">
        <v>48163</v>
      </c>
      <c r="FA16" s="38">
        <v>47918</v>
      </c>
      <c r="FB16" s="31">
        <v>96081</v>
      </c>
      <c r="FC16" s="83">
        <v>3.8311960525865725E-2</v>
      </c>
      <c r="FD16" s="83">
        <v>3.5510518355154091E-2</v>
      </c>
      <c r="FE16" s="80">
        <v>3.6861651314199335E-2</v>
      </c>
      <c r="FF16" s="38">
        <v>157215</v>
      </c>
      <c r="FG16" s="38">
        <v>101772</v>
      </c>
      <c r="FH16" s="31">
        <v>258987</v>
      </c>
      <c r="FI16" s="37">
        <v>1963</v>
      </c>
      <c r="FJ16" s="38">
        <v>1347</v>
      </c>
      <c r="FK16" s="31">
        <v>3310</v>
      </c>
      <c r="FL16" s="37">
        <v>832</v>
      </c>
      <c r="FM16" s="38">
        <v>333</v>
      </c>
      <c r="FN16" s="31">
        <v>1165</v>
      </c>
      <c r="FO16" s="37">
        <v>1853</v>
      </c>
      <c r="FP16" s="38">
        <v>1047</v>
      </c>
      <c r="FQ16" s="31">
        <v>2900</v>
      </c>
      <c r="FR16" s="37">
        <v>161863</v>
      </c>
      <c r="FS16" s="38">
        <v>104499</v>
      </c>
      <c r="FT16" s="31">
        <v>266362</v>
      </c>
      <c r="FU16" s="71">
        <v>0.12875628317584462</v>
      </c>
      <c r="FV16" s="71">
        <v>7.7440912759197955E-2</v>
      </c>
      <c r="FW16" s="72">
        <v>0.10219026828772353</v>
      </c>
      <c r="FX16" s="108">
        <v>133178</v>
      </c>
      <c r="FY16" s="108">
        <v>144346</v>
      </c>
      <c r="FZ16" s="109">
        <v>277524</v>
      </c>
      <c r="GA16" s="110">
        <v>185390</v>
      </c>
      <c r="GB16" s="108">
        <v>177177</v>
      </c>
      <c r="GC16" s="109">
        <v>362567</v>
      </c>
      <c r="GD16" s="102">
        <v>0.10593838172276945</v>
      </c>
      <c r="GE16" s="71">
        <v>0.10697026759240938</v>
      </c>
      <c r="GF16" s="71">
        <v>0.10647258999512763</v>
      </c>
      <c r="GG16" s="102">
        <v>0.14747117832963574</v>
      </c>
      <c r="GH16" s="71">
        <v>0.13130028612653152</v>
      </c>
      <c r="GI16" s="72">
        <v>0.13909949242863118</v>
      </c>
      <c r="GJ16" s="63">
        <v>199508</v>
      </c>
      <c r="GK16" s="63">
        <v>400564</v>
      </c>
      <c r="GL16" s="65">
        <v>600072</v>
      </c>
      <c r="GM16" s="62">
        <v>0.15870154725815291</v>
      </c>
      <c r="GN16" s="62">
        <v>0.2968453456824981</v>
      </c>
      <c r="GO16" s="46">
        <v>0.23021871990730972</v>
      </c>
      <c r="GP16" s="37">
        <v>1050</v>
      </c>
      <c r="GQ16" s="38">
        <v>1595</v>
      </c>
      <c r="GR16" s="31">
        <v>2645</v>
      </c>
      <c r="GS16" s="120">
        <v>8.3523780811326138E-4</v>
      </c>
      <c r="GT16" s="32">
        <v>1.1820041900010598E-3</v>
      </c>
      <c r="GU16" s="33">
        <v>1.0147590858344236E-3</v>
      </c>
      <c r="GV16" s="50">
        <v>24977</v>
      </c>
      <c r="GW16" s="59">
        <v>498899</v>
      </c>
      <c r="GX16" s="45">
        <v>523876</v>
      </c>
      <c r="GY16" s="38">
        <v>622</v>
      </c>
      <c r="GZ16" s="38">
        <v>95136</v>
      </c>
      <c r="HA16" s="38">
        <v>95758</v>
      </c>
      <c r="HB16" s="39">
        <v>75.569999999999993</v>
      </c>
      <c r="HC16" s="40">
        <v>76.349999999999994</v>
      </c>
      <c r="HD16" s="34">
        <v>76</v>
      </c>
      <c r="HE16" s="141">
        <v>956.71</v>
      </c>
      <c r="HF16" s="142">
        <v>770.22</v>
      </c>
      <c r="HG16" s="142">
        <v>853.04</v>
      </c>
      <c r="HH16" s="37">
        <v>163665</v>
      </c>
      <c r="HI16" s="38">
        <v>397670</v>
      </c>
      <c r="HJ16" s="38">
        <v>435836</v>
      </c>
      <c r="HK16" s="38">
        <v>132915</v>
      </c>
      <c r="HL16" s="31">
        <v>127041</v>
      </c>
      <c r="HM16" s="37">
        <v>108592</v>
      </c>
      <c r="HN16" s="38">
        <v>492926</v>
      </c>
      <c r="HO16" s="38">
        <v>396601</v>
      </c>
      <c r="HP16" s="38">
        <v>221231</v>
      </c>
      <c r="HQ16" s="31">
        <v>130053</v>
      </c>
      <c r="HR16" s="37">
        <v>272257</v>
      </c>
      <c r="HS16" s="38">
        <v>890596</v>
      </c>
      <c r="HT16" s="38">
        <v>832437</v>
      </c>
      <c r="HU16" s="38">
        <v>354146</v>
      </c>
      <c r="HV16" s="31">
        <v>257094</v>
      </c>
      <c r="HW16" s="67">
        <v>0.13018971034748278</v>
      </c>
      <c r="HX16" s="67">
        <v>0.31633239919276257</v>
      </c>
      <c r="HY16" s="67">
        <v>0.34669210032081088</v>
      </c>
      <c r="HZ16" s="67">
        <v>0.10572917453845157</v>
      </c>
      <c r="IA16" s="68">
        <v>0.10105661560049223</v>
      </c>
      <c r="IB16" s="88">
        <v>8.0474105956485936E-2</v>
      </c>
      <c r="IC16" s="67">
        <v>0.36529191057082278</v>
      </c>
      <c r="ID16" s="67">
        <v>0.29390849138470865</v>
      </c>
      <c r="IE16" s="67">
        <v>0.16394731596120654</v>
      </c>
      <c r="IF16" s="68">
        <v>9.6378176126776058E-2</v>
      </c>
      <c r="IG16" s="88">
        <v>0.10445189581550951</v>
      </c>
      <c r="IH16" s="67">
        <v>0.34167878367024357</v>
      </c>
      <c r="II16" s="67">
        <v>0.31936597698856334</v>
      </c>
      <c r="IJ16" s="67">
        <v>0.13586876038257761</v>
      </c>
      <c r="IK16" s="68">
        <v>9.8634583143105969E-2</v>
      </c>
    </row>
    <row r="17" spans="1:245" s="2" customFormat="1" ht="20.100000000000001" customHeight="1">
      <c r="A17" s="56" t="s">
        <v>125</v>
      </c>
      <c r="B17" s="303" t="s">
        <v>8</v>
      </c>
      <c r="C17" s="25">
        <v>18487</v>
      </c>
      <c r="D17" s="26">
        <v>26841</v>
      </c>
      <c r="E17" s="27">
        <v>45328</v>
      </c>
      <c r="F17" s="26">
        <v>17196</v>
      </c>
      <c r="G17" s="26">
        <v>19606</v>
      </c>
      <c r="H17" s="27">
        <v>36802</v>
      </c>
      <c r="I17" s="26">
        <v>14641</v>
      </c>
      <c r="J17" s="26">
        <v>16211</v>
      </c>
      <c r="K17" s="27">
        <v>30852</v>
      </c>
      <c r="L17" s="26">
        <v>1455</v>
      </c>
      <c r="M17" s="26">
        <v>1879</v>
      </c>
      <c r="N17" s="27">
        <v>3334</v>
      </c>
      <c r="O17" s="26">
        <v>1100</v>
      </c>
      <c r="P17" s="26">
        <v>1516</v>
      </c>
      <c r="Q17" s="27">
        <v>2616</v>
      </c>
      <c r="R17" s="406">
        <v>0.85141893463596185</v>
      </c>
      <c r="S17" s="406">
        <v>0.82683872283994697</v>
      </c>
      <c r="T17" s="407">
        <v>0.83832400413021035</v>
      </c>
      <c r="U17" s="406">
        <v>8.4612700628053039E-2</v>
      </c>
      <c r="V17" s="406">
        <v>9.583800877282464E-2</v>
      </c>
      <c r="W17" s="407">
        <v>9.0592902559643501E-2</v>
      </c>
      <c r="X17" s="406">
        <v>6.3968364735985106E-2</v>
      </c>
      <c r="Y17" s="406">
        <v>7.7323268387228403E-2</v>
      </c>
      <c r="Z17" s="407">
        <v>7.1083093310146186E-2</v>
      </c>
      <c r="AA17" s="26">
        <v>1291</v>
      </c>
      <c r="AB17" s="26">
        <v>7235</v>
      </c>
      <c r="AC17" s="27">
        <v>8526</v>
      </c>
      <c r="AD17" s="26">
        <v>1139</v>
      </c>
      <c r="AE17" s="26">
        <v>1416</v>
      </c>
      <c r="AF17" s="27">
        <v>2555</v>
      </c>
      <c r="AG17" s="26">
        <v>5690</v>
      </c>
      <c r="AH17" s="26">
        <v>2644</v>
      </c>
      <c r="AI17" s="27">
        <v>8334</v>
      </c>
      <c r="AJ17" s="269">
        <f t="shared" si="4"/>
        <v>0.33089090486159572</v>
      </c>
      <c r="AK17" s="269">
        <f t="shared" si="0"/>
        <v>0.13485667652759359</v>
      </c>
      <c r="AL17" s="270">
        <f t="shared" si="0"/>
        <v>0.2264550839628281</v>
      </c>
      <c r="AM17" s="26">
        <v>6129</v>
      </c>
      <c r="AN17" s="26">
        <v>2795</v>
      </c>
      <c r="AO17" s="27">
        <v>8924</v>
      </c>
      <c r="AP17" s="269">
        <v>0.35642009769713889</v>
      </c>
      <c r="AQ17" s="269">
        <v>0.14255840048964602</v>
      </c>
      <c r="AR17" s="270">
        <v>0.24248682136840388</v>
      </c>
      <c r="AS17" s="36">
        <v>62.233980770721864</v>
      </c>
      <c r="AT17" s="36">
        <v>62.783123533612155</v>
      </c>
      <c r="AU17" s="28">
        <v>62.526532615981026</v>
      </c>
      <c r="AV17" s="36">
        <v>75.990606764782513</v>
      </c>
      <c r="AW17" s="36">
        <v>73.760756507716167</v>
      </c>
      <c r="AX17" s="28">
        <v>74.098398623816649</v>
      </c>
      <c r="AY17" s="26">
        <v>1979</v>
      </c>
      <c r="AZ17" s="26">
        <v>2310</v>
      </c>
      <c r="BA17" s="27">
        <v>4289</v>
      </c>
      <c r="BB17" s="69">
        <f t="shared" si="5"/>
        <v>0.1150849034659223</v>
      </c>
      <c r="BC17" s="69">
        <f t="shared" si="6"/>
        <v>0.11782107518106702</v>
      </c>
      <c r="BD17" s="29">
        <f t="shared" si="7"/>
        <v>0.11654257920765176</v>
      </c>
      <c r="BE17" s="73">
        <v>2182</v>
      </c>
      <c r="BF17" s="73">
        <v>2676</v>
      </c>
      <c r="BG17" s="74">
        <v>4858</v>
      </c>
      <c r="BH17" s="69">
        <v>0.12688997441265409</v>
      </c>
      <c r="BI17" s="69">
        <v>0.13648882995001529</v>
      </c>
      <c r="BJ17" s="29">
        <v>0.13200369545133417</v>
      </c>
      <c r="BK17" s="69">
        <v>0.23802046987671552</v>
      </c>
      <c r="BL17" s="69">
        <v>0.4006936652045292</v>
      </c>
      <c r="BM17" s="29">
        <v>0.32468344111733061</v>
      </c>
      <c r="BN17" s="284">
        <v>0.2969754910481488</v>
      </c>
      <c r="BO17" s="284">
        <v>0.43114019573163542</v>
      </c>
      <c r="BP17" s="290">
        <v>0.37691443023745963</v>
      </c>
      <c r="BQ17" s="284">
        <v>0.118804920913884</v>
      </c>
      <c r="BR17" s="284">
        <v>0.20537065052950076</v>
      </c>
      <c r="BS17" s="290">
        <v>0.14626829853611711</v>
      </c>
      <c r="BT17" s="418">
        <f t="shared" si="8"/>
        <v>6404.9999999999991</v>
      </c>
      <c r="BU17" s="418">
        <f t="shared" si="9"/>
        <v>4892</v>
      </c>
      <c r="BV17" s="418">
        <f t="shared" si="10"/>
        <v>4879</v>
      </c>
      <c r="BW17" s="418">
        <f t="shared" si="11"/>
        <v>401</v>
      </c>
      <c r="BX17" s="419">
        <f t="shared" si="12"/>
        <v>619</v>
      </c>
      <c r="BY17" s="418">
        <f t="shared" si="13"/>
        <v>3640</v>
      </c>
      <c r="BZ17" s="418">
        <f t="shared" si="14"/>
        <v>8495</v>
      </c>
      <c r="CA17" s="418">
        <f t="shared" si="15"/>
        <v>5462</v>
      </c>
      <c r="CB17" s="418">
        <f t="shared" si="16"/>
        <v>1220</v>
      </c>
      <c r="CC17" s="419">
        <f t="shared" si="17"/>
        <v>789</v>
      </c>
      <c r="CD17" s="418">
        <f t="shared" si="18"/>
        <v>10045</v>
      </c>
      <c r="CE17" s="418">
        <f t="shared" si="19"/>
        <v>13387</v>
      </c>
      <c r="CF17" s="418">
        <f t="shared" si="20"/>
        <v>10341</v>
      </c>
      <c r="CG17" s="418">
        <f t="shared" si="21"/>
        <v>1621</v>
      </c>
      <c r="CH17" s="419">
        <f t="shared" si="22"/>
        <v>1408</v>
      </c>
      <c r="CI17" s="69">
        <v>0.37247034193998602</v>
      </c>
      <c r="CJ17" s="69">
        <v>0.28448476389858107</v>
      </c>
      <c r="CK17" s="69">
        <v>0.28372877413351943</v>
      </c>
      <c r="CL17" s="69">
        <v>2.3319376599209119E-2</v>
      </c>
      <c r="CM17" s="29">
        <v>3.5996743428704348E-2</v>
      </c>
      <c r="CN17" s="69">
        <v>0.18565745180046925</v>
      </c>
      <c r="CO17" s="69">
        <v>0.43328572885851269</v>
      </c>
      <c r="CP17" s="69">
        <v>0.27858818728960522</v>
      </c>
      <c r="CQ17" s="69">
        <v>6.2225849229827601E-2</v>
      </c>
      <c r="CR17" s="29">
        <v>4.0242782821585228E-2</v>
      </c>
      <c r="CS17" s="69">
        <v>0.27294712243899788</v>
      </c>
      <c r="CT17" s="69">
        <v>0.36375740448888649</v>
      </c>
      <c r="CU17" s="69">
        <v>0.28099016357806639</v>
      </c>
      <c r="CV17" s="69">
        <v>4.4046519210912453E-2</v>
      </c>
      <c r="CW17" s="29">
        <v>3.8258790283136786E-2</v>
      </c>
      <c r="CX17" s="69">
        <f>'[1]Caisse de liquidation'!AO15</f>
        <v>0.45870809484873265</v>
      </c>
      <c r="CY17" s="69">
        <f>'[1]Caisse de liquidation'!AQ15</f>
        <v>0.34714537963507947</v>
      </c>
      <c r="CZ17" s="29">
        <f>'[1]Caisse de liquidation'!AS15</f>
        <v>0.38791364756853663</v>
      </c>
      <c r="DA17" s="338">
        <v>916.33315141990022</v>
      </c>
      <c r="DB17" s="338">
        <v>710.49563602251408</v>
      </c>
      <c r="DC17" s="339">
        <v>794.70728592967032</v>
      </c>
      <c r="DD17" s="340">
        <v>929.55876331257639</v>
      </c>
      <c r="DE17" s="340">
        <v>713.77833886364795</v>
      </c>
      <c r="DF17" s="341">
        <v>814.60927091265103</v>
      </c>
      <c r="DG17" s="340">
        <v>737.83208201892751</v>
      </c>
      <c r="DH17" s="340">
        <v>701.41039654439885</v>
      </c>
      <c r="DI17" s="341">
        <v>706.95520350582296</v>
      </c>
      <c r="DJ17" s="340">
        <v>903.94369993598332</v>
      </c>
      <c r="DK17" s="340">
        <v>678.34651636122317</v>
      </c>
      <c r="DL17" s="341">
        <v>783.7646716251495</v>
      </c>
      <c r="DM17" s="340">
        <v>240.50411497890298</v>
      </c>
      <c r="DN17" s="340">
        <v>324.67632087495696</v>
      </c>
      <c r="DO17" s="341">
        <v>312.86180337577736</v>
      </c>
      <c r="DP17" s="38">
        <v>299332</v>
      </c>
      <c r="DQ17" s="38">
        <v>408116</v>
      </c>
      <c r="DR17" s="31">
        <v>707448</v>
      </c>
      <c r="DS17" s="38">
        <v>287385</v>
      </c>
      <c r="DT17" s="38">
        <v>302641</v>
      </c>
      <c r="DU17" s="31">
        <v>590026</v>
      </c>
      <c r="DV17" s="38">
        <v>2284</v>
      </c>
      <c r="DW17" s="38">
        <v>13827</v>
      </c>
      <c r="DX17" s="31">
        <v>16111</v>
      </c>
      <c r="DY17" s="38">
        <v>9663</v>
      </c>
      <c r="DZ17" s="38">
        <v>91648</v>
      </c>
      <c r="EA17" s="31">
        <v>101311</v>
      </c>
      <c r="EB17" s="38">
        <v>297048</v>
      </c>
      <c r="EC17" s="38">
        <v>394289</v>
      </c>
      <c r="ED17" s="31">
        <v>691337</v>
      </c>
      <c r="EE17" s="38">
        <v>297048</v>
      </c>
      <c r="EF17" s="38">
        <v>394286</v>
      </c>
      <c r="EG17" s="31">
        <v>691334</v>
      </c>
      <c r="EH17" s="38">
        <v>258849</v>
      </c>
      <c r="EI17" s="38">
        <v>323950</v>
      </c>
      <c r="EJ17" s="31">
        <v>582799</v>
      </c>
      <c r="EK17" s="38">
        <v>19955</v>
      </c>
      <c r="EL17" s="38">
        <v>30019</v>
      </c>
      <c r="EM17" s="31">
        <v>49974</v>
      </c>
      <c r="EN17" s="38">
        <v>18244</v>
      </c>
      <c r="EO17" s="38">
        <v>40317</v>
      </c>
      <c r="EP17" s="31">
        <v>58561</v>
      </c>
      <c r="EQ17" s="213">
        <v>0.87140462147531716</v>
      </c>
      <c r="ER17" s="213">
        <v>0.82161172346976563</v>
      </c>
      <c r="ES17" s="214">
        <v>0.84300641947307664</v>
      </c>
      <c r="ET17" s="213">
        <v>6.7177695187309788E-2</v>
      </c>
      <c r="EU17" s="213">
        <v>7.6135089757181335E-2</v>
      </c>
      <c r="EV17" s="214">
        <v>7.2286333378656337E-2</v>
      </c>
      <c r="EW17" s="213">
        <v>6.1417683337373082E-2</v>
      </c>
      <c r="EX17" s="213">
        <v>0.10225318677305306</v>
      </c>
      <c r="EY17" s="214">
        <v>8.4707247148266968E-2</v>
      </c>
      <c r="EZ17" s="38">
        <v>7888</v>
      </c>
      <c r="FA17" s="38">
        <v>10798</v>
      </c>
      <c r="FB17" s="31">
        <v>18686</v>
      </c>
      <c r="FC17" s="83">
        <v>2.6554630901403139E-2</v>
      </c>
      <c r="FD17" s="83">
        <v>2.7386003667360742E-2</v>
      </c>
      <c r="FE17" s="80">
        <v>2.7028786250410438E-2</v>
      </c>
      <c r="FF17" s="38">
        <v>78702</v>
      </c>
      <c r="FG17" s="38">
        <v>37665</v>
      </c>
      <c r="FH17" s="31">
        <v>116367</v>
      </c>
      <c r="FI17" s="37">
        <v>1537</v>
      </c>
      <c r="FJ17" s="38">
        <v>972</v>
      </c>
      <c r="FK17" s="31">
        <v>2509</v>
      </c>
      <c r="FL17" s="37">
        <v>4255</v>
      </c>
      <c r="FM17" s="38">
        <v>470</v>
      </c>
      <c r="FN17" s="31">
        <v>4725</v>
      </c>
      <c r="FO17" s="37">
        <v>1591</v>
      </c>
      <c r="FP17" s="38">
        <v>1395</v>
      </c>
      <c r="FQ17" s="31">
        <v>2986</v>
      </c>
      <c r="FR17" s="37">
        <v>86085</v>
      </c>
      <c r="FS17" s="38">
        <v>40502</v>
      </c>
      <c r="FT17" s="31">
        <v>126587</v>
      </c>
      <c r="FU17" s="71">
        <v>0.28980164821846977</v>
      </c>
      <c r="FV17" s="71">
        <v>0.10272160775471799</v>
      </c>
      <c r="FW17" s="72">
        <v>0.18310462191376997</v>
      </c>
      <c r="FX17" s="108">
        <v>18836</v>
      </c>
      <c r="FY17" s="108">
        <v>32460</v>
      </c>
      <c r="FZ17" s="109">
        <v>51296</v>
      </c>
      <c r="GA17" s="110">
        <v>25778</v>
      </c>
      <c r="GB17" s="108">
        <v>26120</v>
      </c>
      <c r="GC17" s="109">
        <v>51898</v>
      </c>
      <c r="GD17" s="102">
        <v>6.3410627238695436E-2</v>
      </c>
      <c r="GE17" s="71">
        <v>8.2325400911514149E-2</v>
      </c>
      <c r="GF17" s="71">
        <v>7.4198256421976541E-2</v>
      </c>
      <c r="GG17" s="102">
        <v>8.6780587649134142E-2</v>
      </c>
      <c r="GH17" s="71">
        <v>6.6245824763054517E-2</v>
      </c>
      <c r="GI17" s="72">
        <v>7.5069032902911309E-2</v>
      </c>
      <c r="GJ17" s="63">
        <v>58293</v>
      </c>
      <c r="GK17" s="63">
        <v>190002</v>
      </c>
      <c r="GL17" s="65">
        <v>248295</v>
      </c>
      <c r="GM17" s="62">
        <v>0.19624101155368828</v>
      </c>
      <c r="GN17" s="62">
        <v>0.48188511472549322</v>
      </c>
      <c r="GO17" s="46">
        <v>0.35915190420880122</v>
      </c>
      <c r="GP17" s="37">
        <v>585</v>
      </c>
      <c r="GQ17" s="38">
        <v>1598</v>
      </c>
      <c r="GR17" s="31">
        <v>2183</v>
      </c>
      <c r="GS17" s="120">
        <v>1.9693786862729256E-3</v>
      </c>
      <c r="GT17" s="32">
        <v>4.052864776851497E-3</v>
      </c>
      <c r="GU17" s="33">
        <v>3.1576495978083048E-3</v>
      </c>
      <c r="GV17" s="50">
        <v>11947</v>
      </c>
      <c r="GW17" s="59">
        <v>105475</v>
      </c>
      <c r="GX17" s="45">
        <v>117422</v>
      </c>
      <c r="GY17" s="38">
        <v>73</v>
      </c>
      <c r="GZ17" s="38">
        <v>6668</v>
      </c>
      <c r="HA17" s="38">
        <v>6741</v>
      </c>
      <c r="HB17" s="39">
        <v>72.709999999999994</v>
      </c>
      <c r="HC17" s="40">
        <v>74.83</v>
      </c>
      <c r="HD17" s="34">
        <v>73.930000000000007</v>
      </c>
      <c r="HE17" s="141">
        <v>875.41</v>
      </c>
      <c r="HF17" s="142">
        <v>697.6</v>
      </c>
      <c r="HG17" s="142">
        <v>772.83</v>
      </c>
      <c r="HH17" s="37">
        <v>86962</v>
      </c>
      <c r="HI17" s="38">
        <v>126734</v>
      </c>
      <c r="HJ17" s="38">
        <v>63838</v>
      </c>
      <c r="HK17" s="38">
        <v>10683</v>
      </c>
      <c r="HL17" s="31">
        <v>8831</v>
      </c>
      <c r="HM17" s="37">
        <v>45084</v>
      </c>
      <c r="HN17" s="38">
        <v>191290</v>
      </c>
      <c r="HO17" s="38">
        <v>76551</v>
      </c>
      <c r="HP17" s="38">
        <v>67063</v>
      </c>
      <c r="HQ17" s="31">
        <v>14301</v>
      </c>
      <c r="HR17" s="37">
        <v>132046</v>
      </c>
      <c r="HS17" s="38">
        <v>318024</v>
      </c>
      <c r="HT17" s="38">
        <v>140389</v>
      </c>
      <c r="HU17" s="38">
        <v>77746</v>
      </c>
      <c r="HV17" s="31">
        <v>23132</v>
      </c>
      <c r="HW17" s="67">
        <v>0.29275403301823272</v>
      </c>
      <c r="HX17" s="67">
        <v>0.42664485201044949</v>
      </c>
      <c r="HY17" s="67">
        <v>0.21490802833212141</v>
      </c>
      <c r="HZ17" s="67">
        <v>3.5963884624707121E-2</v>
      </c>
      <c r="IA17" s="68">
        <v>2.9729202014489239E-2</v>
      </c>
      <c r="IB17" s="88">
        <v>0.11434252540649117</v>
      </c>
      <c r="IC17" s="67">
        <v>0.48515175417016454</v>
      </c>
      <c r="ID17" s="67">
        <v>0.19414946904427971</v>
      </c>
      <c r="IE17" s="67">
        <v>0.17008590145806757</v>
      </c>
      <c r="IF17" s="68">
        <v>3.6270349920997036E-2</v>
      </c>
      <c r="IG17" s="88">
        <v>0.19100091561713028</v>
      </c>
      <c r="IH17" s="67">
        <v>0.46001298932358603</v>
      </c>
      <c r="II17" s="67">
        <v>0.20306883618264321</v>
      </c>
      <c r="IJ17" s="67">
        <v>0.11245745562583805</v>
      </c>
      <c r="IK17" s="68">
        <v>3.3459803250802431E-2</v>
      </c>
    </row>
    <row r="18" spans="1:245" s="2" customFormat="1" ht="20.100000000000001" customHeight="1">
      <c r="A18" s="56" t="s">
        <v>126</v>
      </c>
      <c r="B18" s="303" t="s">
        <v>9</v>
      </c>
      <c r="C18" s="25">
        <v>18699</v>
      </c>
      <c r="D18" s="26">
        <v>27368</v>
      </c>
      <c r="E18" s="27">
        <v>46067</v>
      </c>
      <c r="F18" s="26">
        <v>17249</v>
      </c>
      <c r="G18" s="26">
        <v>19313</v>
      </c>
      <c r="H18" s="27">
        <v>36562</v>
      </c>
      <c r="I18" s="26">
        <v>14630</v>
      </c>
      <c r="J18" s="26">
        <v>15800</v>
      </c>
      <c r="K18" s="27">
        <v>30430</v>
      </c>
      <c r="L18" s="26">
        <v>1385</v>
      </c>
      <c r="M18" s="26">
        <v>1829</v>
      </c>
      <c r="N18" s="27">
        <v>3214</v>
      </c>
      <c r="O18" s="26">
        <v>1234</v>
      </c>
      <c r="P18" s="26">
        <v>1684</v>
      </c>
      <c r="Q18" s="27">
        <v>2918</v>
      </c>
      <c r="R18" s="406">
        <v>0.84816511102092873</v>
      </c>
      <c r="S18" s="406">
        <v>0.81810179671723704</v>
      </c>
      <c r="T18" s="407">
        <v>0.83228488594715822</v>
      </c>
      <c r="U18" s="406">
        <v>8.0294509826656618E-2</v>
      </c>
      <c r="V18" s="406">
        <v>9.4703049759229538E-2</v>
      </c>
      <c r="W18" s="407">
        <v>8.7905475630435978E-2</v>
      </c>
      <c r="X18" s="406">
        <v>7.1540379152414638E-2</v>
      </c>
      <c r="Y18" s="406">
        <v>8.7195153523533367E-2</v>
      </c>
      <c r="Z18" s="407">
        <v>7.9809638422405779E-2</v>
      </c>
      <c r="AA18" s="26">
        <v>1450</v>
      </c>
      <c r="AB18" s="26">
        <v>8055</v>
      </c>
      <c r="AC18" s="27">
        <v>9505</v>
      </c>
      <c r="AD18" s="26">
        <v>1175</v>
      </c>
      <c r="AE18" s="26">
        <v>1645</v>
      </c>
      <c r="AF18" s="27">
        <v>2820</v>
      </c>
      <c r="AG18" s="26">
        <v>6459</v>
      </c>
      <c r="AH18" s="26">
        <v>2899</v>
      </c>
      <c r="AI18" s="27">
        <v>9358</v>
      </c>
      <c r="AJ18" s="269">
        <f t="shared" si="4"/>
        <v>0.37445649023131777</v>
      </c>
      <c r="AK18" s="269">
        <f t="shared" si="0"/>
        <v>0.15010614611919432</v>
      </c>
      <c r="AL18" s="270">
        <f t="shared" si="0"/>
        <v>0.25594879929981951</v>
      </c>
      <c r="AM18" s="26">
        <v>6934</v>
      </c>
      <c r="AN18" s="26">
        <v>3072</v>
      </c>
      <c r="AO18" s="27">
        <v>10006</v>
      </c>
      <c r="AP18" s="269">
        <v>0.40199431851121803</v>
      </c>
      <c r="AQ18" s="269">
        <v>0.15906384300730078</v>
      </c>
      <c r="AR18" s="270">
        <v>0.27367211859307478</v>
      </c>
      <c r="AS18" s="36">
        <v>62.154039267976877</v>
      </c>
      <c r="AT18" s="36">
        <v>62.840356581922364</v>
      </c>
      <c r="AU18" s="28">
        <v>62.516569935999129</v>
      </c>
      <c r="AV18" s="36">
        <v>75.437662068966205</v>
      </c>
      <c r="AW18" s="36">
        <v>73.36239975170578</v>
      </c>
      <c r="AX18" s="28">
        <v>73.678983692792329</v>
      </c>
      <c r="AY18" s="26">
        <v>1636</v>
      </c>
      <c r="AZ18" s="26">
        <v>2544</v>
      </c>
      <c r="BA18" s="27">
        <v>4180</v>
      </c>
      <c r="BB18" s="69">
        <f t="shared" si="5"/>
        <v>9.4846078033509196E-2</v>
      </c>
      <c r="BC18" s="69">
        <f t="shared" si="6"/>
        <v>0.13172474499042097</v>
      </c>
      <c r="BD18" s="29">
        <f t="shared" si="7"/>
        <v>0.11432634976204803</v>
      </c>
      <c r="BE18" s="73">
        <v>2177</v>
      </c>
      <c r="BF18" s="73">
        <v>2747</v>
      </c>
      <c r="BG18" s="74">
        <v>4924</v>
      </c>
      <c r="BH18" s="69">
        <v>0.12621021508493246</v>
      </c>
      <c r="BI18" s="69">
        <v>0.1422357997203956</v>
      </c>
      <c r="BJ18" s="29">
        <v>0.13467534598763745</v>
      </c>
      <c r="BK18" s="69">
        <v>0.22180995999768102</v>
      </c>
      <c r="BL18" s="69">
        <v>0.40325169574897735</v>
      </c>
      <c r="BM18" s="29">
        <v>0.31765220720967124</v>
      </c>
      <c r="BN18" s="284">
        <v>0.29610750695088045</v>
      </c>
      <c r="BO18" s="284">
        <v>0.43621298891190446</v>
      </c>
      <c r="BP18" s="290">
        <v>0.38064255256579915</v>
      </c>
      <c r="BQ18" s="284">
        <v>9.7693141353150645E-2</v>
      </c>
      <c r="BR18" s="284">
        <v>0.21662642290444981</v>
      </c>
      <c r="BS18" s="290">
        <v>0.13453729429365249</v>
      </c>
      <c r="BT18" s="418">
        <f t="shared" si="8"/>
        <v>7027</v>
      </c>
      <c r="BU18" s="418">
        <f t="shared" si="9"/>
        <v>4682</v>
      </c>
      <c r="BV18" s="418">
        <f t="shared" si="10"/>
        <v>4484</v>
      </c>
      <c r="BW18" s="418">
        <f t="shared" si="11"/>
        <v>367</v>
      </c>
      <c r="BX18" s="419">
        <f t="shared" si="12"/>
        <v>689</v>
      </c>
      <c r="BY18" s="418">
        <f t="shared" si="13"/>
        <v>3458</v>
      </c>
      <c r="BZ18" s="418">
        <f t="shared" si="14"/>
        <v>8092</v>
      </c>
      <c r="CA18" s="418">
        <f t="shared" si="15"/>
        <v>5715.9999999999991</v>
      </c>
      <c r="CB18" s="418">
        <f t="shared" si="16"/>
        <v>1111</v>
      </c>
      <c r="CC18" s="419">
        <f t="shared" si="17"/>
        <v>936</v>
      </c>
      <c r="CD18" s="418">
        <f t="shared" si="18"/>
        <v>10485</v>
      </c>
      <c r="CE18" s="418">
        <f t="shared" si="19"/>
        <v>12773.999999999998</v>
      </c>
      <c r="CF18" s="418">
        <f t="shared" si="20"/>
        <v>10200</v>
      </c>
      <c r="CG18" s="418">
        <f t="shared" si="21"/>
        <v>1478</v>
      </c>
      <c r="CH18" s="419">
        <f t="shared" si="22"/>
        <v>1625</v>
      </c>
      <c r="CI18" s="69">
        <v>0.40738593541654589</v>
      </c>
      <c r="CJ18" s="69">
        <v>0.27143602527682764</v>
      </c>
      <c r="CK18" s="69">
        <v>0.25995709896225866</v>
      </c>
      <c r="CL18" s="69">
        <v>2.1276595744680851E-2</v>
      </c>
      <c r="CM18" s="29">
        <v>3.9944344599686939E-2</v>
      </c>
      <c r="CN18" s="69">
        <v>0.17905038057267125</v>
      </c>
      <c r="CO18" s="69">
        <v>0.41899238854657483</v>
      </c>
      <c r="CP18" s="69">
        <v>0.29596644747061562</v>
      </c>
      <c r="CQ18" s="69">
        <v>5.7526018743851291E-2</v>
      </c>
      <c r="CR18" s="29">
        <v>4.8464764666286957E-2</v>
      </c>
      <c r="CS18" s="69">
        <v>0.28677315245336688</v>
      </c>
      <c r="CT18" s="69">
        <v>0.34937913680870847</v>
      </c>
      <c r="CU18" s="69">
        <v>0.27897817406049996</v>
      </c>
      <c r="CV18" s="69">
        <v>4.0424484437394013E-2</v>
      </c>
      <c r="CW18" s="29">
        <v>4.4445052240030633E-2</v>
      </c>
      <c r="CX18" s="69">
        <f>'[1]Caisse de liquidation'!AO16</f>
        <v>0.48761213156770611</v>
      </c>
      <c r="CY18" s="69">
        <f>'[1]Caisse de liquidation'!AQ16</f>
        <v>0.36875926841324763</v>
      </c>
      <c r="CZ18" s="29">
        <f>'[1]Caisse de liquidation'!AS16</f>
        <v>0.41232190386723033</v>
      </c>
      <c r="DA18" s="338">
        <v>973.98994643239769</v>
      </c>
      <c r="DB18" s="338">
        <v>743.74242854515364</v>
      </c>
      <c r="DC18" s="339">
        <v>837.48243822650647</v>
      </c>
      <c r="DD18" s="340">
        <v>984.24543618317932</v>
      </c>
      <c r="DE18" s="340">
        <v>726.79190796973785</v>
      </c>
      <c r="DF18" s="341">
        <v>848.2271979631505</v>
      </c>
      <c r="DG18" s="340">
        <v>851.2020152883947</v>
      </c>
      <c r="DH18" s="340">
        <v>785.31672330712661</v>
      </c>
      <c r="DI18" s="341">
        <v>795.48390134048259</v>
      </c>
      <c r="DJ18" s="340">
        <v>957.97197434558018</v>
      </c>
      <c r="DK18" s="340">
        <v>679.05228059902583</v>
      </c>
      <c r="DL18" s="341">
        <v>810.61269901716537</v>
      </c>
      <c r="DM18" s="340">
        <v>241.3117772963605</v>
      </c>
      <c r="DN18" s="340">
        <v>381.44050139838407</v>
      </c>
      <c r="DO18" s="341">
        <v>360.1350274044795</v>
      </c>
      <c r="DP18" s="38">
        <v>340789</v>
      </c>
      <c r="DQ18" s="38">
        <v>434256</v>
      </c>
      <c r="DR18" s="31">
        <v>775045</v>
      </c>
      <c r="DS18" s="38">
        <v>328164</v>
      </c>
      <c r="DT18" s="38">
        <v>303565</v>
      </c>
      <c r="DU18" s="31">
        <v>631729</v>
      </c>
      <c r="DV18" s="38">
        <v>1795</v>
      </c>
      <c r="DW18" s="38">
        <v>18998</v>
      </c>
      <c r="DX18" s="31">
        <v>20793</v>
      </c>
      <c r="DY18" s="38">
        <v>10830</v>
      </c>
      <c r="DZ18" s="38">
        <v>111693</v>
      </c>
      <c r="EA18" s="31">
        <v>122523</v>
      </c>
      <c r="EB18" s="38">
        <v>338994</v>
      </c>
      <c r="EC18" s="38">
        <v>415258</v>
      </c>
      <c r="ED18" s="31">
        <v>754252</v>
      </c>
      <c r="EE18" s="38">
        <v>338993</v>
      </c>
      <c r="EF18" s="38">
        <v>415256</v>
      </c>
      <c r="EG18" s="31">
        <v>754249</v>
      </c>
      <c r="EH18" s="38">
        <v>304656</v>
      </c>
      <c r="EI18" s="38">
        <v>349911</v>
      </c>
      <c r="EJ18" s="31">
        <v>654567</v>
      </c>
      <c r="EK18" s="38">
        <v>17855</v>
      </c>
      <c r="EL18" s="38">
        <v>26671</v>
      </c>
      <c r="EM18" s="31">
        <v>44526</v>
      </c>
      <c r="EN18" s="38">
        <v>16482</v>
      </c>
      <c r="EO18" s="38">
        <v>38674</v>
      </c>
      <c r="EP18" s="31">
        <v>55156</v>
      </c>
      <c r="EQ18" s="213">
        <v>0.89870882289604803</v>
      </c>
      <c r="ER18" s="213">
        <v>0.84263923940894292</v>
      </c>
      <c r="ES18" s="214">
        <v>0.86783940051627517</v>
      </c>
      <c r="ET18" s="213">
        <v>5.2670704114834231E-2</v>
      </c>
      <c r="EU18" s="213">
        <v>6.4227849808311019E-2</v>
      </c>
      <c r="EV18" s="214">
        <v>5.9033555231760335E-2</v>
      </c>
      <c r="EW18" s="213">
        <v>4.8620472989117772E-2</v>
      </c>
      <c r="EX18" s="213">
        <v>9.3132910782746062E-2</v>
      </c>
      <c r="EY18" s="214">
        <v>7.3127044251964535E-2</v>
      </c>
      <c r="EZ18" s="38">
        <v>9411</v>
      </c>
      <c r="FA18" s="38">
        <v>13235</v>
      </c>
      <c r="FB18" s="31">
        <v>22646</v>
      </c>
      <c r="FC18" s="83">
        <v>2.7761553301828352E-2</v>
      </c>
      <c r="FD18" s="83">
        <v>3.1871752019226603E-2</v>
      </c>
      <c r="FE18" s="80">
        <v>3.0024448062451276E-2</v>
      </c>
      <c r="FF18" s="38">
        <v>106191</v>
      </c>
      <c r="FG18" s="38">
        <v>48340</v>
      </c>
      <c r="FH18" s="31">
        <v>154531</v>
      </c>
      <c r="FI18" s="37">
        <v>1379</v>
      </c>
      <c r="FJ18" s="38">
        <v>771</v>
      </c>
      <c r="FK18" s="31">
        <v>2150</v>
      </c>
      <c r="FL18" s="37">
        <v>5758</v>
      </c>
      <c r="FM18" s="38">
        <v>2055</v>
      </c>
      <c r="FN18" s="31">
        <v>7813</v>
      </c>
      <c r="FO18" s="37">
        <v>1535</v>
      </c>
      <c r="FP18" s="38">
        <v>1148</v>
      </c>
      <c r="FQ18" s="31">
        <v>2683</v>
      </c>
      <c r="FR18" s="37">
        <v>114863</v>
      </c>
      <c r="FS18" s="38">
        <v>52314</v>
      </c>
      <c r="FT18" s="31">
        <v>167177</v>
      </c>
      <c r="FU18" s="71">
        <v>0.33883490563254809</v>
      </c>
      <c r="FV18" s="71">
        <v>0.12597951153258938</v>
      </c>
      <c r="FW18" s="72">
        <v>0.22164608115059689</v>
      </c>
      <c r="FX18" s="108">
        <v>17929</v>
      </c>
      <c r="FY18" s="108">
        <v>44049</v>
      </c>
      <c r="FZ18" s="109">
        <v>61978</v>
      </c>
      <c r="GA18" s="110">
        <v>29043</v>
      </c>
      <c r="GB18" s="108">
        <v>30007</v>
      </c>
      <c r="GC18" s="109">
        <v>59050</v>
      </c>
      <c r="GD18" s="102">
        <v>5.2888841690413399E-2</v>
      </c>
      <c r="GE18" s="71">
        <v>0.10607622249300434</v>
      </c>
      <c r="GF18" s="71">
        <v>8.2171475846268882E-2</v>
      </c>
      <c r="GG18" s="102">
        <v>8.5674082727127912E-2</v>
      </c>
      <c r="GH18" s="71">
        <v>7.2261100327988867E-2</v>
      </c>
      <c r="GI18" s="72">
        <v>7.8289484151185543E-2</v>
      </c>
      <c r="GJ18" s="63">
        <v>53404</v>
      </c>
      <c r="GK18" s="63">
        <v>183881</v>
      </c>
      <c r="GL18" s="65">
        <v>237285</v>
      </c>
      <c r="GM18" s="62">
        <v>0.15753671156421648</v>
      </c>
      <c r="GN18" s="62">
        <v>0.44281145697373681</v>
      </c>
      <c r="GO18" s="46">
        <v>0.31459644787153362</v>
      </c>
      <c r="GP18" s="37">
        <v>301</v>
      </c>
      <c r="GQ18" s="38">
        <v>850</v>
      </c>
      <c r="GR18" s="31">
        <v>1151</v>
      </c>
      <c r="GS18" s="120">
        <v>8.8792132014135945E-4</v>
      </c>
      <c r="GT18" s="32">
        <v>2.0469202279065064E-3</v>
      </c>
      <c r="GU18" s="33">
        <v>1.5260151779511357E-3</v>
      </c>
      <c r="GV18" s="50">
        <v>12625</v>
      </c>
      <c r="GW18" s="59">
        <v>130691</v>
      </c>
      <c r="GX18" s="45">
        <v>143316</v>
      </c>
      <c r="GY18" s="38">
        <v>78</v>
      </c>
      <c r="GZ18" s="38">
        <v>8959</v>
      </c>
      <c r="HA18" s="38">
        <v>9037</v>
      </c>
      <c r="HB18" s="39">
        <v>72.97</v>
      </c>
      <c r="HC18" s="40">
        <v>74.84</v>
      </c>
      <c r="HD18" s="34">
        <v>74.02</v>
      </c>
      <c r="HE18" s="141">
        <v>980.5</v>
      </c>
      <c r="HF18" s="142">
        <v>746.61</v>
      </c>
      <c r="HG18" s="142">
        <v>849.45</v>
      </c>
      <c r="HH18" s="37">
        <v>115002</v>
      </c>
      <c r="HI18" s="38">
        <v>136539</v>
      </c>
      <c r="HJ18" s="38">
        <v>65722</v>
      </c>
      <c r="HK18" s="38">
        <v>11248</v>
      </c>
      <c r="HL18" s="31">
        <v>10483</v>
      </c>
      <c r="HM18" s="37">
        <v>54423</v>
      </c>
      <c r="HN18" s="38">
        <v>199638</v>
      </c>
      <c r="HO18" s="38">
        <v>84082</v>
      </c>
      <c r="HP18" s="38">
        <v>60645</v>
      </c>
      <c r="HQ18" s="31">
        <v>16470</v>
      </c>
      <c r="HR18" s="37">
        <v>169425</v>
      </c>
      <c r="HS18" s="38">
        <v>336177</v>
      </c>
      <c r="HT18" s="38">
        <v>149804</v>
      </c>
      <c r="HU18" s="38">
        <v>71893</v>
      </c>
      <c r="HV18" s="31">
        <v>26953</v>
      </c>
      <c r="HW18" s="67">
        <v>0.33924494238836084</v>
      </c>
      <c r="HX18" s="67">
        <v>0.40277704030159828</v>
      </c>
      <c r="HY18" s="67">
        <v>0.19387363788149642</v>
      </c>
      <c r="HZ18" s="67">
        <v>3.3180528268936915E-2</v>
      </c>
      <c r="IA18" s="68">
        <v>3.0923851159607545E-2</v>
      </c>
      <c r="IB18" s="88">
        <v>0.13105828183924212</v>
      </c>
      <c r="IC18" s="67">
        <v>0.48075654171623422</v>
      </c>
      <c r="ID18" s="67">
        <v>0.20248134894451161</v>
      </c>
      <c r="IE18" s="67">
        <v>0.14604173790751773</v>
      </c>
      <c r="IF18" s="68">
        <v>3.9662089592494308E-2</v>
      </c>
      <c r="IG18" s="88">
        <v>0.22462651739736852</v>
      </c>
      <c r="IH18" s="67">
        <v>0.4457091263927706</v>
      </c>
      <c r="II18" s="67">
        <v>0.19861266526306859</v>
      </c>
      <c r="IJ18" s="67">
        <v>9.5316949772754997E-2</v>
      </c>
      <c r="IK18" s="68">
        <v>3.5734741174037327E-2</v>
      </c>
    </row>
    <row r="19" spans="1:245" s="2" customFormat="1" ht="20.100000000000001" customHeight="1">
      <c r="A19" s="56" t="s">
        <v>127</v>
      </c>
      <c r="B19" s="303" t="s">
        <v>10</v>
      </c>
      <c r="C19" s="25">
        <v>19672</v>
      </c>
      <c r="D19" s="26">
        <v>29235</v>
      </c>
      <c r="E19" s="27">
        <v>48907</v>
      </c>
      <c r="F19" s="26">
        <v>18496</v>
      </c>
      <c r="G19" s="26">
        <v>20349</v>
      </c>
      <c r="H19" s="27">
        <v>38845</v>
      </c>
      <c r="I19" s="26">
        <v>15889</v>
      </c>
      <c r="J19" s="26">
        <v>17146</v>
      </c>
      <c r="K19" s="27">
        <v>33035</v>
      </c>
      <c r="L19" s="26">
        <v>1456</v>
      </c>
      <c r="M19" s="26">
        <v>1548</v>
      </c>
      <c r="N19" s="27">
        <v>3004</v>
      </c>
      <c r="O19" s="26">
        <v>1151</v>
      </c>
      <c r="P19" s="26">
        <v>1655</v>
      </c>
      <c r="Q19" s="27">
        <v>2806</v>
      </c>
      <c r="R19" s="406">
        <v>0.85905060553633217</v>
      </c>
      <c r="S19" s="406">
        <v>0.84259668779792618</v>
      </c>
      <c r="T19" s="407">
        <v>0.85043120092676017</v>
      </c>
      <c r="U19" s="406">
        <v>7.8719723183391002E-2</v>
      </c>
      <c r="V19" s="406">
        <v>7.6072534276868636E-2</v>
      </c>
      <c r="W19" s="407">
        <v>7.7332990088814516E-2</v>
      </c>
      <c r="X19" s="406">
        <v>6.2229671280276816E-2</v>
      </c>
      <c r="Y19" s="406">
        <v>8.1330777925205169E-2</v>
      </c>
      <c r="Z19" s="407">
        <v>7.2235808984425276E-2</v>
      </c>
      <c r="AA19" s="26">
        <v>1176</v>
      </c>
      <c r="AB19" s="26">
        <v>8886</v>
      </c>
      <c r="AC19" s="27">
        <v>10062</v>
      </c>
      <c r="AD19" s="26">
        <v>970</v>
      </c>
      <c r="AE19" s="26">
        <v>1415</v>
      </c>
      <c r="AF19" s="27">
        <v>2385</v>
      </c>
      <c r="AG19" s="26">
        <v>5740</v>
      </c>
      <c r="AH19" s="26">
        <v>2767</v>
      </c>
      <c r="AI19" s="27">
        <v>8507</v>
      </c>
      <c r="AJ19" s="269">
        <f t="shared" si="4"/>
        <v>0.31033737024221453</v>
      </c>
      <c r="AK19" s="269">
        <f t="shared" si="0"/>
        <v>0.13597719789670254</v>
      </c>
      <c r="AL19" s="270">
        <f t="shared" si="0"/>
        <v>0.21899858411635989</v>
      </c>
      <c r="AM19" s="26">
        <v>5948</v>
      </c>
      <c r="AN19" s="26">
        <v>2901</v>
      </c>
      <c r="AO19" s="27">
        <v>8849</v>
      </c>
      <c r="AP19" s="269">
        <v>0.32158304498269896</v>
      </c>
      <c r="AQ19" s="269">
        <v>0.14256228807312399</v>
      </c>
      <c r="AR19" s="270">
        <v>0.22780280602394132</v>
      </c>
      <c r="AS19" s="36">
        <v>62.592249495386397</v>
      </c>
      <c r="AT19" s="36">
        <v>63.192359002080359</v>
      </c>
      <c r="AU19" s="28">
        <v>62.906617582700477</v>
      </c>
      <c r="AV19" s="36">
        <v>75.475547052155051</v>
      </c>
      <c r="AW19" s="36">
        <v>73.729591867355765</v>
      </c>
      <c r="AX19" s="28">
        <v>73.933651030278043</v>
      </c>
      <c r="AY19" s="26">
        <v>2064</v>
      </c>
      <c r="AZ19" s="26">
        <v>3164</v>
      </c>
      <c r="BA19" s="27">
        <v>5228</v>
      </c>
      <c r="BB19" s="69">
        <f t="shared" si="5"/>
        <v>0.11159169550173011</v>
      </c>
      <c r="BC19" s="69">
        <f t="shared" si="6"/>
        <v>0.15548675610595114</v>
      </c>
      <c r="BD19" s="29">
        <f t="shared" si="7"/>
        <v>0.13458617582700477</v>
      </c>
      <c r="BE19" s="73">
        <v>3451</v>
      </c>
      <c r="BF19" s="73">
        <v>3523</v>
      </c>
      <c r="BG19" s="74">
        <v>6974</v>
      </c>
      <c r="BH19" s="69">
        <v>0.18658088235294118</v>
      </c>
      <c r="BI19" s="69">
        <v>0.17312890068308026</v>
      </c>
      <c r="BJ19" s="29">
        <v>0.17953404556570987</v>
      </c>
      <c r="BK19" s="69">
        <v>0.25475778546712802</v>
      </c>
      <c r="BL19" s="69">
        <v>0.41412354415450392</v>
      </c>
      <c r="BM19" s="29">
        <v>0.33824172995237484</v>
      </c>
      <c r="BN19" s="284">
        <v>0.32808090310442145</v>
      </c>
      <c r="BO19" s="284">
        <v>0.45432829029689453</v>
      </c>
      <c r="BP19" s="290">
        <v>0.40124596215966774</v>
      </c>
      <c r="BQ19" s="284">
        <v>9.1811846689895477E-2</v>
      </c>
      <c r="BR19" s="284">
        <v>0.15865558366461871</v>
      </c>
      <c r="BS19" s="290">
        <v>0.11355354414011991</v>
      </c>
      <c r="BT19" s="418">
        <f t="shared" si="8"/>
        <v>6071</v>
      </c>
      <c r="BU19" s="418">
        <f t="shared" si="9"/>
        <v>4638</v>
      </c>
      <c r="BV19" s="418">
        <f t="shared" si="10"/>
        <v>6262</v>
      </c>
      <c r="BW19" s="418">
        <f t="shared" si="11"/>
        <v>717</v>
      </c>
      <c r="BX19" s="419">
        <f t="shared" si="12"/>
        <v>808.00000000000011</v>
      </c>
      <c r="BY19" s="418">
        <f t="shared" si="13"/>
        <v>3276</v>
      </c>
      <c r="BZ19" s="418">
        <f t="shared" si="14"/>
        <v>7369</v>
      </c>
      <c r="CA19" s="418">
        <f t="shared" si="15"/>
        <v>7083</v>
      </c>
      <c r="CB19" s="418">
        <f t="shared" si="16"/>
        <v>1556</v>
      </c>
      <c r="CC19" s="419">
        <f t="shared" si="17"/>
        <v>1065</v>
      </c>
      <c r="CD19" s="418">
        <f t="shared" si="18"/>
        <v>9347</v>
      </c>
      <c r="CE19" s="418">
        <f t="shared" si="19"/>
        <v>12007</v>
      </c>
      <c r="CF19" s="418">
        <f t="shared" si="20"/>
        <v>13344.999999999998</v>
      </c>
      <c r="CG19" s="418">
        <f t="shared" si="21"/>
        <v>2273</v>
      </c>
      <c r="CH19" s="419">
        <f t="shared" si="22"/>
        <v>1873</v>
      </c>
      <c r="CI19" s="69">
        <v>0.3282331314878893</v>
      </c>
      <c r="CJ19" s="69">
        <v>0.2507569204152249</v>
      </c>
      <c r="CK19" s="69">
        <v>0.33855968858131485</v>
      </c>
      <c r="CL19" s="69">
        <v>3.8765138408304499E-2</v>
      </c>
      <c r="CM19" s="29">
        <v>4.3685121107266439E-2</v>
      </c>
      <c r="CN19" s="69">
        <v>0.1609907120743034</v>
      </c>
      <c r="CO19" s="69">
        <v>0.36213081723917639</v>
      </c>
      <c r="CP19" s="69">
        <v>0.34807607253427686</v>
      </c>
      <c r="CQ19" s="69">
        <v>7.6465673988893798E-2</v>
      </c>
      <c r="CR19" s="29">
        <v>5.233672416334955E-2</v>
      </c>
      <c r="CS19" s="69">
        <v>0.24062298880164756</v>
      </c>
      <c r="CT19" s="69">
        <v>0.30910027030505854</v>
      </c>
      <c r="CU19" s="69">
        <v>0.34354485776805249</v>
      </c>
      <c r="CV19" s="69">
        <v>5.8514609344832026E-2</v>
      </c>
      <c r="CW19" s="29">
        <v>4.8217273780409318E-2</v>
      </c>
      <c r="CX19" s="69">
        <f>'[1]Caisse de liquidation'!AO17</f>
        <v>0.47455799913755931</v>
      </c>
      <c r="CY19" s="69">
        <f>'[1]Caisse de liquidation'!AQ17</f>
        <v>0.35744334373727776</v>
      </c>
      <c r="CZ19" s="29">
        <f>'[1]Caisse de liquidation'!AS17</f>
        <v>0.40268176896810193</v>
      </c>
      <c r="DA19" s="338">
        <v>883.59998522819888</v>
      </c>
      <c r="DB19" s="338">
        <v>693.75847065307255</v>
      </c>
      <c r="DC19" s="339">
        <v>770.34421399802739</v>
      </c>
      <c r="DD19" s="340">
        <v>881.87939357842868</v>
      </c>
      <c r="DE19" s="340">
        <v>686.50997836349336</v>
      </c>
      <c r="DF19" s="341">
        <v>779.49484447880434</v>
      </c>
      <c r="DG19" s="340">
        <v>919.62186631944439</v>
      </c>
      <c r="DH19" s="340">
        <v>711.03647031753337</v>
      </c>
      <c r="DI19" s="341">
        <v>735.4463013002844</v>
      </c>
      <c r="DJ19" s="340">
        <v>865.3447925713358</v>
      </c>
      <c r="DK19" s="340">
        <v>643.58597516719112</v>
      </c>
      <c r="DL19" s="341">
        <v>749.1307142120861</v>
      </c>
      <c r="DM19" s="340">
        <v>245.57265052631581</v>
      </c>
      <c r="DN19" s="340">
        <v>401.23648119070981</v>
      </c>
      <c r="DO19" s="341">
        <v>380.30207587768973</v>
      </c>
      <c r="DP19" s="38">
        <v>341034</v>
      </c>
      <c r="DQ19" s="38">
        <v>411615</v>
      </c>
      <c r="DR19" s="31">
        <v>752649</v>
      </c>
      <c r="DS19" s="38">
        <v>332080</v>
      </c>
      <c r="DT19" s="38">
        <v>268023</v>
      </c>
      <c r="DU19" s="31">
        <v>600103</v>
      </c>
      <c r="DV19" s="38">
        <v>1041</v>
      </c>
      <c r="DW19" s="38">
        <v>43058</v>
      </c>
      <c r="DX19" s="31">
        <v>44099</v>
      </c>
      <c r="DY19" s="38">
        <v>7913</v>
      </c>
      <c r="DZ19" s="38">
        <v>100534</v>
      </c>
      <c r="EA19" s="31">
        <v>108447</v>
      </c>
      <c r="EB19" s="38">
        <v>339993</v>
      </c>
      <c r="EC19" s="38">
        <v>368557</v>
      </c>
      <c r="ED19" s="31">
        <v>708550</v>
      </c>
      <c r="EE19" s="38">
        <v>339993</v>
      </c>
      <c r="EF19" s="38">
        <v>368550</v>
      </c>
      <c r="EG19" s="31">
        <v>708543</v>
      </c>
      <c r="EH19" s="38">
        <v>301234</v>
      </c>
      <c r="EI19" s="38">
        <v>300739</v>
      </c>
      <c r="EJ19" s="31">
        <v>601973</v>
      </c>
      <c r="EK19" s="38">
        <v>20858</v>
      </c>
      <c r="EL19" s="38">
        <v>23393</v>
      </c>
      <c r="EM19" s="31">
        <v>44251</v>
      </c>
      <c r="EN19" s="38">
        <v>17901</v>
      </c>
      <c r="EO19" s="38">
        <v>44418</v>
      </c>
      <c r="EP19" s="31">
        <v>62319</v>
      </c>
      <c r="EQ19" s="213">
        <v>0.88600059412987919</v>
      </c>
      <c r="ER19" s="213">
        <v>0.81600596933930269</v>
      </c>
      <c r="ES19" s="214">
        <v>0.84959275583838945</v>
      </c>
      <c r="ET19" s="213">
        <v>6.1348321877215117E-2</v>
      </c>
      <c r="EU19" s="213">
        <v>6.3473070139736812E-2</v>
      </c>
      <c r="EV19" s="214">
        <v>6.2453513759927061E-2</v>
      </c>
      <c r="EW19" s="213">
        <v>5.2651083992905738E-2</v>
      </c>
      <c r="EX19" s="213">
        <v>0.12052096052096052</v>
      </c>
      <c r="EY19" s="214">
        <v>8.7953730401683458E-2</v>
      </c>
      <c r="EZ19" s="38">
        <v>8081</v>
      </c>
      <c r="FA19" s="38">
        <v>9804</v>
      </c>
      <c r="FB19" s="31">
        <v>17885</v>
      </c>
      <c r="FC19" s="83">
        <v>2.3768136402808292E-2</v>
      </c>
      <c r="FD19" s="83">
        <v>2.6601041358595822E-2</v>
      </c>
      <c r="FE19" s="80">
        <v>2.5241690776938819E-2</v>
      </c>
      <c r="FF19" s="38">
        <v>88855</v>
      </c>
      <c r="FG19" s="38">
        <v>39633</v>
      </c>
      <c r="FH19" s="31">
        <v>128488</v>
      </c>
      <c r="FI19" s="37">
        <v>1166</v>
      </c>
      <c r="FJ19" s="38">
        <v>666</v>
      </c>
      <c r="FK19" s="31">
        <v>1832</v>
      </c>
      <c r="FL19" s="37">
        <v>863</v>
      </c>
      <c r="FM19" s="38">
        <v>373</v>
      </c>
      <c r="FN19" s="31">
        <v>1236</v>
      </c>
      <c r="FO19" s="37">
        <v>950</v>
      </c>
      <c r="FP19" s="38">
        <v>773</v>
      </c>
      <c r="FQ19" s="31">
        <v>1723</v>
      </c>
      <c r="FR19" s="37">
        <v>91834</v>
      </c>
      <c r="FS19" s="38">
        <v>41445</v>
      </c>
      <c r="FT19" s="31">
        <v>133279</v>
      </c>
      <c r="FU19" s="71">
        <v>0.27010556099684407</v>
      </c>
      <c r="FV19" s="71">
        <v>0.11245207661230149</v>
      </c>
      <c r="FW19" s="72">
        <v>0.188101051443088</v>
      </c>
      <c r="FX19" s="108">
        <v>27420</v>
      </c>
      <c r="FY19" s="108">
        <v>42202</v>
      </c>
      <c r="FZ19" s="109">
        <v>69622</v>
      </c>
      <c r="GA19" s="110">
        <v>40467</v>
      </c>
      <c r="GB19" s="108">
        <v>31254</v>
      </c>
      <c r="GC19" s="109">
        <v>71721</v>
      </c>
      <c r="GD19" s="102">
        <v>8.064871923833726E-2</v>
      </c>
      <c r="GE19" s="71">
        <v>0.1145060329881131</v>
      </c>
      <c r="GF19" s="71">
        <v>9.8259826406040501E-2</v>
      </c>
      <c r="GG19" s="102">
        <v>0.1190230387096205</v>
      </c>
      <c r="GH19" s="71">
        <v>8.4800994147445311E-2</v>
      </c>
      <c r="GI19" s="72">
        <v>0.10122221438148331</v>
      </c>
      <c r="GJ19" s="63">
        <v>67816</v>
      </c>
      <c r="GK19" s="63">
        <v>174267</v>
      </c>
      <c r="GL19" s="65">
        <v>242083</v>
      </c>
      <c r="GM19" s="62">
        <v>0.19946293011914951</v>
      </c>
      <c r="GN19" s="62">
        <v>0.47283595210510176</v>
      </c>
      <c r="GO19" s="46">
        <v>0.34165972761273022</v>
      </c>
      <c r="GP19" s="37">
        <v>289</v>
      </c>
      <c r="GQ19" s="38">
        <v>804</v>
      </c>
      <c r="GR19" s="31">
        <v>1093</v>
      </c>
      <c r="GS19" s="120">
        <v>8.5001750036030159E-4</v>
      </c>
      <c r="GT19" s="32">
        <v>2.1814807478897432E-3</v>
      </c>
      <c r="GU19" s="33">
        <v>1.5425869733963729E-3</v>
      </c>
      <c r="GV19" s="50">
        <v>8954</v>
      </c>
      <c r="GW19" s="59">
        <v>143592</v>
      </c>
      <c r="GX19" s="45">
        <v>152546</v>
      </c>
      <c r="GY19" s="38">
        <v>106</v>
      </c>
      <c r="GZ19" s="38">
        <v>19172</v>
      </c>
      <c r="HA19" s="38">
        <v>19278</v>
      </c>
      <c r="HB19" s="39">
        <v>73.790000000000006</v>
      </c>
      <c r="HC19" s="40">
        <v>75.19</v>
      </c>
      <c r="HD19" s="34">
        <v>74.56</v>
      </c>
      <c r="HE19" s="141">
        <v>863.6</v>
      </c>
      <c r="HF19" s="142">
        <v>678.64</v>
      </c>
      <c r="HG19" s="142">
        <v>762.45</v>
      </c>
      <c r="HH19" s="37">
        <v>92993</v>
      </c>
      <c r="HI19" s="38">
        <v>126201</v>
      </c>
      <c r="HJ19" s="38">
        <v>80101</v>
      </c>
      <c r="HK19" s="38">
        <v>24382</v>
      </c>
      <c r="HL19" s="31">
        <v>16316</v>
      </c>
      <c r="HM19" s="37">
        <v>43596</v>
      </c>
      <c r="HN19" s="38">
        <v>156787</v>
      </c>
      <c r="HO19" s="38">
        <v>82118</v>
      </c>
      <c r="HP19" s="38">
        <v>66347</v>
      </c>
      <c r="HQ19" s="31">
        <v>19709</v>
      </c>
      <c r="HR19" s="37">
        <v>136589</v>
      </c>
      <c r="HS19" s="38">
        <v>282988</v>
      </c>
      <c r="HT19" s="38">
        <v>162219</v>
      </c>
      <c r="HU19" s="38">
        <v>90729</v>
      </c>
      <c r="HV19" s="31">
        <v>36025</v>
      </c>
      <c r="HW19" s="67">
        <v>0.27351445470936164</v>
      </c>
      <c r="HX19" s="67">
        <v>0.37118705385110867</v>
      </c>
      <c r="HY19" s="67">
        <v>0.235596026977026</v>
      </c>
      <c r="HZ19" s="67">
        <v>7.1713241154964955E-2</v>
      </c>
      <c r="IA19" s="68">
        <v>4.7989223307538686E-2</v>
      </c>
      <c r="IB19" s="88">
        <v>0.11828835159826025</v>
      </c>
      <c r="IC19" s="67">
        <v>0.42540773883008598</v>
      </c>
      <c r="ID19" s="67">
        <v>0.22280949758110685</v>
      </c>
      <c r="IE19" s="67">
        <v>0.1800182875376129</v>
      </c>
      <c r="IF19" s="68">
        <v>5.347612445293401E-2</v>
      </c>
      <c r="IG19" s="88">
        <v>0.1927725636864018</v>
      </c>
      <c r="IH19" s="67">
        <v>0.39939030414226234</v>
      </c>
      <c r="II19" s="67">
        <v>0.22894502857949334</v>
      </c>
      <c r="IJ19" s="67">
        <v>0.12804883212193918</v>
      </c>
      <c r="IK19" s="68">
        <v>5.0843271469903327E-2</v>
      </c>
    </row>
    <row r="20" spans="1:245" s="2" customFormat="1" ht="20.100000000000001" customHeight="1">
      <c r="A20" s="56" t="s">
        <v>128</v>
      </c>
      <c r="B20" s="303" t="s">
        <v>11</v>
      </c>
      <c r="C20" s="25">
        <v>18121</v>
      </c>
      <c r="D20" s="26">
        <v>27613</v>
      </c>
      <c r="E20" s="27">
        <v>45734</v>
      </c>
      <c r="F20" s="26">
        <v>16688</v>
      </c>
      <c r="G20" s="26">
        <v>18666</v>
      </c>
      <c r="H20" s="27">
        <v>35354</v>
      </c>
      <c r="I20" s="26">
        <v>13893</v>
      </c>
      <c r="J20" s="26">
        <v>15177</v>
      </c>
      <c r="K20" s="27">
        <v>29070</v>
      </c>
      <c r="L20" s="26">
        <v>1386</v>
      </c>
      <c r="M20" s="26">
        <v>1713</v>
      </c>
      <c r="N20" s="27">
        <v>3099</v>
      </c>
      <c r="O20" s="26">
        <v>1409</v>
      </c>
      <c r="P20" s="26">
        <v>1776</v>
      </c>
      <c r="Q20" s="27">
        <v>3185</v>
      </c>
      <c r="R20" s="406">
        <v>0.83251438159156277</v>
      </c>
      <c r="S20" s="406">
        <v>0.81308261009321758</v>
      </c>
      <c r="T20" s="407">
        <v>0.82225490750692987</v>
      </c>
      <c r="U20" s="406">
        <v>8.305369127516779E-2</v>
      </c>
      <c r="V20" s="406">
        <v>9.177113468338155E-2</v>
      </c>
      <c r="W20" s="407">
        <v>8.7656276517508624E-2</v>
      </c>
      <c r="X20" s="406">
        <v>8.4431927133269413E-2</v>
      </c>
      <c r="Y20" s="406">
        <v>9.5146255223400839E-2</v>
      </c>
      <c r="Z20" s="407">
        <v>9.0088815975561468E-2</v>
      </c>
      <c r="AA20" s="26">
        <v>1433</v>
      </c>
      <c r="AB20" s="26">
        <v>8947</v>
      </c>
      <c r="AC20" s="27">
        <v>10380</v>
      </c>
      <c r="AD20" s="26">
        <v>1385</v>
      </c>
      <c r="AE20" s="26">
        <v>1844</v>
      </c>
      <c r="AF20" s="27">
        <v>3229</v>
      </c>
      <c r="AG20" s="26">
        <v>4140</v>
      </c>
      <c r="AH20" s="26">
        <v>1413</v>
      </c>
      <c r="AI20" s="27">
        <v>5553</v>
      </c>
      <c r="AJ20" s="269">
        <f t="shared" si="4"/>
        <v>0.24808245445829338</v>
      </c>
      <c r="AK20" s="269">
        <f t="shared" si="0"/>
        <v>7.5699132111861134E-2</v>
      </c>
      <c r="AL20" s="270">
        <f t="shared" si="0"/>
        <v>0.15706850709962097</v>
      </c>
      <c r="AM20" s="26">
        <v>4275</v>
      </c>
      <c r="AN20" s="26">
        <v>1478</v>
      </c>
      <c r="AO20" s="27">
        <v>5753</v>
      </c>
      <c r="AP20" s="269">
        <v>0.25617209971236815</v>
      </c>
      <c r="AQ20" s="269">
        <v>7.9181399335690558E-2</v>
      </c>
      <c r="AR20" s="270">
        <v>0.1627255756067206</v>
      </c>
      <c r="AS20" s="36">
        <v>62.834678811121769</v>
      </c>
      <c r="AT20" s="36">
        <v>63.35767759562841</v>
      </c>
      <c r="AU20" s="28">
        <v>63.110808677943083</v>
      </c>
      <c r="AV20" s="36">
        <v>77.321546871366138</v>
      </c>
      <c r="AW20" s="36">
        <v>73.359260832308252</v>
      </c>
      <c r="AX20" s="28">
        <v>73.906270070648333</v>
      </c>
      <c r="AY20" s="26">
        <v>2251</v>
      </c>
      <c r="AZ20" s="26">
        <v>2630</v>
      </c>
      <c r="BA20" s="27">
        <v>4881</v>
      </c>
      <c r="BB20" s="69">
        <f t="shared" si="5"/>
        <v>0.13488734419942475</v>
      </c>
      <c r="BC20" s="69">
        <f t="shared" si="6"/>
        <v>0.14089788921032895</v>
      </c>
      <c r="BD20" s="29">
        <f t="shared" si="7"/>
        <v>0.13806075691576625</v>
      </c>
      <c r="BE20" s="73">
        <v>2650</v>
      </c>
      <c r="BF20" s="73">
        <v>3521</v>
      </c>
      <c r="BG20" s="74">
        <v>6171</v>
      </c>
      <c r="BH20" s="69">
        <v>0.15879674017257911</v>
      </c>
      <c r="BI20" s="69">
        <v>0.18863173684774456</v>
      </c>
      <c r="BJ20" s="29">
        <v>0.1745488487865588</v>
      </c>
      <c r="BK20" s="69">
        <v>0.27343000958772773</v>
      </c>
      <c r="BL20" s="69">
        <v>0.4277831351119683</v>
      </c>
      <c r="BM20" s="29">
        <v>0.35492447813543021</v>
      </c>
      <c r="BN20" s="284">
        <v>0.3197322282435448</v>
      </c>
      <c r="BO20" s="284">
        <v>0.44386483510114183</v>
      </c>
      <c r="BP20" s="290">
        <v>0.39159759739606054</v>
      </c>
      <c r="BQ20" s="284">
        <v>0.13309178743961353</v>
      </c>
      <c r="BR20" s="284">
        <v>0.23142250530785563</v>
      </c>
      <c r="BS20" s="290">
        <v>0.15811273185665406</v>
      </c>
      <c r="BT20" s="418">
        <f t="shared" si="8"/>
        <v>4491</v>
      </c>
      <c r="BU20" s="418">
        <f t="shared" si="9"/>
        <v>4818</v>
      </c>
      <c r="BV20" s="418">
        <f t="shared" si="10"/>
        <v>5644</v>
      </c>
      <c r="BW20" s="418">
        <f t="shared" si="11"/>
        <v>619</v>
      </c>
      <c r="BX20" s="419">
        <f t="shared" si="12"/>
        <v>1116</v>
      </c>
      <c r="BY20" s="418">
        <f t="shared" si="13"/>
        <v>2043</v>
      </c>
      <c r="BZ20" s="418">
        <f t="shared" si="14"/>
        <v>7315</v>
      </c>
      <c r="CA20" s="418">
        <f t="shared" si="15"/>
        <v>6644</v>
      </c>
      <c r="CB20" s="418">
        <f t="shared" si="16"/>
        <v>1383</v>
      </c>
      <c r="CC20" s="419">
        <f t="shared" si="17"/>
        <v>1281</v>
      </c>
      <c r="CD20" s="418">
        <f t="shared" si="18"/>
        <v>6534</v>
      </c>
      <c r="CE20" s="418">
        <f t="shared" si="19"/>
        <v>12133</v>
      </c>
      <c r="CF20" s="418">
        <f t="shared" si="20"/>
        <v>12288</v>
      </c>
      <c r="CG20" s="418">
        <f t="shared" si="21"/>
        <v>2002</v>
      </c>
      <c r="CH20" s="419">
        <f t="shared" si="22"/>
        <v>2396.9999999999995</v>
      </c>
      <c r="CI20" s="69">
        <v>0.26911553211888783</v>
      </c>
      <c r="CJ20" s="69">
        <v>0.28871045062320227</v>
      </c>
      <c r="CK20" s="69">
        <v>0.33820709491850431</v>
      </c>
      <c r="CL20" s="69">
        <v>3.7092521572387342E-2</v>
      </c>
      <c r="CM20" s="29">
        <v>6.6874400767018213E-2</v>
      </c>
      <c r="CN20" s="69">
        <v>0.10945033751205401</v>
      </c>
      <c r="CO20" s="69">
        <v>0.3918889960355727</v>
      </c>
      <c r="CP20" s="69">
        <v>0.35594128361727206</v>
      </c>
      <c r="CQ20" s="69">
        <v>7.4091931854709095E-2</v>
      </c>
      <c r="CR20" s="29">
        <v>6.8627450980392163E-2</v>
      </c>
      <c r="CS20" s="69">
        <v>0.18481642812694463</v>
      </c>
      <c r="CT20" s="69">
        <v>0.34318606098319848</v>
      </c>
      <c r="CU20" s="69">
        <v>0.34757028907620069</v>
      </c>
      <c r="CV20" s="69">
        <v>5.6627255756067203E-2</v>
      </c>
      <c r="CW20" s="29">
        <v>6.7799966057588951E-2</v>
      </c>
      <c r="CX20" s="69">
        <f>'[1]Caisse de liquidation'!AO18</f>
        <v>0.46990452469904526</v>
      </c>
      <c r="CY20" s="69">
        <f>'[1]Caisse de liquidation'!AQ18</f>
        <v>0.38482570061517429</v>
      </c>
      <c r="CZ20" s="29">
        <f>'[1]Caisse de liquidation'!AS18</f>
        <v>0.41861040138465344</v>
      </c>
      <c r="DA20" s="338">
        <v>852.68103911912249</v>
      </c>
      <c r="DB20" s="338">
        <v>650.82149906308553</v>
      </c>
      <c r="DC20" s="339">
        <v>731.37366217707881</v>
      </c>
      <c r="DD20" s="340">
        <v>863.05294308356758</v>
      </c>
      <c r="DE20" s="340">
        <v>682.7994115753902</v>
      </c>
      <c r="DF20" s="341">
        <v>767.85289243321063</v>
      </c>
      <c r="DG20" s="340">
        <v>730.76541990119972</v>
      </c>
      <c r="DH20" s="340">
        <v>581.35921031144289</v>
      </c>
      <c r="DI20" s="341">
        <v>602.55126226226218</v>
      </c>
      <c r="DJ20" s="340">
        <v>830.92658669548507</v>
      </c>
      <c r="DK20" s="340">
        <v>640.00546848683143</v>
      </c>
      <c r="DL20" s="341">
        <v>730.09250055242364</v>
      </c>
      <c r="DM20" s="340">
        <v>240.82214607754736</v>
      </c>
      <c r="DN20" s="340">
        <v>307.68868693269394</v>
      </c>
      <c r="DO20" s="341">
        <v>297.01583232584915</v>
      </c>
      <c r="DP20" s="38">
        <v>286695</v>
      </c>
      <c r="DQ20" s="38">
        <v>363969</v>
      </c>
      <c r="DR20" s="31">
        <v>650664</v>
      </c>
      <c r="DS20" s="38">
        <v>275064</v>
      </c>
      <c r="DT20" s="38">
        <v>263772</v>
      </c>
      <c r="DU20" s="31">
        <v>538836</v>
      </c>
      <c r="DV20" s="38">
        <v>1875</v>
      </c>
      <c r="DW20" s="38">
        <v>22766</v>
      </c>
      <c r="DX20" s="31">
        <v>24641</v>
      </c>
      <c r="DY20" s="38">
        <v>9756</v>
      </c>
      <c r="DZ20" s="38">
        <v>77431</v>
      </c>
      <c r="EA20" s="31">
        <v>87187</v>
      </c>
      <c r="EB20" s="38">
        <v>284820</v>
      </c>
      <c r="EC20" s="38">
        <v>341203</v>
      </c>
      <c r="ED20" s="31">
        <v>626023</v>
      </c>
      <c r="EE20" s="38">
        <v>284817</v>
      </c>
      <c r="EF20" s="38">
        <v>341187</v>
      </c>
      <c r="EG20" s="31">
        <v>626004</v>
      </c>
      <c r="EH20" s="38">
        <v>245828</v>
      </c>
      <c r="EI20" s="38">
        <v>276567</v>
      </c>
      <c r="EJ20" s="31">
        <v>522395</v>
      </c>
      <c r="EK20" s="38">
        <v>17944</v>
      </c>
      <c r="EL20" s="38">
        <v>24505</v>
      </c>
      <c r="EM20" s="31">
        <v>42449</v>
      </c>
      <c r="EN20" s="38">
        <v>21045</v>
      </c>
      <c r="EO20" s="38">
        <v>40115</v>
      </c>
      <c r="EP20" s="31">
        <v>61160</v>
      </c>
      <c r="EQ20" s="213">
        <v>0.86310859253485572</v>
      </c>
      <c r="ER20" s="213">
        <v>0.81060239692602587</v>
      </c>
      <c r="ES20" s="214">
        <v>0.83449147289793679</v>
      </c>
      <c r="ET20" s="213">
        <v>6.3001857332954145E-2</v>
      </c>
      <c r="EU20" s="213">
        <v>7.1822783400305401E-2</v>
      </c>
      <c r="EV20" s="214">
        <v>6.7809470866000851E-2</v>
      </c>
      <c r="EW20" s="213">
        <v>7.3889550132190146E-2</v>
      </c>
      <c r="EX20" s="213">
        <v>0.11757481967366869</v>
      </c>
      <c r="EY20" s="214">
        <v>9.7699056236062384E-2</v>
      </c>
      <c r="EZ20" s="38">
        <v>11401</v>
      </c>
      <c r="FA20" s="38">
        <v>16026</v>
      </c>
      <c r="FB20" s="31">
        <v>27427</v>
      </c>
      <c r="FC20" s="83">
        <v>4.002879011305386E-2</v>
      </c>
      <c r="FD20" s="83">
        <v>4.6969106367763469E-2</v>
      </c>
      <c r="FE20" s="80">
        <v>4.3811489354225006E-2</v>
      </c>
      <c r="FF20" s="38">
        <v>57301</v>
      </c>
      <c r="FG20" s="38">
        <v>21425</v>
      </c>
      <c r="FH20" s="31">
        <v>78726</v>
      </c>
      <c r="FI20" s="37">
        <v>1123</v>
      </c>
      <c r="FJ20" s="38">
        <v>608</v>
      </c>
      <c r="FK20" s="31">
        <v>1731</v>
      </c>
      <c r="FL20" s="37">
        <v>348</v>
      </c>
      <c r="FM20" s="38">
        <v>65</v>
      </c>
      <c r="FN20" s="31">
        <v>413</v>
      </c>
      <c r="FO20" s="37">
        <v>1025</v>
      </c>
      <c r="FP20" s="38">
        <v>497</v>
      </c>
      <c r="FQ20" s="31">
        <v>1522</v>
      </c>
      <c r="FR20" s="37">
        <v>59797</v>
      </c>
      <c r="FS20" s="38">
        <v>22595</v>
      </c>
      <c r="FT20" s="31">
        <v>82392</v>
      </c>
      <c r="FU20" s="71">
        <v>0.20994663296116844</v>
      </c>
      <c r="FV20" s="71">
        <v>6.6221574839611608E-2</v>
      </c>
      <c r="FW20" s="72">
        <v>0.13161177784202815</v>
      </c>
      <c r="FX20" s="108">
        <v>20648</v>
      </c>
      <c r="FY20" s="108">
        <v>30409</v>
      </c>
      <c r="FZ20" s="109">
        <v>51057</v>
      </c>
      <c r="GA20" s="110">
        <v>31821</v>
      </c>
      <c r="GB20" s="108">
        <v>33201</v>
      </c>
      <c r="GC20" s="109">
        <v>65022</v>
      </c>
      <c r="GD20" s="102">
        <v>7.2494909065374619E-2</v>
      </c>
      <c r="GE20" s="71">
        <v>8.9122897512624449E-2</v>
      </c>
      <c r="GF20" s="71">
        <v>8.1557706346252451E-2</v>
      </c>
      <c r="GG20" s="102">
        <v>0.11172319359595534</v>
      </c>
      <c r="GH20" s="71">
        <v>9.7305709504312679E-2</v>
      </c>
      <c r="GI20" s="72">
        <v>0.10386519345135882</v>
      </c>
      <c r="GJ20" s="63">
        <v>69555</v>
      </c>
      <c r="GK20" s="63">
        <v>169248</v>
      </c>
      <c r="GL20" s="65">
        <v>238803</v>
      </c>
      <c r="GM20" s="62">
        <v>0.24420686749526016</v>
      </c>
      <c r="GN20" s="62">
        <v>0.49603315328411535</v>
      </c>
      <c r="GO20" s="46">
        <v>0.38146042557541815</v>
      </c>
      <c r="GP20" s="37">
        <v>488</v>
      </c>
      <c r="GQ20" s="38">
        <v>1172</v>
      </c>
      <c r="GR20" s="31">
        <v>1660</v>
      </c>
      <c r="GS20" s="120">
        <v>1.7133628256442665E-3</v>
      </c>
      <c r="GT20" s="32">
        <v>3.434905320293198E-3</v>
      </c>
      <c r="GU20" s="33">
        <v>2.6516597632994317E-3</v>
      </c>
      <c r="GV20" s="50">
        <v>11631</v>
      </c>
      <c r="GW20" s="59">
        <v>100197</v>
      </c>
      <c r="GX20" s="45">
        <v>111828</v>
      </c>
      <c r="GY20" s="38">
        <v>130</v>
      </c>
      <c r="GZ20" s="38">
        <v>10026</v>
      </c>
      <c r="HA20" s="38">
        <v>10156</v>
      </c>
      <c r="HB20" s="39">
        <v>73.72</v>
      </c>
      <c r="HC20" s="40">
        <v>75.28</v>
      </c>
      <c r="HD20" s="34">
        <v>74.59</v>
      </c>
      <c r="HE20" s="141">
        <v>842.68</v>
      </c>
      <c r="HF20" s="142">
        <v>669.91</v>
      </c>
      <c r="HG20" s="142">
        <v>746.04</v>
      </c>
      <c r="HH20" s="37">
        <v>60790</v>
      </c>
      <c r="HI20" s="38">
        <v>117783</v>
      </c>
      <c r="HJ20" s="38">
        <v>75375</v>
      </c>
      <c r="HK20" s="38">
        <v>16019</v>
      </c>
      <c r="HL20" s="31">
        <v>14853</v>
      </c>
      <c r="HM20" s="37">
        <v>25805</v>
      </c>
      <c r="HN20" s="38">
        <v>149686</v>
      </c>
      <c r="HO20" s="38">
        <v>83134</v>
      </c>
      <c r="HP20" s="38">
        <v>61238</v>
      </c>
      <c r="HQ20" s="31">
        <v>21340</v>
      </c>
      <c r="HR20" s="37">
        <v>86595</v>
      </c>
      <c r="HS20" s="38">
        <v>267469</v>
      </c>
      <c r="HT20" s="38">
        <v>158509</v>
      </c>
      <c r="HU20" s="38">
        <v>77257</v>
      </c>
      <c r="HV20" s="31">
        <v>36193</v>
      </c>
      <c r="HW20" s="67">
        <v>0.21343304543220279</v>
      </c>
      <c r="HX20" s="67">
        <v>0.41353486412471036</v>
      </c>
      <c r="HY20" s="67">
        <v>0.26464082578470616</v>
      </c>
      <c r="HZ20" s="67">
        <v>5.6242539147531773E-2</v>
      </c>
      <c r="IA20" s="68">
        <v>5.214872551084896E-2</v>
      </c>
      <c r="IB20" s="88">
        <v>7.5629463984783249E-2</v>
      </c>
      <c r="IC20" s="67">
        <v>0.43870071482372663</v>
      </c>
      <c r="ID20" s="67">
        <v>0.24364967482700914</v>
      </c>
      <c r="IE20" s="67">
        <v>0.17947673379190687</v>
      </c>
      <c r="IF20" s="68">
        <v>6.2543412572574092E-2</v>
      </c>
      <c r="IG20" s="88">
        <v>0.13832558867645439</v>
      </c>
      <c r="IH20" s="67">
        <v>0.42725107543972024</v>
      </c>
      <c r="II20" s="67">
        <v>0.25319996230170455</v>
      </c>
      <c r="IJ20" s="67">
        <v>0.1234092038151953</v>
      </c>
      <c r="IK20" s="68">
        <v>5.7814169766925494E-2</v>
      </c>
    </row>
    <row r="21" spans="1:245" s="2" customFormat="1" ht="20.100000000000001" customHeight="1">
      <c r="A21" s="56" t="s">
        <v>242</v>
      </c>
      <c r="B21" s="303" t="s">
        <v>243</v>
      </c>
      <c r="C21" s="25">
        <v>2076</v>
      </c>
      <c r="D21" s="26">
        <v>2875</v>
      </c>
      <c r="E21" s="27">
        <v>4951</v>
      </c>
      <c r="F21" s="26">
        <v>1930</v>
      </c>
      <c r="G21" s="26">
        <v>2187</v>
      </c>
      <c r="H21" s="27">
        <v>4117</v>
      </c>
      <c r="I21" s="26">
        <v>1567</v>
      </c>
      <c r="J21" s="26">
        <v>1802</v>
      </c>
      <c r="K21" s="27">
        <v>3369</v>
      </c>
      <c r="L21" s="26">
        <v>64</v>
      </c>
      <c r="M21" s="26">
        <v>95</v>
      </c>
      <c r="N21" s="27">
        <v>159</v>
      </c>
      <c r="O21" s="26">
        <v>299</v>
      </c>
      <c r="P21" s="26">
        <v>290</v>
      </c>
      <c r="Q21" s="27">
        <v>589</v>
      </c>
      <c r="R21" s="406">
        <v>0.8119170984455959</v>
      </c>
      <c r="S21" s="406">
        <v>0.82395976223136713</v>
      </c>
      <c r="T21" s="407">
        <v>0.81831430653388393</v>
      </c>
      <c r="U21" s="406">
        <v>3.316062176165803E-2</v>
      </c>
      <c r="V21" s="406">
        <v>4.3438500228623687E-2</v>
      </c>
      <c r="W21" s="407">
        <v>3.8620354627155698E-2</v>
      </c>
      <c r="X21" s="406">
        <v>0.15492227979274611</v>
      </c>
      <c r="Y21" s="406">
        <v>0.13260173754000915</v>
      </c>
      <c r="Z21" s="407">
        <v>0.14306533883896042</v>
      </c>
      <c r="AA21" s="26">
        <v>146</v>
      </c>
      <c r="AB21" s="26">
        <v>688</v>
      </c>
      <c r="AC21" s="27">
        <v>834</v>
      </c>
      <c r="AD21" s="26">
        <v>662</v>
      </c>
      <c r="AE21" s="26">
        <v>730</v>
      </c>
      <c r="AF21" s="27">
        <v>1392</v>
      </c>
      <c r="AG21" s="26">
        <v>26</v>
      </c>
      <c r="AH21" s="26">
        <v>16</v>
      </c>
      <c r="AI21" s="27">
        <v>42</v>
      </c>
      <c r="AJ21" s="269">
        <f t="shared" si="4"/>
        <v>1.3471502590673576E-2</v>
      </c>
      <c r="AK21" s="269">
        <f t="shared" si="4"/>
        <v>7.3159579332418836E-3</v>
      </c>
      <c r="AL21" s="270">
        <f t="shared" si="4"/>
        <v>1.0201603109059995E-2</v>
      </c>
      <c r="AM21" s="26">
        <v>28</v>
      </c>
      <c r="AN21" s="26">
        <v>16</v>
      </c>
      <c r="AO21" s="27">
        <v>44</v>
      </c>
      <c r="AP21" s="269">
        <v>1.4507772020725389E-2</v>
      </c>
      <c r="AQ21" s="269">
        <v>7.3159579332418836E-3</v>
      </c>
      <c r="AR21" s="270">
        <v>1.0687393733300948E-2</v>
      </c>
      <c r="AS21" s="36">
        <v>65.505690846286697</v>
      </c>
      <c r="AT21" s="36">
        <v>65.198119189147988</v>
      </c>
      <c r="AU21" s="28">
        <v>65.342305076512034</v>
      </c>
      <c r="AV21" s="36">
        <v>74.990570776255723</v>
      </c>
      <c r="AW21" s="36">
        <v>71.829127906976879</v>
      </c>
      <c r="AX21" s="28">
        <v>72.382569944044889</v>
      </c>
      <c r="AY21" s="26">
        <v>302</v>
      </c>
      <c r="AZ21" s="26">
        <v>314</v>
      </c>
      <c r="BA21" s="27">
        <v>616</v>
      </c>
      <c r="BB21" s="69">
        <f t="shared" si="5"/>
        <v>0.15647668393782382</v>
      </c>
      <c r="BC21" s="69">
        <f t="shared" si="6"/>
        <v>0.14357567443987196</v>
      </c>
      <c r="BD21" s="29">
        <f t="shared" si="7"/>
        <v>0.14962351226621326</v>
      </c>
      <c r="BE21" s="73">
        <v>404</v>
      </c>
      <c r="BF21" s="73">
        <v>565</v>
      </c>
      <c r="BG21" s="74">
        <v>969</v>
      </c>
      <c r="BH21" s="69">
        <v>0.20932642487046632</v>
      </c>
      <c r="BI21" s="69">
        <v>0.25834476451760402</v>
      </c>
      <c r="BJ21" s="29">
        <v>0.23536555744474133</v>
      </c>
      <c r="BK21" s="69">
        <v>0.47409326424870468</v>
      </c>
      <c r="BL21" s="69">
        <v>0.54458161865569277</v>
      </c>
      <c r="BM21" s="29">
        <v>0.51153752732572266</v>
      </c>
      <c r="BN21" s="284">
        <v>0.47794117647058826</v>
      </c>
      <c r="BO21" s="284">
        <v>0.54721326577614005</v>
      </c>
      <c r="BP21" s="290">
        <v>0.51484662576687112</v>
      </c>
      <c r="BQ21" s="284">
        <v>0.19230769230769232</v>
      </c>
      <c r="BR21" s="284">
        <v>0.1875</v>
      </c>
      <c r="BS21" s="290">
        <v>0.19047619047619047</v>
      </c>
      <c r="BT21" s="418">
        <f t="shared" si="8"/>
        <v>29</v>
      </c>
      <c r="BU21" s="418">
        <f t="shared" si="9"/>
        <v>323</v>
      </c>
      <c r="BV21" s="418">
        <f t="shared" si="10"/>
        <v>801</v>
      </c>
      <c r="BW21" s="418">
        <f t="shared" si="11"/>
        <v>291</v>
      </c>
      <c r="BX21" s="419">
        <f t="shared" si="12"/>
        <v>485.99999999999994</v>
      </c>
      <c r="BY21" s="418">
        <f t="shared" si="13"/>
        <v>18</v>
      </c>
      <c r="BZ21" s="418">
        <f t="shared" si="14"/>
        <v>435</v>
      </c>
      <c r="CA21" s="418">
        <f t="shared" si="15"/>
        <v>939</v>
      </c>
      <c r="CB21" s="418">
        <f t="shared" si="16"/>
        <v>394</v>
      </c>
      <c r="CC21" s="419">
        <f t="shared" si="17"/>
        <v>401</v>
      </c>
      <c r="CD21" s="418">
        <f t="shared" si="18"/>
        <v>47</v>
      </c>
      <c r="CE21" s="418">
        <f t="shared" si="19"/>
        <v>758</v>
      </c>
      <c r="CF21" s="418">
        <f t="shared" si="20"/>
        <v>1740</v>
      </c>
      <c r="CG21" s="418">
        <f t="shared" si="21"/>
        <v>685</v>
      </c>
      <c r="CH21" s="419">
        <f t="shared" si="22"/>
        <v>887</v>
      </c>
      <c r="CI21" s="69">
        <v>1.5025906735751295E-2</v>
      </c>
      <c r="CJ21" s="69">
        <v>0.16735751295336787</v>
      </c>
      <c r="CK21" s="69">
        <v>0.41502590673575129</v>
      </c>
      <c r="CL21" s="69">
        <v>0.15077720207253886</v>
      </c>
      <c r="CM21" s="29">
        <v>0.25181347150259065</v>
      </c>
      <c r="CN21" s="69">
        <v>8.23045267489712E-3</v>
      </c>
      <c r="CO21" s="69">
        <v>0.19890260631001372</v>
      </c>
      <c r="CP21" s="69">
        <v>0.42935528120713307</v>
      </c>
      <c r="CQ21" s="69">
        <v>0.18015546410608138</v>
      </c>
      <c r="CR21" s="29">
        <v>0.18335619570187472</v>
      </c>
      <c r="CS21" s="69">
        <v>1.1416079669662375E-2</v>
      </c>
      <c r="CT21" s="69">
        <v>0.18411464658732085</v>
      </c>
      <c r="CU21" s="69">
        <v>0.42263784308962837</v>
      </c>
      <c r="CV21" s="69">
        <v>0.16638328880252612</v>
      </c>
      <c r="CW21" s="29">
        <v>0.21544814185086228</v>
      </c>
      <c r="CX21" s="69">
        <f>'[1]Caisse de liquidation'!AO19</f>
        <v>0.67801857585139313</v>
      </c>
      <c r="CY21" s="69">
        <f>'[1]Caisse de liquidation'!AQ19</f>
        <v>0.53793103448275859</v>
      </c>
      <c r="CZ21" s="29">
        <f>'[1]Caisse de liquidation'!AS19</f>
        <v>0.59762532981530347</v>
      </c>
      <c r="DA21" s="338">
        <v>622.55819102749638</v>
      </c>
      <c r="DB21" s="338">
        <v>619.95608240223464</v>
      </c>
      <c r="DC21" s="339">
        <v>621.04868341097836</v>
      </c>
      <c r="DD21" s="340">
        <v>616.1165197095437</v>
      </c>
      <c r="DE21" s="340">
        <v>608.36284210526321</v>
      </c>
      <c r="DF21" s="341">
        <v>611.99743739362998</v>
      </c>
      <c r="DG21" s="340">
        <v>708.21020689655177</v>
      </c>
      <c r="DH21" s="340">
        <v>657.26275405007368</v>
      </c>
      <c r="DI21" s="341">
        <v>666.22802184466025</v>
      </c>
      <c r="DJ21" s="340">
        <v>532.53887136929461</v>
      </c>
      <c r="DK21" s="340">
        <v>530.35888329519446</v>
      </c>
      <c r="DL21" s="341">
        <v>531.38076926817405</v>
      </c>
      <c r="DM21" s="340">
        <v>309.30079245283019</v>
      </c>
      <c r="DN21" s="340">
        <v>301.39198543689321</v>
      </c>
      <c r="DO21" s="341">
        <v>303.01038996138999</v>
      </c>
      <c r="DP21" s="38">
        <v>28915</v>
      </c>
      <c r="DQ21" s="38">
        <v>38407</v>
      </c>
      <c r="DR21" s="31">
        <v>67322</v>
      </c>
      <c r="DS21" s="38">
        <v>27906</v>
      </c>
      <c r="DT21" s="38">
        <v>29686</v>
      </c>
      <c r="DU21" s="31">
        <v>57592</v>
      </c>
      <c r="DV21" s="38">
        <v>148</v>
      </c>
      <c r="DW21" s="38">
        <v>2684</v>
      </c>
      <c r="DX21" s="31">
        <v>2832</v>
      </c>
      <c r="DY21" s="38">
        <v>861</v>
      </c>
      <c r="DZ21" s="38">
        <v>6037</v>
      </c>
      <c r="EA21" s="31">
        <v>6898</v>
      </c>
      <c r="EB21" s="38">
        <v>28767</v>
      </c>
      <c r="EC21" s="38">
        <v>35723</v>
      </c>
      <c r="ED21" s="31">
        <v>64490</v>
      </c>
      <c r="EE21" s="38">
        <v>28763</v>
      </c>
      <c r="EF21" s="38">
        <v>35722</v>
      </c>
      <c r="EG21" s="31">
        <v>64485</v>
      </c>
      <c r="EH21" s="38">
        <v>22456</v>
      </c>
      <c r="EI21" s="38">
        <v>26469</v>
      </c>
      <c r="EJ21" s="31">
        <v>48925</v>
      </c>
      <c r="EK21" s="38">
        <v>727</v>
      </c>
      <c r="EL21" s="38">
        <v>1200</v>
      </c>
      <c r="EM21" s="31">
        <v>1927</v>
      </c>
      <c r="EN21" s="38">
        <v>5580</v>
      </c>
      <c r="EO21" s="38">
        <v>8053</v>
      </c>
      <c r="EP21" s="31">
        <v>13633</v>
      </c>
      <c r="EQ21" s="213">
        <v>0.78072523728401066</v>
      </c>
      <c r="ER21" s="213">
        <v>0.74097195005878735</v>
      </c>
      <c r="ES21" s="214">
        <v>0.75870357447468406</v>
      </c>
      <c r="ET21" s="213">
        <v>2.5275527587525642E-2</v>
      </c>
      <c r="EU21" s="213">
        <v>3.3592743967303065E-2</v>
      </c>
      <c r="EV21" s="214">
        <v>2.9882918508180197E-2</v>
      </c>
      <c r="EW21" s="213">
        <v>0.19399923512846365</v>
      </c>
      <c r="EX21" s="213">
        <v>0.22543530597390962</v>
      </c>
      <c r="EY21" s="214">
        <v>0.21141350701713577</v>
      </c>
      <c r="EZ21" s="38">
        <v>6692</v>
      </c>
      <c r="FA21" s="38">
        <v>8824</v>
      </c>
      <c r="FB21" s="31">
        <v>15516</v>
      </c>
      <c r="FC21" s="83">
        <v>0.232627663642368</v>
      </c>
      <c r="FD21" s="83">
        <v>0.2470117291380903</v>
      </c>
      <c r="FE21" s="80">
        <v>0.24059544115366724</v>
      </c>
      <c r="FF21" s="38">
        <v>260</v>
      </c>
      <c r="FG21" s="38">
        <v>196</v>
      </c>
      <c r="FH21" s="31">
        <v>456</v>
      </c>
      <c r="FI21" s="37">
        <v>4</v>
      </c>
      <c r="FJ21" s="38">
        <v>1</v>
      </c>
      <c r="FK21" s="31">
        <v>5</v>
      </c>
      <c r="FL21" s="37">
        <v>17</v>
      </c>
      <c r="FM21" s="38">
        <v>5</v>
      </c>
      <c r="FN21" s="31">
        <v>22</v>
      </c>
      <c r="FO21" s="37">
        <v>11</v>
      </c>
      <c r="FP21" s="38">
        <v>7</v>
      </c>
      <c r="FQ21" s="31">
        <v>18</v>
      </c>
      <c r="FR21" s="37">
        <v>292</v>
      </c>
      <c r="FS21" s="38">
        <v>209</v>
      </c>
      <c r="FT21" s="31">
        <v>501</v>
      </c>
      <c r="FU21" s="71">
        <v>1.0150519692703445E-2</v>
      </c>
      <c r="FV21" s="71">
        <v>5.8505724603196817E-3</v>
      </c>
      <c r="FW21" s="72">
        <v>7.7686463017522097E-3</v>
      </c>
      <c r="FX21" s="108">
        <v>3343</v>
      </c>
      <c r="FY21" s="108">
        <v>3575</v>
      </c>
      <c r="FZ21" s="109">
        <v>6918</v>
      </c>
      <c r="GA21" s="110">
        <v>4534</v>
      </c>
      <c r="GB21" s="108">
        <v>5995</v>
      </c>
      <c r="GC21" s="109">
        <v>10529</v>
      </c>
      <c r="GD21" s="102">
        <v>0.11620954565995759</v>
      </c>
      <c r="GE21" s="71">
        <v>0.10007558155809983</v>
      </c>
      <c r="GF21" s="71">
        <v>0.10727244534036284</v>
      </c>
      <c r="GG21" s="102">
        <v>0.15761115166684048</v>
      </c>
      <c r="GH21" s="71">
        <v>0.1678190521512751</v>
      </c>
      <c r="GI21" s="72">
        <v>0.16326562257714375</v>
      </c>
      <c r="GJ21" s="63">
        <v>11333</v>
      </c>
      <c r="GK21" s="63">
        <v>18443</v>
      </c>
      <c r="GL21" s="65">
        <v>29776</v>
      </c>
      <c r="GM21" s="62">
        <v>0.3939583550596169</v>
      </c>
      <c r="GN21" s="62">
        <v>0.51627802816112867</v>
      </c>
      <c r="GO21" s="46">
        <v>0.46171499457280196</v>
      </c>
      <c r="GP21" s="37">
        <v>5</v>
      </c>
      <c r="GQ21" s="38">
        <v>7</v>
      </c>
      <c r="GR21" s="31">
        <v>12</v>
      </c>
      <c r="GS21" s="120">
        <v>1.7381026871067542E-4</v>
      </c>
      <c r="GT21" s="32">
        <v>1.9595218766620945E-4</v>
      </c>
      <c r="GU21" s="33">
        <v>1.86075360521011E-4</v>
      </c>
      <c r="GV21" s="50">
        <v>1009</v>
      </c>
      <c r="GW21" s="59">
        <v>8721</v>
      </c>
      <c r="GX21" s="45">
        <v>9730</v>
      </c>
      <c r="GY21" s="38">
        <v>45</v>
      </c>
      <c r="GZ21" s="38">
        <v>965</v>
      </c>
      <c r="HA21" s="38">
        <v>1010</v>
      </c>
      <c r="HB21" s="39">
        <v>74.73</v>
      </c>
      <c r="HC21" s="40">
        <v>75.25</v>
      </c>
      <c r="HD21" s="34">
        <v>75.03</v>
      </c>
      <c r="HE21" s="141">
        <v>721.96</v>
      </c>
      <c r="HF21" s="142">
        <v>710.51</v>
      </c>
      <c r="HG21" s="142">
        <v>715.43</v>
      </c>
      <c r="HH21" s="37">
        <v>286</v>
      </c>
      <c r="HI21" s="38">
        <v>7040</v>
      </c>
      <c r="HJ21" s="38">
        <v>11439</v>
      </c>
      <c r="HK21" s="38">
        <v>4102</v>
      </c>
      <c r="HL21" s="31">
        <v>5900</v>
      </c>
      <c r="HM21" s="37">
        <v>222</v>
      </c>
      <c r="HN21" s="38">
        <v>10725</v>
      </c>
      <c r="HO21" s="38">
        <v>13271</v>
      </c>
      <c r="HP21" s="38">
        <v>6089</v>
      </c>
      <c r="HQ21" s="31">
        <v>5416</v>
      </c>
      <c r="HR21" s="37">
        <v>508</v>
      </c>
      <c r="HS21" s="38">
        <v>17765</v>
      </c>
      <c r="HT21" s="38">
        <v>24710</v>
      </c>
      <c r="HU21" s="38">
        <v>10191</v>
      </c>
      <c r="HV21" s="31">
        <v>11316</v>
      </c>
      <c r="HW21" s="67">
        <v>9.9419473702506336E-3</v>
      </c>
      <c r="HX21" s="67">
        <v>0.24472485834463101</v>
      </c>
      <c r="HY21" s="67">
        <v>0.39764313275628327</v>
      </c>
      <c r="HZ21" s="67">
        <v>0.14259394445023812</v>
      </c>
      <c r="IA21" s="68">
        <v>0.20509611707859701</v>
      </c>
      <c r="IB21" s="88">
        <v>6.2144836659854992E-3</v>
      </c>
      <c r="IC21" s="67">
        <v>0.30022674467429949</v>
      </c>
      <c r="ID21" s="67">
        <v>0.37149735464546652</v>
      </c>
      <c r="IE21" s="67">
        <v>0.17045041009993561</v>
      </c>
      <c r="IF21" s="68">
        <v>0.1516110069143129</v>
      </c>
      <c r="IG21" s="88">
        <v>7.8771902620561329E-3</v>
      </c>
      <c r="IH21" s="67">
        <v>0.2754690649713134</v>
      </c>
      <c r="II21" s="67">
        <v>0.38316017987284851</v>
      </c>
      <c r="IJ21" s="67">
        <v>0.15802449992246859</v>
      </c>
      <c r="IK21" s="68">
        <v>0.17546906497131337</v>
      </c>
    </row>
    <row r="22" spans="1:245" s="2" customFormat="1" ht="20.100000000000001" customHeight="1">
      <c r="A22" s="56" t="s">
        <v>135</v>
      </c>
      <c r="B22" s="303" t="s">
        <v>244</v>
      </c>
      <c r="C22" s="25">
        <v>2259</v>
      </c>
      <c r="D22" s="26">
        <v>2835</v>
      </c>
      <c r="E22" s="27">
        <v>5094</v>
      </c>
      <c r="F22" s="26">
        <v>2109</v>
      </c>
      <c r="G22" s="26">
        <v>2231</v>
      </c>
      <c r="H22" s="27">
        <v>4340</v>
      </c>
      <c r="I22" s="26">
        <v>1816</v>
      </c>
      <c r="J22" s="26">
        <v>1918</v>
      </c>
      <c r="K22" s="27">
        <v>3734</v>
      </c>
      <c r="L22" s="26">
        <v>67</v>
      </c>
      <c r="M22" s="26">
        <v>95</v>
      </c>
      <c r="N22" s="27">
        <v>162</v>
      </c>
      <c r="O22" s="26">
        <v>226</v>
      </c>
      <c r="P22" s="26">
        <v>218</v>
      </c>
      <c r="Q22" s="27">
        <v>444</v>
      </c>
      <c r="R22" s="406">
        <v>0.86107159791370314</v>
      </c>
      <c r="S22" s="406">
        <v>0.85970416853428955</v>
      </c>
      <c r="T22" s="407">
        <v>0.86036866359447006</v>
      </c>
      <c r="U22" s="406">
        <v>3.176861071597914E-2</v>
      </c>
      <c r="V22" s="406">
        <v>4.2581801882563872E-2</v>
      </c>
      <c r="W22" s="407">
        <v>3.7327188940092168E-2</v>
      </c>
      <c r="X22" s="406">
        <v>0.10715979137031768</v>
      </c>
      <c r="Y22" s="406">
        <v>9.7714029583146567E-2</v>
      </c>
      <c r="Z22" s="407">
        <v>0.10230414746543778</v>
      </c>
      <c r="AA22" s="26">
        <v>150</v>
      </c>
      <c r="AB22" s="26">
        <v>604</v>
      </c>
      <c r="AC22" s="27">
        <v>754</v>
      </c>
      <c r="AD22" s="26">
        <v>249</v>
      </c>
      <c r="AE22" s="26">
        <v>350</v>
      </c>
      <c r="AF22" s="27">
        <v>599</v>
      </c>
      <c r="AG22" s="26">
        <v>26</v>
      </c>
      <c r="AH22" s="26">
        <v>29</v>
      </c>
      <c r="AI22" s="27">
        <v>55</v>
      </c>
      <c r="AJ22" s="269">
        <f t="shared" si="4"/>
        <v>1.2328117591275486E-2</v>
      </c>
      <c r="AK22" s="269">
        <f t="shared" si="4"/>
        <v>1.2998655311519497E-2</v>
      </c>
      <c r="AL22" s="270">
        <f t="shared" si="4"/>
        <v>1.2672811059907835E-2</v>
      </c>
      <c r="AM22" s="26">
        <v>31</v>
      </c>
      <c r="AN22" s="26">
        <v>29</v>
      </c>
      <c r="AO22" s="27">
        <v>60</v>
      </c>
      <c r="AP22" s="269">
        <v>1.469890943575154E-2</v>
      </c>
      <c r="AQ22" s="269">
        <v>1.2998655311519497E-2</v>
      </c>
      <c r="AR22" s="270">
        <v>1.3824884792626729E-2</v>
      </c>
      <c r="AS22" s="36">
        <v>65.405644065117755</v>
      </c>
      <c r="AT22" s="36">
        <v>64.728886896757814</v>
      </c>
      <c r="AU22" s="28">
        <v>65.057753456221207</v>
      </c>
      <c r="AV22" s="36">
        <v>77.23693333333334</v>
      </c>
      <c r="AW22" s="36">
        <v>74.093007726269477</v>
      </c>
      <c r="AX22" s="28">
        <v>74.718457117595179</v>
      </c>
      <c r="AY22" s="26">
        <v>314</v>
      </c>
      <c r="AZ22" s="26">
        <v>272</v>
      </c>
      <c r="BA22" s="27">
        <v>586</v>
      </c>
      <c r="BB22" s="69">
        <f t="shared" si="5"/>
        <v>0.14888572783309625</v>
      </c>
      <c r="BC22" s="69">
        <f t="shared" si="6"/>
        <v>0.12191842223218288</v>
      </c>
      <c r="BD22" s="29">
        <f t="shared" si="7"/>
        <v>0.13502304147465438</v>
      </c>
      <c r="BE22" s="73">
        <v>576</v>
      </c>
      <c r="BF22" s="73">
        <v>712</v>
      </c>
      <c r="BG22" s="74">
        <v>1288</v>
      </c>
      <c r="BH22" s="69">
        <v>0.27311522048364156</v>
      </c>
      <c r="BI22" s="69">
        <v>0.3191393993724787</v>
      </c>
      <c r="BJ22" s="29">
        <v>0.29677419354838708</v>
      </c>
      <c r="BK22" s="69">
        <v>0.42958748221906118</v>
      </c>
      <c r="BL22" s="69">
        <v>0.48274316450022414</v>
      </c>
      <c r="BM22" s="29">
        <v>0.45691244239631335</v>
      </c>
      <c r="BN22" s="284">
        <v>0.43302928468554969</v>
      </c>
      <c r="BO22" s="284">
        <v>0.48592188919164397</v>
      </c>
      <c r="BP22" s="290">
        <v>0.46021003500583429</v>
      </c>
      <c r="BQ22" s="284">
        <v>0.15384615384615385</v>
      </c>
      <c r="BR22" s="284">
        <v>0.2413793103448276</v>
      </c>
      <c r="BS22" s="290">
        <v>0.2</v>
      </c>
      <c r="BT22" s="418">
        <f t="shared" si="8"/>
        <v>32</v>
      </c>
      <c r="BU22" s="418">
        <f t="shared" si="9"/>
        <v>328</v>
      </c>
      <c r="BV22" s="418">
        <f t="shared" si="10"/>
        <v>988</v>
      </c>
      <c r="BW22" s="418">
        <f t="shared" si="11"/>
        <v>269</v>
      </c>
      <c r="BX22" s="419">
        <f t="shared" si="12"/>
        <v>492</v>
      </c>
      <c r="BY22" s="418">
        <f t="shared" si="13"/>
        <v>30</v>
      </c>
      <c r="BZ22" s="418">
        <f t="shared" si="14"/>
        <v>455</v>
      </c>
      <c r="CA22" s="418">
        <f t="shared" si="15"/>
        <v>1114</v>
      </c>
      <c r="CB22" s="418">
        <f t="shared" si="16"/>
        <v>305</v>
      </c>
      <c r="CC22" s="419">
        <f t="shared" si="17"/>
        <v>327</v>
      </c>
      <c r="CD22" s="418">
        <f t="shared" si="18"/>
        <v>62</v>
      </c>
      <c r="CE22" s="418">
        <f t="shared" si="19"/>
        <v>783</v>
      </c>
      <c r="CF22" s="418">
        <f t="shared" si="20"/>
        <v>2102</v>
      </c>
      <c r="CG22" s="418">
        <f t="shared" si="21"/>
        <v>574</v>
      </c>
      <c r="CH22" s="419">
        <f t="shared" si="22"/>
        <v>819</v>
      </c>
      <c r="CI22" s="69">
        <v>1.5173067804646752E-2</v>
      </c>
      <c r="CJ22" s="69">
        <v>0.1555239449976292</v>
      </c>
      <c r="CK22" s="69">
        <v>0.46846846846846846</v>
      </c>
      <c r="CL22" s="69">
        <v>0.12754860123281175</v>
      </c>
      <c r="CM22" s="29">
        <v>0.23328591749644381</v>
      </c>
      <c r="CN22" s="69">
        <v>1.344688480502017E-2</v>
      </c>
      <c r="CO22" s="69">
        <v>0.20394441954280593</v>
      </c>
      <c r="CP22" s="69">
        <v>0.49932765575974897</v>
      </c>
      <c r="CQ22" s="69">
        <v>0.13670999551770507</v>
      </c>
      <c r="CR22" s="29">
        <v>0.14657104437471985</v>
      </c>
      <c r="CS22" s="69">
        <v>1.4285714285714285E-2</v>
      </c>
      <c r="CT22" s="69">
        <v>0.18041474654377881</v>
      </c>
      <c r="CU22" s="69">
        <v>0.48433179723502306</v>
      </c>
      <c r="CV22" s="69">
        <v>0.13225806451612904</v>
      </c>
      <c r="CW22" s="29">
        <v>0.18870967741935485</v>
      </c>
      <c r="CX22" s="69">
        <f>'[1]Caisse de liquidation'!AO20</f>
        <v>0.5152439024390244</v>
      </c>
      <c r="CY22" s="69">
        <f>'[1]Caisse de liquidation'!AQ20</f>
        <v>0.43296703296703298</v>
      </c>
      <c r="CZ22" s="29">
        <f>'[1]Caisse de liquidation'!AS20</f>
        <v>0.46743295019157088</v>
      </c>
      <c r="DA22" s="338">
        <v>668.16772807794496</v>
      </c>
      <c r="DB22" s="338">
        <v>684.25084482149168</v>
      </c>
      <c r="DC22" s="339">
        <v>677.11192647926089</v>
      </c>
      <c r="DD22" s="340">
        <v>657.126813655761</v>
      </c>
      <c r="DE22" s="340">
        <v>672.75194531600187</v>
      </c>
      <c r="DF22" s="341">
        <v>665.15899539170493</v>
      </c>
      <c r="DG22" s="340">
        <v>824.44483221476514</v>
      </c>
      <c r="DH22" s="340">
        <v>727.15058528428096</v>
      </c>
      <c r="DI22" s="341">
        <v>746.55733601070949</v>
      </c>
      <c r="DJ22" s="340">
        <v>619.67055903271694</v>
      </c>
      <c r="DK22" s="340">
        <v>631.57412774540558</v>
      </c>
      <c r="DL22" s="341">
        <v>625.7896516129033</v>
      </c>
      <c r="DM22" s="340">
        <v>329.74421008403363</v>
      </c>
      <c r="DN22" s="340">
        <v>327.78385779816512</v>
      </c>
      <c r="DO22" s="341">
        <v>328.20418558558561</v>
      </c>
      <c r="DP22" s="38">
        <v>28268</v>
      </c>
      <c r="DQ22" s="38">
        <v>38398</v>
      </c>
      <c r="DR22" s="31">
        <v>66666</v>
      </c>
      <c r="DS22" s="38">
        <v>27137</v>
      </c>
      <c r="DT22" s="38">
        <v>31069</v>
      </c>
      <c r="DU22" s="31">
        <v>58206</v>
      </c>
      <c r="DV22" s="38">
        <v>132</v>
      </c>
      <c r="DW22" s="38">
        <v>1668</v>
      </c>
      <c r="DX22" s="31">
        <v>1800</v>
      </c>
      <c r="DY22" s="38">
        <v>999</v>
      </c>
      <c r="DZ22" s="38">
        <v>5661</v>
      </c>
      <c r="EA22" s="31">
        <v>6660</v>
      </c>
      <c r="EB22" s="38">
        <v>28136</v>
      </c>
      <c r="EC22" s="38">
        <v>36730</v>
      </c>
      <c r="ED22" s="31">
        <v>64866</v>
      </c>
      <c r="EE22" s="38">
        <v>28126</v>
      </c>
      <c r="EF22" s="38">
        <v>36724</v>
      </c>
      <c r="EG22" s="31">
        <v>64850</v>
      </c>
      <c r="EH22" s="38">
        <v>23683</v>
      </c>
      <c r="EI22" s="38">
        <v>28631</v>
      </c>
      <c r="EJ22" s="31">
        <v>52314</v>
      </c>
      <c r="EK22" s="38">
        <v>689</v>
      </c>
      <c r="EL22" s="38">
        <v>1190</v>
      </c>
      <c r="EM22" s="31">
        <v>1879</v>
      </c>
      <c r="EN22" s="38">
        <v>3754</v>
      </c>
      <c r="EO22" s="38">
        <v>6903</v>
      </c>
      <c r="EP22" s="31">
        <v>10657</v>
      </c>
      <c r="EQ22" s="213">
        <v>0.84203228329659385</v>
      </c>
      <c r="ER22" s="213">
        <v>0.77962640235268488</v>
      </c>
      <c r="ES22" s="214">
        <v>0.80669236700077096</v>
      </c>
      <c r="ET22" s="213">
        <v>2.4496906776647943E-2</v>
      </c>
      <c r="EU22" s="213">
        <v>3.2403877573249099E-2</v>
      </c>
      <c r="EV22" s="214">
        <v>2.8974556669236699E-2</v>
      </c>
      <c r="EW22" s="213">
        <v>0.13347080992675817</v>
      </c>
      <c r="EX22" s="213">
        <v>0.18796972007406601</v>
      </c>
      <c r="EY22" s="214">
        <v>0.16433307632999228</v>
      </c>
      <c r="EZ22" s="38">
        <v>4412</v>
      </c>
      <c r="FA22" s="38">
        <v>6641</v>
      </c>
      <c r="FB22" s="31">
        <v>11053</v>
      </c>
      <c r="FC22" s="83">
        <v>0.15680978106340632</v>
      </c>
      <c r="FD22" s="83">
        <v>0.18080588075142934</v>
      </c>
      <c r="FE22" s="80">
        <v>0.17039743471155921</v>
      </c>
      <c r="FF22" s="38">
        <v>347</v>
      </c>
      <c r="FG22" s="38">
        <v>264</v>
      </c>
      <c r="FH22" s="31">
        <v>611</v>
      </c>
      <c r="FI22" s="37">
        <v>5</v>
      </c>
      <c r="FJ22" s="38">
        <v>4</v>
      </c>
      <c r="FK22" s="31">
        <v>9</v>
      </c>
      <c r="FL22" s="37">
        <v>24</v>
      </c>
      <c r="FM22" s="38">
        <v>1</v>
      </c>
      <c r="FN22" s="31">
        <v>25</v>
      </c>
      <c r="FO22" s="37">
        <v>22</v>
      </c>
      <c r="FP22" s="38">
        <v>21</v>
      </c>
      <c r="FQ22" s="31">
        <v>43</v>
      </c>
      <c r="FR22" s="37">
        <v>398</v>
      </c>
      <c r="FS22" s="38">
        <v>290</v>
      </c>
      <c r="FT22" s="31">
        <v>688</v>
      </c>
      <c r="FU22" s="71">
        <v>1.4145578618140461E-2</v>
      </c>
      <c r="FV22" s="71">
        <v>7.8954533079226789E-3</v>
      </c>
      <c r="FW22" s="72">
        <v>1.0606481053248235E-2</v>
      </c>
      <c r="FX22" s="108">
        <v>2973</v>
      </c>
      <c r="FY22" s="108">
        <v>3154</v>
      </c>
      <c r="FZ22" s="109">
        <v>6127</v>
      </c>
      <c r="GA22" s="110">
        <v>4551</v>
      </c>
      <c r="GB22" s="108">
        <v>6000</v>
      </c>
      <c r="GC22" s="109">
        <v>10551</v>
      </c>
      <c r="GD22" s="102">
        <v>0.10566533977822007</v>
      </c>
      <c r="GE22" s="71">
        <v>8.5869861148924587E-2</v>
      </c>
      <c r="GF22" s="71">
        <v>9.4456263682052233E-2</v>
      </c>
      <c r="GG22" s="102">
        <v>0.16175007108330963</v>
      </c>
      <c r="GH22" s="71">
        <v>0.16335420637081405</v>
      </c>
      <c r="GI22" s="72">
        <v>0.16265840347793914</v>
      </c>
      <c r="GJ22" s="63">
        <v>10555</v>
      </c>
      <c r="GK22" s="63">
        <v>19247</v>
      </c>
      <c r="GL22" s="65">
        <v>29802</v>
      </c>
      <c r="GM22" s="62">
        <v>0.37514216661927779</v>
      </c>
      <c r="GN22" s="62">
        <v>0.52401306833650962</v>
      </c>
      <c r="GO22" s="46">
        <v>0.45943945980945333</v>
      </c>
      <c r="GP22" s="37">
        <v>4</v>
      </c>
      <c r="GQ22" s="38">
        <v>4</v>
      </c>
      <c r="GR22" s="31">
        <v>8</v>
      </c>
      <c r="GS22" s="120">
        <v>1.4216661927779356E-4</v>
      </c>
      <c r="GT22" s="32">
        <v>1.0890280424720937E-4</v>
      </c>
      <c r="GU22" s="33">
        <v>1.2333117503777018E-4</v>
      </c>
      <c r="GV22" s="50">
        <v>1131</v>
      </c>
      <c r="GW22" s="59">
        <v>7329</v>
      </c>
      <c r="GX22" s="45">
        <v>8460</v>
      </c>
      <c r="GY22" s="38">
        <v>54</v>
      </c>
      <c r="GZ22" s="38">
        <v>556</v>
      </c>
      <c r="HA22" s="38">
        <v>610</v>
      </c>
      <c r="HB22" s="39">
        <v>75</v>
      </c>
      <c r="HC22" s="40">
        <v>75.760000000000005</v>
      </c>
      <c r="HD22" s="34">
        <v>75.44</v>
      </c>
      <c r="HE22" s="141">
        <v>726.58</v>
      </c>
      <c r="HF22" s="142">
        <v>714.94</v>
      </c>
      <c r="HG22" s="142">
        <v>719.88</v>
      </c>
      <c r="HH22" s="37">
        <v>395</v>
      </c>
      <c r="HI22" s="38">
        <v>7217</v>
      </c>
      <c r="HJ22" s="38">
        <v>10939</v>
      </c>
      <c r="HK22" s="38">
        <v>4736</v>
      </c>
      <c r="HL22" s="31">
        <v>4849</v>
      </c>
      <c r="HM22" s="37">
        <v>298</v>
      </c>
      <c r="HN22" s="38">
        <v>12426</v>
      </c>
      <c r="HO22" s="38">
        <v>13007</v>
      </c>
      <c r="HP22" s="38">
        <v>6656</v>
      </c>
      <c r="HQ22" s="31">
        <v>4343</v>
      </c>
      <c r="HR22" s="37">
        <v>693</v>
      </c>
      <c r="HS22" s="38">
        <v>19643</v>
      </c>
      <c r="HT22" s="38">
        <v>23946</v>
      </c>
      <c r="HU22" s="38">
        <v>11392</v>
      </c>
      <c r="HV22" s="31">
        <v>9192</v>
      </c>
      <c r="HW22" s="67">
        <v>1.4038953653682115E-2</v>
      </c>
      <c r="HX22" s="67">
        <v>0.25650412283195906</v>
      </c>
      <c r="HY22" s="67">
        <v>0.38879016206994599</v>
      </c>
      <c r="HZ22" s="67">
        <v>0.16832527722490759</v>
      </c>
      <c r="IA22" s="68">
        <v>0.17234148421950526</v>
      </c>
      <c r="IB22" s="88">
        <v>8.1132589164170984E-3</v>
      </c>
      <c r="IC22" s="67">
        <v>0.33830656139395587</v>
      </c>
      <c r="ID22" s="67">
        <v>0.35412469371086308</v>
      </c>
      <c r="IE22" s="67">
        <v>0.18121426626735637</v>
      </c>
      <c r="IF22" s="68">
        <v>0.11824121971140757</v>
      </c>
      <c r="IG22" s="88">
        <v>1.0683563037646841E-2</v>
      </c>
      <c r="IH22" s="67">
        <v>0.30282428390836491</v>
      </c>
      <c r="II22" s="67">
        <v>0.36916103968180558</v>
      </c>
      <c r="IJ22" s="67">
        <v>0.17562359325378474</v>
      </c>
      <c r="IK22" s="68">
        <v>0.14170752011839793</v>
      </c>
    </row>
    <row r="23" spans="1:245" s="2" customFormat="1" ht="20.100000000000001" customHeight="1">
      <c r="A23" s="56" t="s">
        <v>136</v>
      </c>
      <c r="B23" s="303" t="s">
        <v>245</v>
      </c>
      <c r="C23" s="25">
        <v>797</v>
      </c>
      <c r="D23" s="26">
        <v>689</v>
      </c>
      <c r="E23" s="27">
        <v>1486</v>
      </c>
      <c r="F23" s="26">
        <v>787</v>
      </c>
      <c r="G23" s="26">
        <v>581</v>
      </c>
      <c r="H23" s="27">
        <v>1368</v>
      </c>
      <c r="I23" s="26">
        <v>673</v>
      </c>
      <c r="J23" s="26">
        <v>514</v>
      </c>
      <c r="K23" s="27">
        <v>1187</v>
      </c>
      <c r="L23" s="26">
        <v>25</v>
      </c>
      <c r="M23" s="26">
        <v>15</v>
      </c>
      <c r="N23" s="27">
        <v>40</v>
      </c>
      <c r="O23" s="26">
        <v>89</v>
      </c>
      <c r="P23" s="26">
        <v>52</v>
      </c>
      <c r="Q23" s="27">
        <v>141</v>
      </c>
      <c r="R23" s="406">
        <v>0.85514612452350702</v>
      </c>
      <c r="S23" s="406">
        <v>0.88468158347676418</v>
      </c>
      <c r="T23" s="407">
        <v>0.86769005847953218</v>
      </c>
      <c r="U23" s="406">
        <v>3.176620076238882E-2</v>
      </c>
      <c r="V23" s="406">
        <v>2.5817555938037865E-2</v>
      </c>
      <c r="W23" s="407">
        <v>2.9239766081871343E-2</v>
      </c>
      <c r="X23" s="406">
        <v>0.11308767471410419</v>
      </c>
      <c r="Y23" s="406">
        <v>8.9500860585197933E-2</v>
      </c>
      <c r="Z23" s="407">
        <v>0.10307017543859649</v>
      </c>
      <c r="AA23" s="26">
        <v>10</v>
      </c>
      <c r="AB23" s="26">
        <v>108</v>
      </c>
      <c r="AC23" s="27">
        <v>118</v>
      </c>
      <c r="AD23" s="26">
        <v>164</v>
      </c>
      <c r="AE23" s="26">
        <v>123</v>
      </c>
      <c r="AF23" s="27">
        <v>287</v>
      </c>
      <c r="AG23" s="26">
        <v>14</v>
      </c>
      <c r="AH23" s="26">
        <v>9</v>
      </c>
      <c r="AI23" s="27">
        <v>23</v>
      </c>
      <c r="AJ23" s="269">
        <f t="shared" si="4"/>
        <v>1.7789072426937738E-2</v>
      </c>
      <c r="AK23" s="269">
        <f t="shared" si="4"/>
        <v>1.549053356282272E-2</v>
      </c>
      <c r="AL23" s="270">
        <f t="shared" si="4"/>
        <v>1.6812865497076022E-2</v>
      </c>
      <c r="AM23" s="26">
        <v>16</v>
      </c>
      <c r="AN23" s="26">
        <v>9</v>
      </c>
      <c r="AO23" s="27">
        <v>25</v>
      </c>
      <c r="AP23" s="269">
        <v>2.0330368487928845E-2</v>
      </c>
      <c r="AQ23" s="269">
        <v>1.549053356282272E-2</v>
      </c>
      <c r="AR23" s="270">
        <v>1.827485380116959E-2</v>
      </c>
      <c r="AS23" s="36">
        <v>65.774265141889032</v>
      </c>
      <c r="AT23" s="36">
        <v>64.926397016637978</v>
      </c>
      <c r="AU23" s="28">
        <v>65.414169103313839</v>
      </c>
      <c r="AV23" s="36">
        <v>72.296999999999997</v>
      </c>
      <c r="AW23" s="36">
        <v>68.25611111111111</v>
      </c>
      <c r="AX23" s="28">
        <v>68.598559322033893</v>
      </c>
      <c r="AY23" s="26">
        <v>181</v>
      </c>
      <c r="AZ23" s="26">
        <v>128</v>
      </c>
      <c r="BA23" s="27">
        <v>309</v>
      </c>
      <c r="BB23" s="69">
        <f t="shared" si="5"/>
        <v>0.22998729351969505</v>
      </c>
      <c r="BC23" s="69">
        <f t="shared" si="6"/>
        <v>0.22030981067125646</v>
      </c>
      <c r="BD23" s="29">
        <f t="shared" si="7"/>
        <v>0.22587719298245615</v>
      </c>
      <c r="BE23" s="73">
        <v>157</v>
      </c>
      <c r="BF23" s="73">
        <v>196</v>
      </c>
      <c r="BG23" s="74">
        <v>353</v>
      </c>
      <c r="BH23" s="69">
        <v>0.19949174078780177</v>
      </c>
      <c r="BI23" s="69">
        <v>0.33734939759036142</v>
      </c>
      <c r="BJ23" s="29">
        <v>0.25804093567251463</v>
      </c>
      <c r="BK23" s="69">
        <v>0.36721728081321475</v>
      </c>
      <c r="BL23" s="69">
        <v>0.43201376936316693</v>
      </c>
      <c r="BM23" s="29">
        <v>0.39473684210526316</v>
      </c>
      <c r="BN23" s="284">
        <v>0.36998706338939197</v>
      </c>
      <c r="BO23" s="284">
        <v>0.43531468531468531</v>
      </c>
      <c r="BP23" s="290">
        <v>0.39776951672862454</v>
      </c>
      <c r="BQ23" s="284">
        <v>0.21428571428571427</v>
      </c>
      <c r="BR23" s="284">
        <v>0.22222222222222221</v>
      </c>
      <c r="BS23" s="290">
        <v>0.21739130434782608</v>
      </c>
      <c r="BT23" s="418">
        <f t="shared" si="8"/>
        <v>15</v>
      </c>
      <c r="BU23" s="418">
        <f t="shared" si="9"/>
        <v>75</v>
      </c>
      <c r="BV23" s="418">
        <f t="shared" si="10"/>
        <v>396</v>
      </c>
      <c r="BW23" s="418">
        <f t="shared" si="11"/>
        <v>74</v>
      </c>
      <c r="BX23" s="419">
        <f t="shared" si="12"/>
        <v>227</v>
      </c>
      <c r="BY23" s="418">
        <f t="shared" si="13"/>
        <v>9.9999999999999982</v>
      </c>
      <c r="BZ23" s="418">
        <f t="shared" si="14"/>
        <v>74</v>
      </c>
      <c r="CA23" s="418">
        <f t="shared" si="15"/>
        <v>331</v>
      </c>
      <c r="CB23" s="418">
        <f t="shared" si="16"/>
        <v>53</v>
      </c>
      <c r="CC23" s="419">
        <f t="shared" si="17"/>
        <v>113</v>
      </c>
      <c r="CD23" s="418">
        <f t="shared" si="18"/>
        <v>25</v>
      </c>
      <c r="CE23" s="418">
        <f t="shared" si="19"/>
        <v>149</v>
      </c>
      <c r="CF23" s="418">
        <f t="shared" si="20"/>
        <v>727</v>
      </c>
      <c r="CG23" s="418">
        <f t="shared" si="21"/>
        <v>127</v>
      </c>
      <c r="CH23" s="419">
        <f t="shared" si="22"/>
        <v>340</v>
      </c>
      <c r="CI23" s="69">
        <v>1.9059720457433291E-2</v>
      </c>
      <c r="CJ23" s="69">
        <v>9.5298602287166453E-2</v>
      </c>
      <c r="CK23" s="69">
        <v>0.50317662007623887</v>
      </c>
      <c r="CL23" s="69">
        <v>9.4027954256670904E-2</v>
      </c>
      <c r="CM23" s="29">
        <v>0.28843710292249047</v>
      </c>
      <c r="CN23" s="69">
        <v>1.7211703958691909E-2</v>
      </c>
      <c r="CO23" s="69">
        <v>0.12736660929432014</v>
      </c>
      <c r="CP23" s="69">
        <v>0.56970740103270223</v>
      </c>
      <c r="CQ23" s="69">
        <v>9.1222030981067126E-2</v>
      </c>
      <c r="CR23" s="29">
        <v>0.1944922547332186</v>
      </c>
      <c r="CS23" s="69">
        <v>1.827485380116959E-2</v>
      </c>
      <c r="CT23" s="69">
        <v>0.10891812865497076</v>
      </c>
      <c r="CU23" s="69">
        <v>0.5314327485380117</v>
      </c>
      <c r="CV23" s="69">
        <v>9.2836257309941522E-2</v>
      </c>
      <c r="CW23" s="29">
        <v>0.24853801169590642</v>
      </c>
      <c r="CX23" s="69">
        <f>'[1]Caisse de liquidation'!AO21</f>
        <v>0.64</v>
      </c>
      <c r="CY23" s="69">
        <f>'[1]Caisse de liquidation'!AQ21</f>
        <v>0.39189189189189189</v>
      </c>
      <c r="CZ23" s="29">
        <f>'[1]Caisse de liquidation'!AS21</f>
        <v>0.51677852348993292</v>
      </c>
      <c r="DA23" s="338">
        <v>572.73089195979901</v>
      </c>
      <c r="DB23" s="338">
        <v>530.9277325581395</v>
      </c>
      <c r="DC23" s="339">
        <v>553.3504514824798</v>
      </c>
      <c r="DD23" s="340">
        <v>568.99984732824419</v>
      </c>
      <c r="DE23" s="340">
        <v>530.4939931153184</v>
      </c>
      <c r="DF23" s="341">
        <v>552.63415508412584</v>
      </c>
      <c r="DG23" s="340">
        <v>865.99099999999999</v>
      </c>
      <c r="DH23" s="340">
        <v>533.28289719626162</v>
      </c>
      <c r="DI23" s="341">
        <v>561.71948717948715</v>
      </c>
      <c r="DJ23" s="340">
        <v>554.53321119592874</v>
      </c>
      <c r="DK23" s="340">
        <v>508.96981755593799</v>
      </c>
      <c r="DL23" s="341">
        <v>535.16793562545718</v>
      </c>
      <c r="DM23" s="340">
        <v>294.69400000000002</v>
      </c>
      <c r="DN23" s="340">
        <v>264.5327916666667</v>
      </c>
      <c r="DO23" s="341">
        <v>269.29508771929824</v>
      </c>
      <c r="DP23" s="38">
        <v>7185</v>
      </c>
      <c r="DQ23" s="38">
        <v>6525</v>
      </c>
      <c r="DR23" s="31">
        <v>13710</v>
      </c>
      <c r="DS23" s="38">
        <v>7117</v>
      </c>
      <c r="DT23" s="38">
        <v>5588</v>
      </c>
      <c r="DU23" s="31">
        <v>12705</v>
      </c>
      <c r="DV23" s="38">
        <v>5</v>
      </c>
      <c r="DW23" s="38">
        <v>462</v>
      </c>
      <c r="DX23" s="31">
        <v>467</v>
      </c>
      <c r="DY23" s="38">
        <v>63</v>
      </c>
      <c r="DZ23" s="38">
        <v>475</v>
      </c>
      <c r="EA23" s="31">
        <v>538</v>
      </c>
      <c r="EB23" s="38">
        <v>7180</v>
      </c>
      <c r="EC23" s="38">
        <v>6063</v>
      </c>
      <c r="ED23" s="31">
        <v>13243</v>
      </c>
      <c r="EE23" s="38">
        <v>7180</v>
      </c>
      <c r="EF23" s="38">
        <v>6063</v>
      </c>
      <c r="EG23" s="31">
        <v>13243</v>
      </c>
      <c r="EH23" s="38">
        <v>6103</v>
      </c>
      <c r="EI23" s="38">
        <v>5122</v>
      </c>
      <c r="EJ23" s="31">
        <v>11225</v>
      </c>
      <c r="EK23" s="38">
        <v>161</v>
      </c>
      <c r="EL23" s="38">
        <v>163</v>
      </c>
      <c r="EM23" s="31">
        <v>324</v>
      </c>
      <c r="EN23" s="38">
        <v>916</v>
      </c>
      <c r="EO23" s="38">
        <v>778</v>
      </c>
      <c r="EP23" s="31">
        <v>1694</v>
      </c>
      <c r="EQ23" s="213">
        <v>0.85</v>
      </c>
      <c r="ER23" s="213">
        <v>0.84479630545934359</v>
      </c>
      <c r="ES23" s="214">
        <v>0.84761760930302799</v>
      </c>
      <c r="ET23" s="213">
        <v>2.2423398328690808E-2</v>
      </c>
      <c r="EU23" s="213">
        <v>2.6884380669635492E-2</v>
      </c>
      <c r="EV23" s="214">
        <v>2.4465755493468248E-2</v>
      </c>
      <c r="EW23" s="213">
        <v>0.12757660167130919</v>
      </c>
      <c r="EX23" s="213">
        <v>0.12831931387102094</v>
      </c>
      <c r="EY23" s="214">
        <v>0.12791663520350374</v>
      </c>
      <c r="EZ23" s="38">
        <v>1437</v>
      </c>
      <c r="FA23" s="38">
        <v>1221</v>
      </c>
      <c r="FB23" s="31">
        <v>2658</v>
      </c>
      <c r="FC23" s="83">
        <v>0.2001392757660167</v>
      </c>
      <c r="FD23" s="83">
        <v>0.20138545274616526</v>
      </c>
      <c r="FE23" s="80">
        <v>0.2007098089556747</v>
      </c>
      <c r="FF23" s="38">
        <v>137</v>
      </c>
      <c r="FG23" s="38">
        <v>79</v>
      </c>
      <c r="FH23" s="31">
        <v>216</v>
      </c>
      <c r="FI23" s="37">
        <v>2</v>
      </c>
      <c r="FJ23" s="38">
        <v>2</v>
      </c>
      <c r="FK23" s="31">
        <v>4</v>
      </c>
      <c r="FL23" s="37">
        <v>3</v>
      </c>
      <c r="FM23" s="38">
        <v>0</v>
      </c>
      <c r="FN23" s="31">
        <v>3</v>
      </c>
      <c r="FO23" s="37">
        <v>3</v>
      </c>
      <c r="FP23" s="38">
        <v>0</v>
      </c>
      <c r="FQ23" s="31">
        <v>3</v>
      </c>
      <c r="FR23" s="37">
        <v>145</v>
      </c>
      <c r="FS23" s="38">
        <v>81</v>
      </c>
      <c r="FT23" s="31">
        <v>226</v>
      </c>
      <c r="FU23" s="71">
        <v>2.0194986072423399E-2</v>
      </c>
      <c r="FV23" s="71">
        <v>1.3359722909450767E-2</v>
      </c>
      <c r="FW23" s="72">
        <v>1.7065619572604395E-2</v>
      </c>
      <c r="FX23" s="108">
        <v>1191</v>
      </c>
      <c r="FY23" s="108">
        <v>908</v>
      </c>
      <c r="FZ23" s="109">
        <v>2099</v>
      </c>
      <c r="GA23" s="110">
        <v>1185</v>
      </c>
      <c r="GB23" s="108">
        <v>1425</v>
      </c>
      <c r="GC23" s="109">
        <v>2610</v>
      </c>
      <c r="GD23" s="102">
        <v>0.16587743732590529</v>
      </c>
      <c r="GE23" s="71">
        <v>0.14976084446643576</v>
      </c>
      <c r="GF23" s="71">
        <v>0.15849882957033903</v>
      </c>
      <c r="GG23" s="102">
        <v>0.16504178272980502</v>
      </c>
      <c r="GH23" s="71">
        <v>0.23503216229589313</v>
      </c>
      <c r="GI23" s="72">
        <v>0.19708525258627199</v>
      </c>
      <c r="GJ23" s="63">
        <v>2267</v>
      </c>
      <c r="GK23" s="63">
        <v>2387</v>
      </c>
      <c r="GL23" s="65">
        <v>4654</v>
      </c>
      <c r="GM23" s="62">
        <v>0.3157381615598886</v>
      </c>
      <c r="GN23" s="62">
        <v>0.39369948870196275</v>
      </c>
      <c r="GO23" s="46">
        <v>0.3514309446500038</v>
      </c>
      <c r="GP23" s="37">
        <v>0</v>
      </c>
      <c r="GQ23" s="38">
        <v>1</v>
      </c>
      <c r="GR23" s="31">
        <v>1</v>
      </c>
      <c r="GS23" s="120">
        <v>0</v>
      </c>
      <c r="GT23" s="32">
        <v>1.6493485073396007E-4</v>
      </c>
      <c r="GU23" s="33">
        <v>7.5511591029222988E-5</v>
      </c>
      <c r="GV23" s="50">
        <v>68</v>
      </c>
      <c r="GW23" s="59">
        <v>937</v>
      </c>
      <c r="GX23" s="45">
        <v>1005</v>
      </c>
      <c r="GY23" s="38">
        <v>2</v>
      </c>
      <c r="GZ23" s="38">
        <v>122</v>
      </c>
      <c r="HA23" s="38">
        <v>124</v>
      </c>
      <c r="HB23" s="39">
        <v>73.14</v>
      </c>
      <c r="HC23" s="40">
        <v>73.47</v>
      </c>
      <c r="HD23" s="34">
        <v>73.3</v>
      </c>
      <c r="HE23" s="141">
        <v>691.66</v>
      </c>
      <c r="HF23" s="142">
        <v>632.08000000000004</v>
      </c>
      <c r="HG23" s="142">
        <v>663.3</v>
      </c>
      <c r="HH23" s="37">
        <v>147</v>
      </c>
      <c r="HI23" s="38">
        <v>1112</v>
      </c>
      <c r="HJ23" s="38">
        <v>2848</v>
      </c>
      <c r="HK23" s="38">
        <v>1016</v>
      </c>
      <c r="HL23" s="31">
        <v>2057</v>
      </c>
      <c r="HM23" s="37">
        <v>83</v>
      </c>
      <c r="HN23" s="38">
        <v>1249</v>
      </c>
      <c r="HO23" s="38">
        <v>2564</v>
      </c>
      <c r="HP23" s="38">
        <v>904</v>
      </c>
      <c r="HQ23" s="31">
        <v>1263</v>
      </c>
      <c r="HR23" s="37">
        <v>230</v>
      </c>
      <c r="HS23" s="38">
        <v>2361</v>
      </c>
      <c r="HT23" s="38">
        <v>5412</v>
      </c>
      <c r="HU23" s="38">
        <v>1920</v>
      </c>
      <c r="HV23" s="31">
        <v>3320</v>
      </c>
      <c r="HW23" s="67">
        <v>2.0473537604456825E-2</v>
      </c>
      <c r="HX23" s="67">
        <v>0.15487465181058496</v>
      </c>
      <c r="HY23" s="67">
        <v>0.39665738161559888</v>
      </c>
      <c r="HZ23" s="67">
        <v>0.14150417827298051</v>
      </c>
      <c r="IA23" s="68">
        <v>0.28649025069637885</v>
      </c>
      <c r="IB23" s="88">
        <v>1.3689592610918688E-2</v>
      </c>
      <c r="IC23" s="67">
        <v>0.20600362856671614</v>
      </c>
      <c r="ID23" s="67">
        <v>0.42289295728187365</v>
      </c>
      <c r="IE23" s="67">
        <v>0.14910110506349991</v>
      </c>
      <c r="IF23" s="68">
        <v>0.20831271647699159</v>
      </c>
      <c r="IG23" s="88">
        <v>1.7367665936721288E-2</v>
      </c>
      <c r="IH23" s="67">
        <v>0.17828286641999547</v>
      </c>
      <c r="II23" s="67">
        <v>0.4086687306501548</v>
      </c>
      <c r="IJ23" s="67">
        <v>0.14498225477610813</v>
      </c>
      <c r="IK23" s="68">
        <v>0.25069848221702029</v>
      </c>
    </row>
    <row r="24" spans="1:245" s="2" customFormat="1" ht="20.100000000000001" customHeight="1">
      <c r="A24" s="56" t="s">
        <v>137</v>
      </c>
      <c r="B24" s="303" t="s">
        <v>246</v>
      </c>
      <c r="C24" s="25">
        <v>3709</v>
      </c>
      <c r="D24" s="26">
        <v>4631</v>
      </c>
      <c r="E24" s="27">
        <v>8340</v>
      </c>
      <c r="F24" s="26">
        <v>3536</v>
      </c>
      <c r="G24" s="26">
        <v>3470</v>
      </c>
      <c r="H24" s="27">
        <v>7006</v>
      </c>
      <c r="I24" s="26">
        <v>2855</v>
      </c>
      <c r="J24" s="26">
        <v>2942</v>
      </c>
      <c r="K24" s="27">
        <v>5797</v>
      </c>
      <c r="L24" s="26">
        <v>157</v>
      </c>
      <c r="M24" s="26">
        <v>122</v>
      </c>
      <c r="N24" s="27">
        <v>279</v>
      </c>
      <c r="O24" s="26">
        <v>524</v>
      </c>
      <c r="P24" s="26">
        <v>406</v>
      </c>
      <c r="Q24" s="27">
        <v>930</v>
      </c>
      <c r="R24" s="406">
        <v>0.80740950226244346</v>
      </c>
      <c r="S24" s="406">
        <v>0.8478386167146974</v>
      </c>
      <c r="T24" s="407">
        <v>0.82743362831858402</v>
      </c>
      <c r="U24" s="406">
        <v>4.4400452488687785E-2</v>
      </c>
      <c r="V24" s="406">
        <v>3.5158501440922189E-2</v>
      </c>
      <c r="W24" s="407">
        <v>3.9823008849557522E-2</v>
      </c>
      <c r="X24" s="406">
        <v>0.14819004524886878</v>
      </c>
      <c r="Y24" s="406">
        <v>0.1170028818443804</v>
      </c>
      <c r="Z24" s="407">
        <v>0.13274336283185842</v>
      </c>
      <c r="AA24" s="26">
        <v>173</v>
      </c>
      <c r="AB24" s="26">
        <v>1161</v>
      </c>
      <c r="AC24" s="27">
        <v>1334</v>
      </c>
      <c r="AD24" s="26">
        <v>815</v>
      </c>
      <c r="AE24" s="26">
        <v>1047</v>
      </c>
      <c r="AF24" s="27">
        <v>1862</v>
      </c>
      <c r="AG24" s="26">
        <v>97</v>
      </c>
      <c r="AH24" s="26">
        <v>43</v>
      </c>
      <c r="AI24" s="27">
        <v>140</v>
      </c>
      <c r="AJ24" s="269">
        <f t="shared" si="4"/>
        <v>2.7432126696832579E-2</v>
      </c>
      <c r="AK24" s="269">
        <f t="shared" si="4"/>
        <v>1.2391930835734871E-2</v>
      </c>
      <c r="AL24" s="270">
        <f t="shared" si="4"/>
        <v>1.998287182415073E-2</v>
      </c>
      <c r="AM24" s="26">
        <v>113</v>
      </c>
      <c r="AN24" s="26">
        <v>55</v>
      </c>
      <c r="AO24" s="27">
        <v>168</v>
      </c>
      <c r="AP24" s="269">
        <v>3.1957013574660631E-2</v>
      </c>
      <c r="AQ24" s="269">
        <v>1.5850144092219021E-2</v>
      </c>
      <c r="AR24" s="270">
        <v>2.3979446188980874E-2</v>
      </c>
      <c r="AS24" s="36">
        <v>64.363237179487172</v>
      </c>
      <c r="AT24" s="36">
        <v>64.762909702209413</v>
      </c>
      <c r="AU24" s="28">
        <v>64.561190884004176</v>
      </c>
      <c r="AV24" s="36">
        <v>72.780192678227351</v>
      </c>
      <c r="AW24" s="36">
        <v>69.827378696526253</v>
      </c>
      <c r="AX24" s="28">
        <v>70.210314842578939</v>
      </c>
      <c r="AY24" s="26">
        <v>597</v>
      </c>
      <c r="AZ24" s="26">
        <v>715</v>
      </c>
      <c r="BA24" s="27">
        <v>1312</v>
      </c>
      <c r="BB24" s="69">
        <f t="shared" si="5"/>
        <v>0.16883484162895929</v>
      </c>
      <c r="BC24" s="69">
        <f t="shared" si="6"/>
        <v>0.20605187319884727</v>
      </c>
      <c r="BD24" s="29">
        <f t="shared" si="7"/>
        <v>0.1872680559520411</v>
      </c>
      <c r="BE24" s="73">
        <v>587</v>
      </c>
      <c r="BF24" s="73">
        <v>475</v>
      </c>
      <c r="BG24" s="74">
        <v>1062</v>
      </c>
      <c r="BH24" s="69">
        <v>0.16600678733031674</v>
      </c>
      <c r="BI24" s="69">
        <v>0.13688760806916425</v>
      </c>
      <c r="BJ24" s="29">
        <v>0.15158435626605765</v>
      </c>
      <c r="BK24" s="69">
        <v>0.43127828054298645</v>
      </c>
      <c r="BL24" s="69">
        <v>0.5371757925072046</v>
      </c>
      <c r="BM24" s="29">
        <v>0.48372823294319156</v>
      </c>
      <c r="BN24" s="284">
        <v>0.43966269264321023</v>
      </c>
      <c r="BO24" s="284">
        <v>0.54187335862270203</v>
      </c>
      <c r="BP24" s="290">
        <v>0.49067870667055052</v>
      </c>
      <c r="BQ24" s="284">
        <v>0.13402061855670103</v>
      </c>
      <c r="BR24" s="284">
        <v>0.16279069767441862</v>
      </c>
      <c r="BS24" s="290">
        <v>0.14285714285714285</v>
      </c>
      <c r="BT24" s="418">
        <f t="shared" si="8"/>
        <v>115.00000000000001</v>
      </c>
      <c r="BU24" s="418">
        <f t="shared" si="9"/>
        <v>1013.9999999999999</v>
      </c>
      <c r="BV24" s="418">
        <f t="shared" si="10"/>
        <v>1533</v>
      </c>
      <c r="BW24" s="418">
        <f t="shared" si="11"/>
        <v>512</v>
      </c>
      <c r="BX24" s="419">
        <f t="shared" si="12"/>
        <v>362</v>
      </c>
      <c r="BY24" s="418">
        <f t="shared" si="13"/>
        <v>60.000000000000007</v>
      </c>
      <c r="BZ24" s="418">
        <f t="shared" si="14"/>
        <v>879</v>
      </c>
      <c r="CA24" s="418">
        <f t="shared" si="15"/>
        <v>1346</v>
      </c>
      <c r="CB24" s="418">
        <f t="shared" si="16"/>
        <v>818</v>
      </c>
      <c r="CC24" s="419">
        <f t="shared" si="17"/>
        <v>367</v>
      </c>
      <c r="CD24" s="418">
        <f t="shared" si="18"/>
        <v>175</v>
      </c>
      <c r="CE24" s="418">
        <f t="shared" si="19"/>
        <v>1892.9999999999998</v>
      </c>
      <c r="CF24" s="418">
        <f t="shared" si="20"/>
        <v>2879</v>
      </c>
      <c r="CG24" s="418">
        <f t="shared" si="21"/>
        <v>1330</v>
      </c>
      <c r="CH24" s="419">
        <f t="shared" si="22"/>
        <v>729</v>
      </c>
      <c r="CI24" s="69">
        <v>3.2522624434389143E-2</v>
      </c>
      <c r="CJ24" s="69">
        <v>0.28676470588235292</v>
      </c>
      <c r="CK24" s="69">
        <v>0.43354072398190047</v>
      </c>
      <c r="CL24" s="69">
        <v>0.14479638009049775</v>
      </c>
      <c r="CM24" s="29">
        <v>0.10237556561085973</v>
      </c>
      <c r="CN24" s="69">
        <v>1.7291066282420751E-2</v>
      </c>
      <c r="CO24" s="69">
        <v>0.25331412103746398</v>
      </c>
      <c r="CP24" s="69">
        <v>0.38789625360230545</v>
      </c>
      <c r="CQ24" s="69">
        <v>0.23573487031700288</v>
      </c>
      <c r="CR24" s="29">
        <v>0.10576368876080691</v>
      </c>
      <c r="CS24" s="69">
        <v>2.4978589780188409E-2</v>
      </c>
      <c r="CT24" s="69">
        <v>0.27019697402226661</v>
      </c>
      <c r="CU24" s="69">
        <v>0.41093348558378534</v>
      </c>
      <c r="CV24" s="69">
        <v>0.18983728232943192</v>
      </c>
      <c r="CW24" s="29">
        <v>0.10405366828432772</v>
      </c>
      <c r="CX24" s="69">
        <f>'[1]Caisse de liquidation'!AO22</f>
        <v>0.48915187376725838</v>
      </c>
      <c r="CY24" s="69">
        <f>'[1]Caisse de liquidation'!AQ22</f>
        <v>0.41524459613196812</v>
      </c>
      <c r="CZ24" s="29">
        <f>'[1]Caisse de liquidation'!AS22</f>
        <v>0.45483359746434232</v>
      </c>
      <c r="DA24" s="338">
        <v>686.23736913113873</v>
      </c>
      <c r="DB24" s="338">
        <v>599.71245233968807</v>
      </c>
      <c r="DC24" s="339">
        <v>638.2442165344869</v>
      </c>
      <c r="DD24" s="340">
        <v>684.95499009900982</v>
      </c>
      <c r="DE24" s="340">
        <v>603.38870893371757</v>
      </c>
      <c r="DF24" s="341">
        <v>644.55027980014279</v>
      </c>
      <c r="DG24" s="340">
        <v>712.74736842105267</v>
      </c>
      <c r="DH24" s="340">
        <v>588.58102966841182</v>
      </c>
      <c r="DI24" s="341">
        <v>604.70285497342445</v>
      </c>
      <c r="DJ24" s="340">
        <v>605.96189250353598</v>
      </c>
      <c r="DK24" s="340">
        <v>488.72290028818441</v>
      </c>
      <c r="DL24" s="341">
        <v>547.88633176302642</v>
      </c>
      <c r="DM24" s="340">
        <v>280.30844000000002</v>
      </c>
      <c r="DN24" s="340">
        <v>298.37844155844152</v>
      </c>
      <c r="DO24" s="341">
        <v>295.33019568151144</v>
      </c>
      <c r="DP24" s="38">
        <v>46692</v>
      </c>
      <c r="DQ24" s="38">
        <v>54868</v>
      </c>
      <c r="DR24" s="31">
        <v>101560</v>
      </c>
      <c r="DS24" s="38">
        <v>44988</v>
      </c>
      <c r="DT24" s="38">
        <v>36953</v>
      </c>
      <c r="DU24" s="31">
        <v>81941</v>
      </c>
      <c r="DV24" s="38">
        <v>247</v>
      </c>
      <c r="DW24" s="38">
        <v>6250</v>
      </c>
      <c r="DX24" s="31">
        <v>6497</v>
      </c>
      <c r="DY24" s="38">
        <v>1457</v>
      </c>
      <c r="DZ24" s="38">
        <v>11665</v>
      </c>
      <c r="EA24" s="31">
        <v>13122</v>
      </c>
      <c r="EB24" s="38">
        <v>46445</v>
      </c>
      <c r="EC24" s="38">
        <v>48618</v>
      </c>
      <c r="ED24" s="31">
        <v>95063</v>
      </c>
      <c r="EE24" s="38">
        <v>46445</v>
      </c>
      <c r="EF24" s="38">
        <v>48618</v>
      </c>
      <c r="EG24" s="31">
        <v>95063</v>
      </c>
      <c r="EH24" s="38">
        <v>36581</v>
      </c>
      <c r="EI24" s="38">
        <v>36391</v>
      </c>
      <c r="EJ24" s="31">
        <v>72972</v>
      </c>
      <c r="EK24" s="38">
        <v>1866</v>
      </c>
      <c r="EL24" s="38">
        <v>1622</v>
      </c>
      <c r="EM24" s="31">
        <v>3488</v>
      </c>
      <c r="EN24" s="38">
        <v>7998</v>
      </c>
      <c r="EO24" s="38">
        <v>10605</v>
      </c>
      <c r="EP24" s="31">
        <v>18603</v>
      </c>
      <c r="EQ24" s="213">
        <v>0.78761976531381206</v>
      </c>
      <c r="ER24" s="213">
        <v>0.74850878275535815</v>
      </c>
      <c r="ES24" s="214">
        <v>0.76761726434048994</v>
      </c>
      <c r="ET24" s="213">
        <v>4.0176552912046505E-2</v>
      </c>
      <c r="EU24" s="213">
        <v>3.3362129252540208E-2</v>
      </c>
      <c r="EV24" s="214">
        <v>3.6691457244143355E-2</v>
      </c>
      <c r="EW24" s="213">
        <v>0.17220368177414147</v>
      </c>
      <c r="EX24" s="213">
        <v>0.21812908799210168</v>
      </c>
      <c r="EY24" s="214">
        <v>0.19569127841536665</v>
      </c>
      <c r="EZ24" s="38">
        <v>8361</v>
      </c>
      <c r="FA24" s="38">
        <v>12699</v>
      </c>
      <c r="FB24" s="31">
        <v>21060</v>
      </c>
      <c r="FC24" s="83">
        <v>0.18001937775863924</v>
      </c>
      <c r="FD24" s="83">
        <v>0.26119955572010367</v>
      </c>
      <c r="FE24" s="80">
        <v>0.22153729631928301</v>
      </c>
      <c r="FF24" s="38">
        <v>1254</v>
      </c>
      <c r="FG24" s="38">
        <v>702</v>
      </c>
      <c r="FH24" s="31">
        <v>1956</v>
      </c>
      <c r="FI24" s="37">
        <v>27</v>
      </c>
      <c r="FJ24" s="38">
        <v>14</v>
      </c>
      <c r="FK24" s="31">
        <v>41</v>
      </c>
      <c r="FL24" s="37">
        <v>28</v>
      </c>
      <c r="FM24" s="38">
        <v>2</v>
      </c>
      <c r="FN24" s="31">
        <v>30</v>
      </c>
      <c r="FO24" s="37">
        <v>154</v>
      </c>
      <c r="FP24" s="38">
        <v>74</v>
      </c>
      <c r="FQ24" s="31">
        <v>228</v>
      </c>
      <c r="FR24" s="37">
        <v>1463</v>
      </c>
      <c r="FS24" s="38">
        <v>792</v>
      </c>
      <c r="FT24" s="31">
        <v>2255</v>
      </c>
      <c r="FU24" s="71">
        <v>3.1499623210248684E-2</v>
      </c>
      <c r="FV24" s="71">
        <v>1.629026286560533E-2</v>
      </c>
      <c r="FW24" s="72">
        <v>2.3721111263057131E-2</v>
      </c>
      <c r="FX24" s="108">
        <v>4127</v>
      </c>
      <c r="FY24" s="108">
        <v>5042</v>
      </c>
      <c r="FZ24" s="109">
        <v>9169</v>
      </c>
      <c r="GA24" s="110">
        <v>6054</v>
      </c>
      <c r="GB24" s="108">
        <v>4660</v>
      </c>
      <c r="GC24" s="109">
        <v>10714</v>
      </c>
      <c r="GD24" s="102">
        <v>8.8857788782430835E-2</v>
      </c>
      <c r="GE24" s="71">
        <v>0.1037064461721996</v>
      </c>
      <c r="GF24" s="71">
        <v>9.6451826683357347E-2</v>
      </c>
      <c r="GG24" s="102">
        <v>0.13034772311335988</v>
      </c>
      <c r="GH24" s="71">
        <v>9.5849273931465709E-2</v>
      </c>
      <c r="GI24" s="72">
        <v>0.11270420668398851</v>
      </c>
      <c r="GJ24" s="63">
        <v>19880</v>
      </c>
      <c r="GK24" s="63">
        <v>29234</v>
      </c>
      <c r="GL24" s="65">
        <v>49114</v>
      </c>
      <c r="GM24" s="62">
        <v>0.42803315749811605</v>
      </c>
      <c r="GN24" s="62">
        <v>0.6012999300670534</v>
      </c>
      <c r="GO24" s="46">
        <v>0.51664685524336496</v>
      </c>
      <c r="GP24" s="37">
        <v>12</v>
      </c>
      <c r="GQ24" s="38">
        <v>19</v>
      </c>
      <c r="GR24" s="31">
        <v>31</v>
      </c>
      <c r="GS24" s="120">
        <v>2.5837011519000967E-4</v>
      </c>
      <c r="GT24" s="32">
        <v>3.9080176066477436E-4</v>
      </c>
      <c r="GU24" s="33">
        <v>3.2609953399324659E-4</v>
      </c>
      <c r="GV24" s="50">
        <v>1704</v>
      </c>
      <c r="GW24" s="59">
        <v>17915</v>
      </c>
      <c r="GX24" s="45">
        <v>19619</v>
      </c>
      <c r="GY24" s="38">
        <v>78</v>
      </c>
      <c r="GZ24" s="38">
        <v>2949</v>
      </c>
      <c r="HA24" s="38">
        <v>3027</v>
      </c>
      <c r="HB24" s="39">
        <v>72.77</v>
      </c>
      <c r="HC24" s="40">
        <v>74.08</v>
      </c>
      <c r="HD24" s="34">
        <v>73.48</v>
      </c>
      <c r="HE24" s="141">
        <v>741.4</v>
      </c>
      <c r="HF24" s="142">
        <v>679.28</v>
      </c>
      <c r="HG24" s="142">
        <v>707.84</v>
      </c>
      <c r="HH24" s="37">
        <v>1464</v>
      </c>
      <c r="HI24" s="38">
        <v>16329</v>
      </c>
      <c r="HJ24" s="38">
        <v>16310</v>
      </c>
      <c r="HK24" s="38">
        <v>7798</v>
      </c>
      <c r="HL24" s="31">
        <v>4544</v>
      </c>
      <c r="HM24" s="37">
        <v>852</v>
      </c>
      <c r="HN24" s="38">
        <v>15995</v>
      </c>
      <c r="HO24" s="38">
        <v>14258</v>
      </c>
      <c r="HP24" s="38">
        <v>12937</v>
      </c>
      <c r="HQ24" s="31">
        <v>4576</v>
      </c>
      <c r="HR24" s="37">
        <v>2316</v>
      </c>
      <c r="HS24" s="38">
        <v>32324</v>
      </c>
      <c r="HT24" s="38">
        <v>30568</v>
      </c>
      <c r="HU24" s="38">
        <v>20735</v>
      </c>
      <c r="HV24" s="31">
        <v>9120</v>
      </c>
      <c r="HW24" s="67">
        <v>3.1521154053181184E-2</v>
      </c>
      <c r="HX24" s="67">
        <v>0.35157713424480569</v>
      </c>
      <c r="HY24" s="67">
        <v>0.35116804822908815</v>
      </c>
      <c r="HZ24" s="67">
        <v>0.16789751318764129</v>
      </c>
      <c r="IA24" s="68">
        <v>9.7836150285283668E-2</v>
      </c>
      <c r="IB24" s="88">
        <v>1.7524373688757252E-2</v>
      </c>
      <c r="IC24" s="67">
        <v>0.32899337693858244</v>
      </c>
      <c r="ID24" s="67">
        <v>0.29326586860833437</v>
      </c>
      <c r="IE24" s="67">
        <v>0.26609486198527293</v>
      </c>
      <c r="IF24" s="68">
        <v>9.4121518779053032E-2</v>
      </c>
      <c r="IG24" s="88">
        <v>2.436279099123739E-2</v>
      </c>
      <c r="IH24" s="67">
        <v>0.34002713989670008</v>
      </c>
      <c r="II24" s="67">
        <v>0.32155517919695359</v>
      </c>
      <c r="IJ24" s="67">
        <v>0.21811851088225703</v>
      </c>
      <c r="IK24" s="68">
        <v>9.5936379032851904E-2</v>
      </c>
    </row>
    <row r="25" spans="1:245" s="48" customFormat="1" ht="18" customHeight="1">
      <c r="A25" s="55"/>
      <c r="B25" s="304" t="s">
        <v>230</v>
      </c>
      <c r="C25" s="41">
        <v>378374</v>
      </c>
      <c r="D25" s="60">
        <v>568858</v>
      </c>
      <c r="E25" s="61">
        <v>947232</v>
      </c>
      <c r="F25" s="60">
        <v>352180</v>
      </c>
      <c r="G25" s="60">
        <v>391527</v>
      </c>
      <c r="H25" s="61">
        <v>743707</v>
      </c>
      <c r="I25" s="60">
        <v>297226</v>
      </c>
      <c r="J25" s="60">
        <v>322618</v>
      </c>
      <c r="K25" s="61">
        <v>619844</v>
      </c>
      <c r="L25" s="60">
        <v>27542</v>
      </c>
      <c r="M25" s="60">
        <v>34241</v>
      </c>
      <c r="N25" s="61">
        <v>61783</v>
      </c>
      <c r="O25" s="60">
        <v>27412</v>
      </c>
      <c r="P25" s="60">
        <v>34668</v>
      </c>
      <c r="Q25" s="61">
        <v>62080</v>
      </c>
      <c r="R25" s="404">
        <v>0.84396047475722646</v>
      </c>
      <c r="S25" s="404">
        <v>0.82399936658263673</v>
      </c>
      <c r="T25" s="405">
        <v>0.83345188360469913</v>
      </c>
      <c r="U25" s="404">
        <v>7.820432733261401E-2</v>
      </c>
      <c r="V25" s="404">
        <v>8.7455015873745615E-2</v>
      </c>
      <c r="W25" s="405">
        <v>8.3074382787845208E-2</v>
      </c>
      <c r="X25" s="404">
        <v>7.7835197910159581E-2</v>
      </c>
      <c r="Y25" s="404">
        <v>8.8545617543617686E-2</v>
      </c>
      <c r="Z25" s="405">
        <v>8.3473733607455622E-2</v>
      </c>
      <c r="AA25" s="60">
        <v>26194</v>
      </c>
      <c r="AB25" s="60">
        <v>177331</v>
      </c>
      <c r="AC25" s="61">
        <v>203525</v>
      </c>
      <c r="AD25" s="60">
        <v>29524</v>
      </c>
      <c r="AE25" s="60">
        <v>39249</v>
      </c>
      <c r="AF25" s="61">
        <v>68773</v>
      </c>
      <c r="AG25" s="60">
        <v>95998</v>
      </c>
      <c r="AH25" s="60">
        <v>41664</v>
      </c>
      <c r="AI25" s="61">
        <v>137662</v>
      </c>
      <c r="AJ25" s="271">
        <f t="shared" si="4"/>
        <v>0.27258220228292351</v>
      </c>
      <c r="AK25" s="271">
        <f t="shared" si="4"/>
        <v>0.10641411703407427</v>
      </c>
      <c r="AL25" s="272">
        <f t="shared" si="4"/>
        <v>0.18510246642831116</v>
      </c>
      <c r="AM25" s="60">
        <v>100729</v>
      </c>
      <c r="AN25" s="60">
        <v>43587</v>
      </c>
      <c r="AO25" s="61">
        <v>144316</v>
      </c>
      <c r="AP25" s="271">
        <v>0.28601567380316884</v>
      </c>
      <c r="AQ25" s="271">
        <v>0.11132565570190561</v>
      </c>
      <c r="AR25" s="272">
        <v>0.19404953832624944</v>
      </c>
      <c r="AS25" s="49">
        <v>62.794138319419993</v>
      </c>
      <c r="AT25" s="49">
        <v>63.306181455344507</v>
      </c>
      <c r="AU25" s="42">
        <v>63.063705115052038</v>
      </c>
      <c r="AV25" s="49">
        <v>76.066661194676286</v>
      </c>
      <c r="AW25" s="49">
        <v>73.562254240186348</v>
      </c>
      <c r="AX25" s="42">
        <v>73.884575506693707</v>
      </c>
      <c r="AY25" s="60">
        <v>42480</v>
      </c>
      <c r="AZ25" s="60">
        <v>55885</v>
      </c>
      <c r="BA25" s="61">
        <v>98365</v>
      </c>
      <c r="BB25" s="70">
        <f t="shared" si="5"/>
        <v>0.12062013742972344</v>
      </c>
      <c r="BC25" s="70">
        <f t="shared" si="6"/>
        <v>0.14273600543512963</v>
      </c>
      <c r="BD25" s="43">
        <f t="shared" si="7"/>
        <v>0.13226310899319221</v>
      </c>
      <c r="BE25" s="260">
        <v>58073</v>
      </c>
      <c r="BF25" s="260">
        <v>69266</v>
      </c>
      <c r="BG25" s="261">
        <v>127339</v>
      </c>
      <c r="BH25" s="70">
        <v>0.16489579192458401</v>
      </c>
      <c r="BI25" s="70">
        <v>0.17691244792823993</v>
      </c>
      <c r="BJ25" s="43">
        <v>0.17122200006185231</v>
      </c>
      <c r="BK25" s="70">
        <v>0.24380430461695723</v>
      </c>
      <c r="BL25" s="70">
        <v>0.39952033959343802</v>
      </c>
      <c r="BM25" s="43">
        <v>0.32578152417551537</v>
      </c>
      <c r="BN25" s="422">
        <v>0.2966914146973636</v>
      </c>
      <c r="BO25" s="422">
        <v>0.42440326642142784</v>
      </c>
      <c r="BP25" s="423">
        <v>0.37041803826448533</v>
      </c>
      <c r="BQ25" s="422">
        <v>0.10266880560011667</v>
      </c>
      <c r="BR25" s="422">
        <v>0.19057219662058372</v>
      </c>
      <c r="BS25" s="423">
        <v>0.12927314727375747</v>
      </c>
      <c r="BT25" s="424">
        <f t="shared" si="8"/>
        <v>103344.99999999999</v>
      </c>
      <c r="BU25" s="424">
        <f t="shared" si="9"/>
        <v>94017.000000000015</v>
      </c>
      <c r="BV25" s="424">
        <f t="shared" si="10"/>
        <v>117127</v>
      </c>
      <c r="BW25" s="424">
        <f t="shared" si="11"/>
        <v>14113</v>
      </c>
      <c r="BX25" s="425">
        <f t="shared" si="12"/>
        <v>23578</v>
      </c>
      <c r="BY25" s="424">
        <f t="shared" si="13"/>
        <v>51960.000000000007</v>
      </c>
      <c r="BZ25" s="424">
        <f t="shared" si="14"/>
        <v>148254</v>
      </c>
      <c r="CA25" s="424">
        <f t="shared" si="15"/>
        <v>134846</v>
      </c>
      <c r="CB25" s="424">
        <f t="shared" si="16"/>
        <v>29095.999999999996</v>
      </c>
      <c r="CC25" s="425">
        <f t="shared" si="17"/>
        <v>27371</v>
      </c>
      <c r="CD25" s="424">
        <f t="shared" si="18"/>
        <v>155305</v>
      </c>
      <c r="CE25" s="424">
        <f t="shared" si="19"/>
        <v>242271</v>
      </c>
      <c r="CF25" s="424">
        <f t="shared" si="20"/>
        <v>251973</v>
      </c>
      <c r="CG25" s="424">
        <f t="shared" si="21"/>
        <v>43209</v>
      </c>
      <c r="CH25" s="425">
        <f t="shared" si="22"/>
        <v>50949.000000000007</v>
      </c>
      <c r="CI25" s="70">
        <v>0.2934436935657902</v>
      </c>
      <c r="CJ25" s="70">
        <v>0.26695723777613722</v>
      </c>
      <c r="CK25" s="70">
        <v>0.33257709126015106</v>
      </c>
      <c r="CL25" s="70">
        <v>4.0073257993071723E-2</v>
      </c>
      <c r="CM25" s="43">
        <v>6.6948719404849796E-2</v>
      </c>
      <c r="CN25" s="70">
        <v>0.13271115402002928</v>
      </c>
      <c r="CO25" s="70">
        <v>0.37865587813867241</v>
      </c>
      <c r="CP25" s="70">
        <v>0.34441047488423532</v>
      </c>
      <c r="CQ25" s="70">
        <v>7.4314159687582204E-2</v>
      </c>
      <c r="CR25" s="43">
        <v>6.9908333269480774E-2</v>
      </c>
      <c r="CS25" s="70">
        <v>0.20882551865183466</v>
      </c>
      <c r="CT25" s="70">
        <v>0.32576135494220171</v>
      </c>
      <c r="CU25" s="70">
        <v>0.33880681504947513</v>
      </c>
      <c r="CV25" s="70">
        <v>5.8099493483320719E-2</v>
      </c>
      <c r="CW25" s="43">
        <v>6.85068178731678E-2</v>
      </c>
      <c r="CX25" s="70">
        <f>'[1]Caisse de liquidation'!AO23</f>
        <v>0.47681802227256775</v>
      </c>
      <c r="CY25" s="70">
        <f>'[1]Caisse de liquidation'!AQ23</f>
        <v>0.37972668528336506</v>
      </c>
      <c r="CZ25" s="43">
        <f>'[1]Caisse de liquidation'!AS23</f>
        <v>0.41740447680490028</v>
      </c>
      <c r="DA25" s="342">
        <v>919.64519678970066</v>
      </c>
      <c r="DB25" s="342">
        <v>707.22421061502519</v>
      </c>
      <c r="DC25" s="343">
        <v>792.43342575730151</v>
      </c>
      <c r="DD25" s="344">
        <v>926.73497634118689</v>
      </c>
      <c r="DE25" s="344">
        <v>720.62374177187951</v>
      </c>
      <c r="DF25" s="345">
        <v>818.19636821452286</v>
      </c>
      <c r="DG25" s="344">
        <v>824.03638614819124</v>
      </c>
      <c r="DH25" s="344">
        <v>676.92438781250189</v>
      </c>
      <c r="DI25" s="345">
        <v>696.09945789877156</v>
      </c>
      <c r="DJ25" s="344">
        <v>899.97779630672312</v>
      </c>
      <c r="DK25" s="344">
        <v>677.15147268200303</v>
      </c>
      <c r="DL25" s="345">
        <v>782.63698724919402</v>
      </c>
      <c r="DM25" s="344">
        <v>247.40016767502161</v>
      </c>
      <c r="DN25" s="344">
        <v>354.94072876816512</v>
      </c>
      <c r="DO25" s="345">
        <v>339.43226196213658</v>
      </c>
      <c r="DP25" s="59">
        <v>6638279</v>
      </c>
      <c r="DQ25" s="59">
        <v>8410892</v>
      </c>
      <c r="DR25" s="45">
        <v>15049171</v>
      </c>
      <c r="DS25" s="59">
        <v>6414233</v>
      </c>
      <c r="DT25" s="59">
        <v>5849560</v>
      </c>
      <c r="DU25" s="45">
        <v>12263793</v>
      </c>
      <c r="DV25" s="59">
        <v>30477</v>
      </c>
      <c r="DW25" s="59">
        <v>662917</v>
      </c>
      <c r="DX25" s="45">
        <v>693394</v>
      </c>
      <c r="DY25" s="59">
        <v>193569</v>
      </c>
      <c r="DZ25" s="59">
        <v>1898415</v>
      </c>
      <c r="EA25" s="45">
        <v>2091984</v>
      </c>
      <c r="EB25" s="59">
        <v>6607802</v>
      </c>
      <c r="EC25" s="59">
        <v>7747975</v>
      </c>
      <c r="ED25" s="45">
        <v>14355777</v>
      </c>
      <c r="EE25" s="59">
        <v>6607773</v>
      </c>
      <c r="EF25" s="59">
        <v>7747691</v>
      </c>
      <c r="EG25" s="45">
        <v>14355464</v>
      </c>
      <c r="EH25" s="59">
        <v>5813460</v>
      </c>
      <c r="EI25" s="59">
        <v>6427033</v>
      </c>
      <c r="EJ25" s="45">
        <v>12240493</v>
      </c>
      <c r="EK25" s="59">
        <v>373254</v>
      </c>
      <c r="EL25" s="59">
        <v>502377</v>
      </c>
      <c r="EM25" s="45">
        <v>875631</v>
      </c>
      <c r="EN25" s="59">
        <v>421059</v>
      </c>
      <c r="EO25" s="59">
        <v>818281</v>
      </c>
      <c r="EP25" s="45">
        <v>1239340</v>
      </c>
      <c r="EQ25" s="215">
        <v>0.87979111873243832</v>
      </c>
      <c r="ER25" s="215">
        <v>0.8295417305620475</v>
      </c>
      <c r="ES25" s="216">
        <v>0.85267135914241432</v>
      </c>
      <c r="ET25" s="215">
        <v>5.648710995368636E-2</v>
      </c>
      <c r="EU25" s="215">
        <v>6.4842157489244212E-2</v>
      </c>
      <c r="EV25" s="216">
        <v>6.0996356509270613E-2</v>
      </c>
      <c r="EW25" s="215">
        <v>6.3721771313875339E-2</v>
      </c>
      <c r="EX25" s="215">
        <v>0.10561611194870833</v>
      </c>
      <c r="EY25" s="216">
        <v>8.6332284348315039E-2</v>
      </c>
      <c r="EZ25" s="59">
        <v>256976</v>
      </c>
      <c r="FA25" s="59">
        <v>325052</v>
      </c>
      <c r="FB25" s="45">
        <v>582028</v>
      </c>
      <c r="FC25" s="84">
        <v>3.8889785135813697E-2</v>
      </c>
      <c r="FD25" s="84">
        <v>4.1953155501921469E-2</v>
      </c>
      <c r="FE25" s="79">
        <v>4.0543120724151678E-2</v>
      </c>
      <c r="FF25" s="59">
        <v>1444473</v>
      </c>
      <c r="FG25" s="59">
        <v>635600</v>
      </c>
      <c r="FH25" s="45">
        <v>2080073</v>
      </c>
      <c r="FI25" s="50">
        <v>21424</v>
      </c>
      <c r="FJ25" s="59">
        <v>11877</v>
      </c>
      <c r="FK25" s="45">
        <v>33301</v>
      </c>
      <c r="FL25" s="50">
        <v>40117</v>
      </c>
      <c r="FM25" s="59">
        <v>9123</v>
      </c>
      <c r="FN25" s="45">
        <v>49240</v>
      </c>
      <c r="FO25" s="50">
        <v>22121</v>
      </c>
      <c r="FP25" s="59">
        <v>13818</v>
      </c>
      <c r="FQ25" s="45">
        <v>35939</v>
      </c>
      <c r="FR25" s="50">
        <v>1528135</v>
      </c>
      <c r="FS25" s="59">
        <v>670418</v>
      </c>
      <c r="FT25" s="45">
        <v>2198553</v>
      </c>
      <c r="FU25" s="71">
        <v>0.23126222607759736</v>
      </c>
      <c r="FV25" s="71">
        <v>8.6528157357244964E-2</v>
      </c>
      <c r="FW25" s="72">
        <v>0.1531476143715523</v>
      </c>
      <c r="FX25" s="111">
        <v>497869</v>
      </c>
      <c r="FY25" s="111">
        <v>780530</v>
      </c>
      <c r="FZ25" s="112">
        <v>1278399</v>
      </c>
      <c r="GA25" s="113">
        <v>726200</v>
      </c>
      <c r="GB25" s="111">
        <v>705810</v>
      </c>
      <c r="GC25" s="112">
        <v>1432010</v>
      </c>
      <c r="GD25" s="102">
        <v>7.5345629303057202E-2</v>
      </c>
      <c r="GE25" s="71">
        <v>0.10073987074041928</v>
      </c>
      <c r="GF25" s="71">
        <v>8.9051188242893431E-2</v>
      </c>
      <c r="GG25" s="102">
        <v>0.10990038745107678</v>
      </c>
      <c r="GH25" s="71">
        <v>9.1096060583571836E-2</v>
      </c>
      <c r="GI25" s="72">
        <v>9.9751479839788534E-2</v>
      </c>
      <c r="GJ25" s="64">
        <v>1302199</v>
      </c>
      <c r="GK25" s="64">
        <v>3442215</v>
      </c>
      <c r="GL25" s="66">
        <v>4744414</v>
      </c>
      <c r="GM25" s="62">
        <v>0.19706991825723591</v>
      </c>
      <c r="GN25" s="62">
        <v>0.44427285839203146</v>
      </c>
      <c r="GO25" s="46">
        <v>0.33048813728438386</v>
      </c>
      <c r="GP25" s="50">
        <v>7037</v>
      </c>
      <c r="GQ25" s="59">
        <v>17188</v>
      </c>
      <c r="GR25" s="45">
        <v>24225</v>
      </c>
      <c r="GS25" s="121">
        <v>1.0649532174238877E-3</v>
      </c>
      <c r="GT25" s="62">
        <v>2.2183860944311254E-3</v>
      </c>
      <c r="GU25" s="46">
        <v>1.6874739695385348E-3</v>
      </c>
      <c r="GV25" s="50">
        <v>224046</v>
      </c>
      <c r="GW25" s="59">
        <v>2561332</v>
      </c>
      <c r="GX25" s="45">
        <v>2785378</v>
      </c>
      <c r="GY25" s="59">
        <v>2551</v>
      </c>
      <c r="GZ25" s="59">
        <v>295338</v>
      </c>
      <c r="HA25" s="59">
        <v>297889</v>
      </c>
      <c r="HB25" s="51">
        <v>73.930000000000007</v>
      </c>
      <c r="HC25" s="78">
        <v>75.400000000000006</v>
      </c>
      <c r="HD25" s="47">
        <v>74.75</v>
      </c>
      <c r="HE25" s="217">
        <v>907.66</v>
      </c>
      <c r="HF25" s="218">
        <v>715</v>
      </c>
      <c r="HG25" s="218">
        <v>799.98</v>
      </c>
      <c r="HH25" s="50">
        <v>1538518</v>
      </c>
      <c r="HI25" s="59">
        <v>2545288</v>
      </c>
      <c r="HJ25" s="59">
        <v>1705160</v>
      </c>
      <c r="HK25" s="59">
        <v>441713</v>
      </c>
      <c r="HL25" s="45">
        <v>377123</v>
      </c>
      <c r="HM25" s="50">
        <v>715272</v>
      </c>
      <c r="HN25" s="59">
        <v>3362998</v>
      </c>
      <c r="HO25" s="59">
        <v>1830807</v>
      </c>
      <c r="HP25" s="59">
        <v>1359239</v>
      </c>
      <c r="HQ25" s="45">
        <v>479659</v>
      </c>
      <c r="HR25" s="50">
        <v>2253790</v>
      </c>
      <c r="HS25" s="59">
        <v>5908286</v>
      </c>
      <c r="HT25" s="59">
        <v>3535967</v>
      </c>
      <c r="HU25" s="59">
        <v>1800952</v>
      </c>
      <c r="HV25" s="45">
        <v>856782</v>
      </c>
      <c r="HW25" s="71">
        <v>0.23283355039996659</v>
      </c>
      <c r="HX25" s="71">
        <v>0.38519435055711415</v>
      </c>
      <c r="HY25" s="71">
        <v>0.25805252639228599</v>
      </c>
      <c r="HZ25" s="71">
        <v>6.6847190639186829E-2</v>
      </c>
      <c r="IA25" s="72">
        <v>5.7072382011446467E-2</v>
      </c>
      <c r="IB25" s="102">
        <v>9.2317282902952061E-2</v>
      </c>
      <c r="IC25" s="71">
        <v>0.43404863851522496</v>
      </c>
      <c r="ID25" s="71">
        <v>0.23629490286171548</v>
      </c>
      <c r="IE25" s="71">
        <v>0.17543151597675521</v>
      </c>
      <c r="IF25" s="72">
        <v>6.1907659743352293E-2</v>
      </c>
      <c r="IG25" s="102">
        <v>0.15699533365557294</v>
      </c>
      <c r="IH25" s="71">
        <v>0.41156156159293922</v>
      </c>
      <c r="II25" s="71">
        <v>0.24630969121350937</v>
      </c>
      <c r="IJ25" s="71">
        <v>0.12545137751861149</v>
      </c>
      <c r="IK25" s="72">
        <v>5.9682036019366974E-2</v>
      </c>
    </row>
    <row r="26" spans="1:245" s="346" customFormat="1">
      <c r="B26" s="347"/>
      <c r="C26" s="348" t="s">
        <v>369</v>
      </c>
      <c r="D26" s="348" t="s">
        <v>369</v>
      </c>
      <c r="E26" s="348" t="s">
        <v>369</v>
      </c>
      <c r="F26" s="348" t="s">
        <v>369</v>
      </c>
      <c r="G26" s="348" t="s">
        <v>369</v>
      </c>
      <c r="H26" s="348" t="s">
        <v>369</v>
      </c>
      <c r="I26" s="348"/>
      <c r="J26" s="348"/>
      <c r="K26" s="394"/>
      <c r="L26" s="351"/>
      <c r="M26" s="348"/>
      <c r="N26" s="394"/>
      <c r="O26" s="351"/>
      <c r="P26" s="348"/>
      <c r="Q26" s="394"/>
      <c r="R26" s="351" t="s">
        <v>369</v>
      </c>
      <c r="S26" s="348" t="s">
        <v>369</v>
      </c>
      <c r="T26" s="348" t="s">
        <v>369</v>
      </c>
      <c r="U26" s="348" t="s">
        <v>369</v>
      </c>
      <c r="V26" s="348" t="s">
        <v>369</v>
      </c>
      <c r="W26" s="348" t="s">
        <v>369</v>
      </c>
      <c r="X26" s="348" t="s">
        <v>369</v>
      </c>
      <c r="Y26" s="348" t="s">
        <v>369</v>
      </c>
      <c r="Z26" s="348" t="s">
        <v>369</v>
      </c>
      <c r="AA26" s="348" t="s">
        <v>369</v>
      </c>
      <c r="AB26" s="348" t="s">
        <v>369</v>
      </c>
      <c r="AC26" s="348" t="s">
        <v>369</v>
      </c>
      <c r="AD26" s="348" t="s">
        <v>369</v>
      </c>
      <c r="AE26" s="348" t="s">
        <v>369</v>
      </c>
      <c r="AF26" s="348" t="s">
        <v>369</v>
      </c>
      <c r="AG26" s="348" t="s">
        <v>369</v>
      </c>
      <c r="AH26" s="348" t="s">
        <v>369</v>
      </c>
      <c r="AI26" s="348" t="s">
        <v>369</v>
      </c>
      <c r="AJ26" s="351" t="s">
        <v>369</v>
      </c>
      <c r="AK26" s="348" t="s">
        <v>369</v>
      </c>
      <c r="AL26" s="348" t="s">
        <v>369</v>
      </c>
      <c r="AM26" s="351" t="s">
        <v>369</v>
      </c>
      <c r="AN26" s="348" t="s">
        <v>369</v>
      </c>
      <c r="AO26" s="348" t="s">
        <v>369</v>
      </c>
      <c r="AP26" s="348" t="s">
        <v>369</v>
      </c>
      <c r="AQ26" s="348" t="s">
        <v>369</v>
      </c>
      <c r="AR26" s="348" t="s">
        <v>369</v>
      </c>
      <c r="AS26" s="351" t="s">
        <v>369</v>
      </c>
      <c r="AT26" s="348" t="s">
        <v>369</v>
      </c>
      <c r="AU26" s="348" t="s">
        <v>369</v>
      </c>
      <c r="AV26" s="518" t="s">
        <v>370</v>
      </c>
      <c r="AW26" s="518"/>
      <c r="AX26" s="519"/>
      <c r="AY26" s="348" t="s">
        <v>369</v>
      </c>
      <c r="AZ26" s="348" t="s">
        <v>369</v>
      </c>
      <c r="BA26" s="348" t="s">
        <v>369</v>
      </c>
      <c r="BB26" s="348" t="s">
        <v>369</v>
      </c>
      <c r="BC26" s="348" t="s">
        <v>369</v>
      </c>
      <c r="BD26" s="394" t="s">
        <v>369</v>
      </c>
      <c r="BE26" s="351" t="s">
        <v>369</v>
      </c>
      <c r="BF26" s="348" t="s">
        <v>369</v>
      </c>
      <c r="BG26" s="348" t="s">
        <v>369</v>
      </c>
      <c r="BH26" s="348" t="s">
        <v>369</v>
      </c>
      <c r="BI26" s="348" t="s">
        <v>369</v>
      </c>
      <c r="BJ26" s="348" t="s">
        <v>369</v>
      </c>
      <c r="BK26" s="348" t="s">
        <v>369</v>
      </c>
      <c r="BL26" s="348" t="s">
        <v>369</v>
      </c>
      <c r="BM26" s="394" t="s">
        <v>369</v>
      </c>
      <c r="BN26" s="351" t="s">
        <v>369</v>
      </c>
      <c r="BO26" s="348" t="s">
        <v>369</v>
      </c>
      <c r="BP26" s="348" t="s">
        <v>369</v>
      </c>
      <c r="BQ26" s="348" t="s">
        <v>369</v>
      </c>
      <c r="BR26" s="348" t="s">
        <v>369</v>
      </c>
      <c r="BS26" s="348" t="s">
        <v>369</v>
      </c>
      <c r="BT26" s="382"/>
      <c r="BU26" s="382"/>
      <c r="BV26" s="382"/>
      <c r="BW26" s="382"/>
      <c r="BX26" s="383"/>
      <c r="BY26" s="382"/>
      <c r="BZ26" s="382"/>
      <c r="CA26" s="382"/>
      <c r="CB26" s="382"/>
      <c r="CC26" s="383"/>
      <c r="CD26" s="382"/>
      <c r="CE26" s="382"/>
      <c r="CF26" s="382"/>
      <c r="CG26" s="382"/>
      <c r="CH26" s="383"/>
      <c r="CI26" s="349"/>
      <c r="CJ26" s="349"/>
      <c r="CK26" s="349"/>
      <c r="CL26" s="349"/>
      <c r="CM26" s="350"/>
      <c r="CN26" s="349"/>
      <c r="CO26" s="349"/>
      <c r="CP26" s="349"/>
      <c r="CQ26" s="349"/>
      <c r="CR26" s="350"/>
      <c r="CS26" s="349"/>
      <c r="CT26" s="349"/>
      <c r="CU26" s="349"/>
      <c r="CV26" s="349"/>
      <c r="CW26" s="350"/>
      <c r="CX26" s="349"/>
      <c r="CY26" s="349"/>
      <c r="CZ26" s="350"/>
      <c r="DA26" s="516" t="s">
        <v>367</v>
      </c>
      <c r="DB26" s="517"/>
      <c r="DC26" s="517"/>
      <c r="DD26" s="517"/>
      <c r="DE26" s="517"/>
      <c r="DF26" s="517"/>
      <c r="DG26" s="517"/>
      <c r="DH26" s="517"/>
      <c r="DI26" s="517"/>
      <c r="DJ26" s="517"/>
      <c r="DK26" s="517"/>
      <c r="DL26" s="517"/>
      <c r="DM26" s="517"/>
      <c r="DN26" s="517"/>
      <c r="DO26" s="517"/>
      <c r="DP26" s="348" t="s">
        <v>369</v>
      </c>
      <c r="DQ26" s="348" t="s">
        <v>369</v>
      </c>
      <c r="DR26" s="348" t="s">
        <v>369</v>
      </c>
      <c r="DS26" s="348" t="s">
        <v>369</v>
      </c>
      <c r="DT26" s="348" t="s">
        <v>369</v>
      </c>
      <c r="DU26" s="348" t="s">
        <v>369</v>
      </c>
      <c r="DV26" s="348" t="s">
        <v>369</v>
      </c>
      <c r="DW26" s="348" t="s">
        <v>369</v>
      </c>
      <c r="DX26" s="348" t="s">
        <v>369</v>
      </c>
      <c r="DY26" s="348" t="s">
        <v>369</v>
      </c>
      <c r="DZ26" s="348" t="s">
        <v>369</v>
      </c>
      <c r="EA26" s="348" t="s">
        <v>369</v>
      </c>
      <c r="EB26" s="348" t="s">
        <v>369</v>
      </c>
      <c r="EC26" s="348" t="s">
        <v>369</v>
      </c>
      <c r="ED26" s="348" t="s">
        <v>369</v>
      </c>
      <c r="EE26" s="348" t="s">
        <v>369</v>
      </c>
      <c r="EF26" s="348" t="s">
        <v>369</v>
      </c>
      <c r="EG26" s="348" t="s">
        <v>369</v>
      </c>
      <c r="EH26" s="348" t="s">
        <v>369</v>
      </c>
      <c r="EI26" s="348" t="s">
        <v>369</v>
      </c>
      <c r="EJ26" s="348" t="s">
        <v>369</v>
      </c>
      <c r="EK26" s="348" t="s">
        <v>369</v>
      </c>
      <c r="EL26" s="348" t="s">
        <v>369</v>
      </c>
      <c r="EM26" s="348" t="s">
        <v>369</v>
      </c>
      <c r="EN26" s="348" t="s">
        <v>369</v>
      </c>
      <c r="EO26" s="348" t="s">
        <v>369</v>
      </c>
      <c r="EP26" s="348" t="s">
        <v>369</v>
      </c>
      <c r="EQ26" s="348" t="s">
        <v>369</v>
      </c>
      <c r="ER26" s="348" t="s">
        <v>369</v>
      </c>
      <c r="ES26" s="348" t="s">
        <v>369</v>
      </c>
      <c r="ET26" s="348" t="s">
        <v>369</v>
      </c>
      <c r="EU26" s="348" t="s">
        <v>369</v>
      </c>
      <c r="EV26" s="348" t="s">
        <v>369</v>
      </c>
      <c r="EW26" s="348" t="s">
        <v>369</v>
      </c>
      <c r="EX26" s="348" t="s">
        <v>369</v>
      </c>
      <c r="EY26" s="348" t="s">
        <v>369</v>
      </c>
      <c r="EZ26" s="348" t="s">
        <v>369</v>
      </c>
      <c r="FA26" s="348" t="s">
        <v>369</v>
      </c>
      <c r="FB26" s="348" t="s">
        <v>369</v>
      </c>
      <c r="FC26" s="348" t="s">
        <v>369</v>
      </c>
      <c r="FD26" s="348" t="s">
        <v>369</v>
      </c>
      <c r="FE26" s="348" t="s">
        <v>369</v>
      </c>
      <c r="FF26" s="348" t="s">
        <v>369</v>
      </c>
      <c r="FG26" s="348" t="s">
        <v>369</v>
      </c>
      <c r="FH26" s="348" t="s">
        <v>369</v>
      </c>
      <c r="FI26" s="348" t="s">
        <v>369</v>
      </c>
      <c r="FJ26" s="348" t="s">
        <v>369</v>
      </c>
      <c r="FK26" s="348" t="s">
        <v>369</v>
      </c>
      <c r="FL26" s="348" t="s">
        <v>369</v>
      </c>
      <c r="FM26" s="348" t="s">
        <v>369</v>
      </c>
      <c r="FN26" s="348" t="s">
        <v>369</v>
      </c>
      <c r="FO26" s="348" t="s">
        <v>369</v>
      </c>
      <c r="FP26" s="348" t="s">
        <v>369</v>
      </c>
      <c r="FQ26" s="348" t="s">
        <v>369</v>
      </c>
      <c r="FR26" s="348" t="s">
        <v>369</v>
      </c>
      <c r="FS26" s="348" t="s">
        <v>369</v>
      </c>
      <c r="FT26" s="348" t="s">
        <v>369</v>
      </c>
    </row>
    <row r="27" spans="1:245">
      <c r="FF27" s="81"/>
      <c r="FG27" s="81"/>
      <c r="FH27" s="82"/>
    </row>
    <row r="28" spans="1:245">
      <c r="A28" s="11"/>
      <c r="DA28" s="342">
        <v>918.99645492646766</v>
      </c>
      <c r="DB28" s="342">
        <v>705.40856222000218</v>
      </c>
      <c r="DC28" s="343">
        <v>790.91474980314172</v>
      </c>
      <c r="DD28" s="344">
        <v>926.23671660920854</v>
      </c>
      <c r="DE28" s="344">
        <v>720.47470523253298</v>
      </c>
      <c r="DF28" s="345">
        <v>817.91437239943991</v>
      </c>
      <c r="DG28" s="344">
        <v>821.3357878665189</v>
      </c>
      <c r="DH28" s="344">
        <v>672.40626111791175</v>
      </c>
      <c r="DI28" s="345">
        <v>691.68515847180799</v>
      </c>
      <c r="DJ28" s="344">
        <v>899.54887381915364</v>
      </c>
      <c r="DK28" s="344">
        <v>677.06570016158776</v>
      </c>
      <c r="DL28" s="345">
        <v>782.42444849196261</v>
      </c>
      <c r="DM28" s="344">
        <v>248.76856747363425</v>
      </c>
      <c r="DN28" s="344">
        <v>363.48313009884276</v>
      </c>
      <c r="DO28" s="345">
        <v>346.18743743663299</v>
      </c>
    </row>
    <row r="29" spans="1:245">
      <c r="DA29" s="516" t="s">
        <v>368</v>
      </c>
      <c r="DB29" s="517"/>
      <c r="DC29" s="517"/>
      <c r="DD29" s="517"/>
      <c r="DE29" s="517"/>
      <c r="DF29" s="517"/>
      <c r="DG29" s="517"/>
      <c r="DH29" s="517"/>
      <c r="DI29" s="517"/>
      <c r="DJ29" s="517"/>
      <c r="DK29" s="517"/>
      <c r="DL29" s="517"/>
      <c r="DM29" s="517"/>
      <c r="DN29" s="517"/>
      <c r="DO29" s="517"/>
    </row>
  </sheetData>
  <mergeCells count="94">
    <mergeCell ref="DA29:DO29"/>
    <mergeCell ref="AV26:AX26"/>
    <mergeCell ref="AP3:AR3"/>
    <mergeCell ref="DA3:DC3"/>
    <mergeCell ref="DD3:DF3"/>
    <mergeCell ref="DG3:DI3"/>
    <mergeCell ref="DJ3:DL3"/>
    <mergeCell ref="DM3:DO3"/>
    <mergeCell ref="CN4:CR4"/>
    <mergeCell ref="CS4:CW4"/>
    <mergeCell ref="BN3:BP3"/>
    <mergeCell ref="BQ3:BS3"/>
    <mergeCell ref="CI4:CM4"/>
    <mergeCell ref="AG3:AI3"/>
    <mergeCell ref="BK3:BM3"/>
    <mergeCell ref="BH3:BJ3"/>
    <mergeCell ref="DA2:DO2"/>
    <mergeCell ref="DA26:DO26"/>
    <mergeCell ref="CN2:CR2"/>
    <mergeCell ref="A1:A4"/>
    <mergeCell ref="B1:B4"/>
    <mergeCell ref="C2:BJ2"/>
    <mergeCell ref="C3:E3"/>
    <mergeCell ref="F3:H3"/>
    <mergeCell ref="AA3:AC3"/>
    <mergeCell ref="AD3:AF3"/>
    <mergeCell ref="AM3:AO3"/>
    <mergeCell ref="AS3:AU3"/>
    <mergeCell ref="AV3:AX3"/>
    <mergeCell ref="AY3:BA3"/>
    <mergeCell ref="BB3:BD3"/>
    <mergeCell ref="BE3:BG3"/>
    <mergeCell ref="R3:T3"/>
    <mergeCell ref="U3:W3"/>
    <mergeCell ref="X3:Z3"/>
    <mergeCell ref="DP3:DR3"/>
    <mergeCell ref="DS3:DU3"/>
    <mergeCell ref="DV3:DX3"/>
    <mergeCell ref="ET3:EV3"/>
    <mergeCell ref="FI3:FK3"/>
    <mergeCell ref="EE3:EG3"/>
    <mergeCell ref="EH3:EJ3"/>
    <mergeCell ref="EK3:EM3"/>
    <mergeCell ref="EN3:EP3"/>
    <mergeCell ref="EQ3:ES3"/>
    <mergeCell ref="EB3:ED3"/>
    <mergeCell ref="EW3:EY3"/>
    <mergeCell ref="EZ3:FB3"/>
    <mergeCell ref="FC3:FE3"/>
    <mergeCell ref="FF3:FH3"/>
    <mergeCell ref="DY3:EA3"/>
    <mergeCell ref="HR2:HV2"/>
    <mergeCell ref="HW2:IA2"/>
    <mergeCell ref="IB2:IF2"/>
    <mergeCell ref="FL3:FN3"/>
    <mergeCell ref="FO3:FQ3"/>
    <mergeCell ref="FR3:FT3"/>
    <mergeCell ref="GY3:HA3"/>
    <mergeCell ref="HB3:HD3"/>
    <mergeCell ref="HE3:HG3"/>
    <mergeCell ref="HH2:HL2"/>
    <mergeCell ref="HM2:HQ2"/>
    <mergeCell ref="GJ3:GL3"/>
    <mergeCell ref="GM3:GO3"/>
    <mergeCell ref="GP3:GR3"/>
    <mergeCell ref="GS3:GU3"/>
    <mergeCell ref="GV3:GX3"/>
    <mergeCell ref="IG4:IK4"/>
    <mergeCell ref="HH4:HL4"/>
    <mergeCell ref="HM4:HQ4"/>
    <mergeCell ref="HR4:HV4"/>
    <mergeCell ref="HW4:IA4"/>
    <mergeCell ref="IB4:IF4"/>
    <mergeCell ref="BT4:BX4"/>
    <mergeCell ref="BY4:CC4"/>
    <mergeCell ref="CD4:CH4"/>
    <mergeCell ref="CD2:CH2"/>
    <mergeCell ref="CI2:CM2"/>
    <mergeCell ref="C1:IK1"/>
    <mergeCell ref="I3:K3"/>
    <mergeCell ref="L3:N3"/>
    <mergeCell ref="O3:Q3"/>
    <mergeCell ref="AJ3:AL3"/>
    <mergeCell ref="CS2:CW2"/>
    <mergeCell ref="CX3:CZ3"/>
    <mergeCell ref="CX2:CZ2"/>
    <mergeCell ref="BT2:BX2"/>
    <mergeCell ref="BY2:CC2"/>
    <mergeCell ref="IG2:IK2"/>
    <mergeCell ref="FU3:FW3"/>
    <mergeCell ref="FX3:FZ3"/>
    <mergeCell ref="GA3:GC3"/>
    <mergeCell ref="GD3:GF3"/>
    <mergeCell ref="GG3:G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Sources et définition</vt:lpstr>
      <vt:lpstr>Sommaire</vt:lpstr>
      <vt:lpstr>SAS_caisLiq_Stock</vt:lpstr>
      <vt:lpstr>Régions_Caisse_résidence</vt:lpstr>
      <vt:lpstr>Départements_Caisse_résidence</vt:lpstr>
      <vt:lpstr>SAS_dept_Stock</vt:lpstr>
      <vt:lpstr>SAS_Caisses_Stock</vt:lpstr>
      <vt:lpstr>Régions_départements_résidence</vt:lpstr>
      <vt:lpstr>Régions_Caisse liq</vt:lpstr>
    </vt:vector>
  </TitlesOfParts>
  <Company>CNAV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Z015624</dc:creator>
  <cp:lastModifiedBy>Z015221</cp:lastModifiedBy>
  <cp:lastPrinted>2014-08-01T16:54:37Z</cp:lastPrinted>
  <dcterms:created xsi:type="dcterms:W3CDTF">2014-07-10T14:01:04Z</dcterms:created>
  <dcterms:modified xsi:type="dcterms:W3CDTF">2023-07-27T15:08:05Z</dcterms:modified>
</cp:coreProperties>
</file>