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Z011957\Desktop\D\G-Michel\B - RECUEIL\1 - PAPIER\2018\Excel\TITRES\T3\"/>
    </mc:Choice>
  </mc:AlternateContent>
  <xr:revisionPtr revIDLastSave="0" documentId="13_ncr:1_{A4278964-1F88-4D8E-865D-AE329EF38354}" xr6:coauthVersionLast="36" xr6:coauthVersionMax="36" xr10:uidLastSave="{00000000-0000-0000-0000-000000000000}"/>
  <bookViews>
    <workbookView xWindow="-15" yWindow="-15" windowWidth="12600" windowHeight="11970" xr2:uid="{00000000-000D-0000-FFFF-FFFF00000000}"/>
  </bookViews>
  <sheets>
    <sheet name="F3-08" sheetId="1" r:id="rId1"/>
  </sheets>
  <externalReferences>
    <externalReference r:id="rId2"/>
  </externalReferences>
  <definedNames>
    <definedName name="annexe1">#REF!</definedName>
    <definedName name="total_dt_directs">#REF!</definedName>
    <definedName name="_xlnm.Print_Area" localSheetId="0">'F3-08'!$A$5:$L$52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52" i="1" l="1"/>
  <c r="D52" i="1"/>
  <c r="E52" i="1"/>
  <c r="F52" i="1"/>
  <c r="G52" i="1"/>
  <c r="H52" i="1"/>
  <c r="I52" i="1"/>
  <c r="J52" i="1"/>
  <c r="K52" i="1"/>
  <c r="L52" i="1"/>
  <c r="M52" i="1"/>
  <c r="M50" i="1"/>
  <c r="I50" i="1"/>
  <c r="E50" i="1"/>
  <c r="K50" i="1" l="1"/>
  <c r="L50" i="1"/>
  <c r="J50" i="1"/>
  <c r="G50" i="1"/>
  <c r="H50" i="1"/>
  <c r="F50" i="1"/>
  <c r="D50" i="1"/>
  <c r="C50" i="1"/>
  <c r="B50" i="1"/>
  <c r="B52" i="1" l="1"/>
</calcChain>
</file>

<file path=xl/sharedStrings.xml><?xml version="1.0" encoding="utf-8"?>
<sst xmlns="http://schemas.openxmlformats.org/spreadsheetml/2006/main" count="28" uniqueCount="15">
  <si>
    <t>Source : SNSP</t>
  </si>
  <si>
    <t>** Rupture de série en 1994 suite à l'intégration des départements d'outre-mer.</t>
  </si>
  <si>
    <t>* Montant des avantages de droit direct et de droit dérivé après application du minimum contributif et écrêtement au plafond de la sécurité sociale, y compris les avantages complémentaires et les compléments de pension, hors régimes complémentaires, avant déduction des prélèvements sociaux.</t>
  </si>
  <si>
    <t>Évolution 2017 / 2016</t>
  </si>
  <si>
    <t>1994 **</t>
  </si>
  <si>
    <t xml:space="preserve">Au 31 décembre </t>
  </si>
  <si>
    <t>Euros constants</t>
  </si>
  <si>
    <t>Euros courants</t>
  </si>
  <si>
    <t>Bénéficiaires d'un droit dérivé servi seul</t>
  </si>
  <si>
    <t>Bénéficiaires d'un droit direct (servi avec ou sans droit dérivé)</t>
  </si>
  <si>
    <t>Ensemble des droits</t>
  </si>
  <si>
    <t>Hommes et Femmes</t>
  </si>
  <si>
    <t>Femmes</t>
  </si>
  <si>
    <t>Hommes</t>
  </si>
  <si>
    <t>ÉVOLUTION DU MONTANT MENSUEL MOYEN DE LA RETRAITE GLOBALE * SELON LE TYPE DE DROIT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</si>
</sst>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&quot;   &quot;"/>
    <numFmt numFmtId="165" formatCode="General;@*."/>
    <numFmt numFmtId="166" formatCode="_-* #,##0\ [$€-40C]_-;\-* #,##0\ [$€-40C]_-;_-* &quot;-&quot;??\ [$€-40C]_-;_-@_-"/>
  </numFmts>
  <fonts count="11">
    <font>
      <sz val="11"/>
      <color theme="1"/>
      <name val="Calibri"/>
      <family val="2"/>
      <scheme val="minor"/>
    </font>
    <font>
      <sz val="10"/>
      <name val="Helv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10"/>
      <name val="Dutch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9" fontId="4" fillId="0" borderId="0" applyFont="0" applyFill="0" applyBorder="0" applyAlignment="0" applyProtection="0"/>
    <xf numFmtId="0" fontId="1" fillId="0" borderId="0"/>
    <xf numFmtId="0" fontId="7" fillId="0" borderId="0"/>
    <xf numFmtId="165" fontId="10" fillId="0" borderId="0"/>
    <xf numFmtId="3" fontId="7" fillId="0" borderId="0"/>
    <xf numFmtId="9" fontId="1" fillId="0" borderId="0" applyFont="0" applyFill="0" applyBorder="0" applyAlignment="0" applyProtection="0"/>
    <xf numFmtId="165" fontId="2" fillId="0" borderId="0"/>
  </cellStyleXfs>
  <cellXfs count="44">
    <xf numFmtId="0" fontId="0" fillId="0" borderId="0" xfId="0"/>
    <xf numFmtId="0" fontId="2" fillId="0" borderId="0" xfId="2" applyFont="1" applyFill="1" applyAlignment="1">
      <alignment vertical="center"/>
    </xf>
    <xf numFmtId="0" fontId="2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vertical="center"/>
    </xf>
    <xf numFmtId="0" fontId="3" fillId="0" borderId="0" xfId="2" applyFont="1" applyFill="1" applyBorder="1" applyAlignment="1">
      <alignment horizontal="left" vertical="top" wrapText="1"/>
    </xf>
    <xf numFmtId="10" fontId="5" fillId="2" borderId="2" xfId="1" applyNumberFormat="1" applyFont="1" applyFill="1" applyBorder="1" applyAlignment="1">
      <alignment horizontal="center" vertical="center"/>
    </xf>
    <xf numFmtId="0" fontId="5" fillId="0" borderId="3" xfId="2" applyFont="1" applyFill="1" applyBorder="1" applyAlignment="1">
      <alignment horizontal="center" vertical="center" wrapText="1"/>
    </xf>
    <xf numFmtId="164" fontId="2" fillId="0" borderId="4" xfId="2" applyNumberFormat="1" applyFont="1" applyFill="1" applyBorder="1" applyAlignment="1">
      <alignment horizontal="center" vertical="center"/>
    </xf>
    <xf numFmtId="164" fontId="2" fillId="0" borderId="5" xfId="2" applyNumberFormat="1" applyFont="1" applyFill="1" applyBorder="1" applyAlignment="1">
      <alignment horizontal="center" vertical="center"/>
    </xf>
    <xf numFmtId="165" fontId="2" fillId="0" borderId="6" xfId="2" applyNumberFormat="1" applyFont="1" applyFill="1" applyBorder="1" applyAlignment="1">
      <alignment horizontal="center" vertical="center"/>
    </xf>
    <xf numFmtId="166" fontId="2" fillId="0" borderId="0" xfId="2" applyNumberFormat="1" applyFont="1" applyFill="1" applyAlignment="1">
      <alignment vertical="center"/>
    </xf>
    <xf numFmtId="166" fontId="2" fillId="0" borderId="6" xfId="2" applyNumberFormat="1" applyFont="1" applyFill="1" applyBorder="1" applyAlignment="1">
      <alignment horizontal="center" vertical="center"/>
    </xf>
    <xf numFmtId="166" fontId="2" fillId="0" borderId="0" xfId="2" applyNumberFormat="1" applyFont="1" applyFill="1" applyBorder="1" applyAlignment="1">
      <alignment horizontal="center" vertical="center"/>
    </xf>
    <xf numFmtId="1" fontId="2" fillId="0" borderId="6" xfId="2" applyNumberFormat="1" applyFont="1" applyFill="1" applyBorder="1" applyAlignment="1">
      <alignment horizontal="center" vertical="center"/>
    </xf>
    <xf numFmtId="0" fontId="6" fillId="0" borderId="0" xfId="2" applyFont="1" applyFill="1" applyAlignment="1">
      <alignment vertical="center"/>
    </xf>
    <xf numFmtId="1" fontId="6" fillId="0" borderId="6" xfId="2" applyNumberFormat="1" applyFont="1" applyFill="1" applyBorder="1" applyAlignment="1">
      <alignment horizontal="center" vertical="center"/>
    </xf>
    <xf numFmtId="0" fontId="2" fillId="0" borderId="0" xfId="2" applyFont="1" applyFill="1" applyBorder="1" applyAlignment="1">
      <alignment vertical="center"/>
    </xf>
    <xf numFmtId="0" fontId="2" fillId="0" borderId="7" xfId="2" applyFont="1" applyFill="1" applyBorder="1" applyAlignment="1">
      <alignment horizontal="center" vertical="center"/>
    </xf>
    <xf numFmtId="0" fontId="2" fillId="0" borderId="5" xfId="2" applyFont="1" applyFill="1" applyBorder="1" applyAlignment="1">
      <alignment horizontal="center" vertical="center"/>
    </xf>
    <xf numFmtId="0" fontId="2" fillId="0" borderId="6" xfId="2" applyFont="1" applyFill="1" applyBorder="1" applyAlignment="1">
      <alignment vertical="center"/>
    </xf>
    <xf numFmtId="0" fontId="5" fillId="0" borderId="0" xfId="2" applyFont="1" applyFill="1" applyAlignment="1">
      <alignment horizontal="center" vertical="center"/>
    </xf>
    <xf numFmtId="0" fontId="2" fillId="0" borderId="4" xfId="2" applyFont="1" applyFill="1" applyBorder="1" applyAlignment="1">
      <alignment horizontal="center" wrapText="1"/>
    </xf>
    <xf numFmtId="0" fontId="5" fillId="0" borderId="6" xfId="2" applyFont="1" applyFill="1" applyBorder="1" applyAlignment="1">
      <alignment horizontal="right" vertical="center"/>
    </xf>
    <xf numFmtId="0" fontId="5" fillId="0" borderId="7" xfId="2" applyFont="1" applyFill="1" applyBorder="1" applyAlignment="1">
      <alignment horizontal="right" vertical="center"/>
    </xf>
    <xf numFmtId="0" fontId="8" fillId="0" borderId="0" xfId="2" applyFont="1" applyFill="1" applyAlignment="1">
      <alignment vertical="center"/>
    </xf>
    <xf numFmtId="0" fontId="9" fillId="0" borderId="0" xfId="2" applyFont="1" applyFill="1" applyAlignment="1">
      <alignment horizontal="center" vertical="center"/>
    </xf>
    <xf numFmtId="0" fontId="8" fillId="0" borderId="0" xfId="2" applyFont="1" applyFill="1" applyAlignment="1">
      <alignment horizontal="center" vertical="center"/>
    </xf>
    <xf numFmtId="0" fontId="3" fillId="0" borderId="1" xfId="2" applyFont="1" applyFill="1" applyBorder="1" applyAlignment="1">
      <alignment horizontal="left" vertical="top" wrapText="1"/>
    </xf>
    <xf numFmtId="0" fontId="8" fillId="0" borderId="0" xfId="2" applyFont="1" applyFill="1" applyAlignment="1">
      <alignment horizontal="center" vertical="center"/>
    </xf>
    <xf numFmtId="0" fontId="5" fillId="0" borderId="8" xfId="3" applyFont="1" applyFill="1" applyBorder="1" applyAlignment="1">
      <alignment horizontal="center" vertical="center" wrapText="1"/>
    </xf>
    <xf numFmtId="0" fontId="5" fillId="0" borderId="9" xfId="3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0" fontId="5" fillId="0" borderId="8" xfId="3" applyFont="1" applyFill="1" applyBorder="1" applyAlignment="1">
      <alignment horizontal="center" vertical="center"/>
    </xf>
    <xf numFmtId="0" fontId="5" fillId="0" borderId="2" xfId="3" applyFont="1" applyFill="1" applyBorder="1" applyAlignment="1">
      <alignment horizontal="center" vertical="center"/>
    </xf>
    <xf numFmtId="0" fontId="5" fillId="0" borderId="3" xfId="3" applyFont="1" applyFill="1" applyBorder="1" applyAlignment="1">
      <alignment horizontal="center" vertical="center" wrapText="1"/>
    </xf>
    <xf numFmtId="0" fontId="5" fillId="0" borderId="7" xfId="3" applyFont="1" applyFill="1" applyBorder="1" applyAlignment="1">
      <alignment horizontal="center" vertical="center" wrapText="1"/>
    </xf>
    <xf numFmtId="0" fontId="5" fillId="0" borderId="4" xfId="3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vertical="center" wrapText="1"/>
    </xf>
    <xf numFmtId="0" fontId="5" fillId="0" borderId="8" xfId="2" applyFont="1" applyFill="1" applyBorder="1" applyAlignment="1">
      <alignment horizontal="center" vertical="center"/>
    </xf>
    <xf numFmtId="0" fontId="5" fillId="0" borderId="9" xfId="2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/>
    </xf>
    <xf numFmtId="166" fontId="2" fillId="3" borderId="6" xfId="2" applyNumberFormat="1" applyFont="1" applyFill="1" applyBorder="1" applyAlignment="1">
      <alignment horizontal="center" vertical="center"/>
    </xf>
    <xf numFmtId="166" fontId="2" fillId="3" borderId="0" xfId="2" applyNumberFormat="1" applyFont="1" applyFill="1" applyAlignment="1">
      <alignment vertical="center"/>
    </xf>
  </cellXfs>
  <cellStyles count="8">
    <cellStyle name="Nom" xfId="4" xr:uid="{00000000-0005-0000-0000-000000000000}"/>
    <cellStyle name="Normal" xfId="0" builtinId="0"/>
    <cellStyle name="Normal 2" xfId="5" xr:uid="{00000000-0005-0000-0000-000002000000}"/>
    <cellStyle name="Normal 3" xfId="2" xr:uid="{00000000-0005-0000-0000-000003000000}"/>
    <cellStyle name="Normal_Feuil1" xfId="3" xr:uid="{00000000-0005-0000-0000-000004000000}"/>
    <cellStyle name="Pourcentage" xfId="1" builtinId="5"/>
    <cellStyle name="Pourcentage 2" xfId="6" xr:uid="{00000000-0005-0000-0000-000006000000}"/>
    <cellStyle name="Texte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56073532557934"/>
          <c:y val="0.1302981001546992"/>
          <c:w val="0.847659867566256"/>
          <c:h val="0.66177264132306046"/>
        </c:manualLayout>
      </c:layout>
      <c:lineChart>
        <c:grouping val="standard"/>
        <c:varyColors val="0"/>
        <c:ser>
          <c:idx val="0"/>
          <c:order val="0"/>
          <c:tx>
            <c:strRef>
              <c:f>'F3-08'!$D$7:$D$8</c:f>
              <c:strCache>
                <c:ptCount val="2"/>
                <c:pt idx="0">
                  <c:v>Euros courants</c:v>
                </c:pt>
              </c:strCache>
            </c:strRef>
          </c:tx>
          <c:marker>
            <c:symbol val="none"/>
          </c:marker>
          <c:cat>
            <c:numRef>
              <c:f>'F3-08'!$A$32:$A$50</c:f>
              <c:numCache>
                <c:formatCode>0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'F3-08'!$D$32:$D$50</c:f>
              <c:numCache>
                <c:formatCode>_-* #\ ##0\ [$€-40C]_-;\-* #\ ##0\ [$€-40C]_-;_-* "-"??\ [$€-40C]_-;_-@_-</c:formatCode>
                <c:ptCount val="19"/>
                <c:pt idx="0">
                  <c:v>556.57621682301976</c:v>
                </c:pt>
                <c:pt idx="1">
                  <c:v>570.0068656997513</c:v>
                </c:pt>
                <c:pt idx="2">
                  <c:v>584.5882675720959</c:v>
                </c:pt>
                <c:pt idx="3">
                  <c:v>594.9252821059614</c:v>
                </c:pt>
                <c:pt idx="4">
                  <c:v>609.95662735745077</c:v>
                </c:pt>
                <c:pt idx="5">
                  <c:v>625.13</c:v>
                </c:pt>
                <c:pt idx="6">
                  <c:v>639.32000000000005</c:v>
                </c:pt>
                <c:pt idx="7">
                  <c:v>654.64</c:v>
                </c:pt>
                <c:pt idx="8">
                  <c:v>671.1</c:v>
                </c:pt>
                <c:pt idx="9">
                  <c:v>680.74</c:v>
                </c:pt>
                <c:pt idx="10">
                  <c:v>690.12</c:v>
                </c:pt>
                <c:pt idx="11">
                  <c:v>706.35</c:v>
                </c:pt>
                <c:pt idx="12">
                  <c:v>724.54</c:v>
                </c:pt>
                <c:pt idx="13">
                  <c:v>736.73</c:v>
                </c:pt>
                <c:pt idx="14">
                  <c:v>741.23</c:v>
                </c:pt>
                <c:pt idx="15">
                  <c:v>746.05</c:v>
                </c:pt>
                <c:pt idx="16">
                  <c:v>749.74</c:v>
                </c:pt>
                <c:pt idx="17">
                  <c:v>762.79</c:v>
                </c:pt>
                <c:pt idx="18">
                  <c:v>769.12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E12-4BA6-B9A2-CD43B5FCC81C}"/>
            </c:ext>
          </c:extLst>
        </c:ser>
        <c:ser>
          <c:idx val="1"/>
          <c:order val="1"/>
          <c:tx>
            <c:strRef>
              <c:f>'F3-08'!$E$7:$E$8</c:f>
              <c:strCache>
                <c:ptCount val="2"/>
                <c:pt idx="0">
                  <c:v>Euros constants</c:v>
                </c:pt>
              </c:strCache>
            </c:strRef>
          </c:tx>
          <c:marker>
            <c:symbol val="none"/>
          </c:marker>
          <c:cat>
            <c:numRef>
              <c:f>'F3-08'!$A$32:$A$50</c:f>
              <c:numCache>
                <c:formatCode>0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'F3-08'!$E$32:$E$50</c:f>
              <c:numCache>
                <c:formatCode>_-* #\ ##0\ [$€-40C]_-;\-* #\ ##0\ [$€-40C]_-;_-* "-"??\ [$€-40C]_-;_-@_-</c:formatCode>
                <c:ptCount val="19"/>
                <c:pt idx="0">
                  <c:v>702.48338860595072</c:v>
                </c:pt>
                <c:pt idx="1">
                  <c:v>703.96126216144944</c:v>
                </c:pt>
                <c:pt idx="2">
                  <c:v>706.48057151116063</c:v>
                </c:pt>
                <c:pt idx="3">
                  <c:v>708.38281851519559</c:v>
                </c:pt>
                <c:pt idx="4">
                  <c:v>714.2321693058833</c:v>
                </c:pt>
                <c:pt idx="5">
                  <c:v>717.69288384131789</c:v>
                </c:pt>
                <c:pt idx="6">
                  <c:v>720.18792518482871</c:v>
                </c:pt>
                <c:pt idx="7">
                  <c:v>725.41342482827463</c:v>
                </c:pt>
                <c:pt idx="8">
                  <c:v>729.80769172360579</c:v>
                </c:pt>
                <c:pt idx="9">
                  <c:v>732.93503458467205</c:v>
                </c:pt>
                <c:pt idx="10">
                  <c:v>736.43451565584098</c:v>
                </c:pt>
                <c:pt idx="11">
                  <c:v>738.31886301805628</c:v>
                </c:pt>
                <c:pt idx="12">
                  <c:v>741.81751547903991</c:v>
                </c:pt>
                <c:pt idx="13">
                  <c:v>743.36646383999994</c:v>
                </c:pt>
                <c:pt idx="14">
                  <c:v>747.90699983999991</c:v>
                </c:pt>
                <c:pt idx="15">
                  <c:v>752.01839999999993</c:v>
                </c:pt>
                <c:pt idx="16">
                  <c:v>755.73792000000003</c:v>
                </c:pt>
                <c:pt idx="17">
                  <c:v>762.79</c:v>
                </c:pt>
                <c:pt idx="18">
                  <c:v>769.12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E12-4BA6-B9A2-CD43B5FCC8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0907904"/>
        <c:axId val="210909440"/>
      </c:lineChart>
      <c:catAx>
        <c:axId val="210907904"/>
        <c:scaling>
          <c:orientation val="minMax"/>
        </c:scaling>
        <c:delete val="0"/>
        <c:axPos val="b"/>
        <c:numFmt formatCode="0" sourceLinked="1"/>
        <c:majorTickMark val="in"/>
        <c:minorTickMark val="none"/>
        <c:tickLblPos val="nextTo"/>
        <c:txPr>
          <a:bodyPr rot="282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210909440"/>
        <c:crosses val="autoZero"/>
        <c:auto val="1"/>
        <c:lblAlgn val="ctr"/>
        <c:lblOffset val="100"/>
        <c:noMultiLvlLbl val="0"/>
      </c:catAx>
      <c:valAx>
        <c:axId val="210909440"/>
        <c:scaling>
          <c:orientation val="minMax"/>
          <c:min val="400"/>
        </c:scaling>
        <c:delete val="0"/>
        <c:axPos val="l"/>
        <c:majorGridlines/>
        <c:numFmt formatCode="_-* #\ ##0\ [$€-40C]_-;\-* #\ ##0\ [$€-40C]_-;_-* &quot;-&quot;??\ [$€-40C]_-;_-@_-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210907904"/>
        <c:crosses val="autoZero"/>
        <c:crossBetween val="between"/>
      </c:valAx>
    </c:plotArea>
    <c:legend>
      <c:legendPos val="l"/>
      <c:layout>
        <c:manualLayout>
          <c:xMode val="edge"/>
          <c:yMode val="edge"/>
          <c:x val="0.80852771893463238"/>
          <c:y val="0.48165752558576824"/>
          <c:w val="0.14858588744342416"/>
          <c:h val="0.13960824305974098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56073532557934"/>
          <c:y val="0.1302981001546992"/>
          <c:w val="0.847659867566256"/>
          <c:h val="0.66177264132306046"/>
        </c:manualLayout>
      </c:layout>
      <c:lineChart>
        <c:grouping val="standard"/>
        <c:varyColors val="0"/>
        <c:ser>
          <c:idx val="0"/>
          <c:order val="0"/>
          <c:tx>
            <c:strRef>
              <c:f>'F3-08'!$D$7:$D$8</c:f>
              <c:strCache>
                <c:ptCount val="2"/>
                <c:pt idx="0">
                  <c:v>Euros courants</c:v>
                </c:pt>
              </c:strCache>
            </c:strRef>
          </c:tx>
          <c:marker>
            <c:symbol val="none"/>
          </c:marker>
          <c:cat>
            <c:numRef>
              <c:f>'F3-08'!$A$32:$A$50</c:f>
              <c:numCache>
                <c:formatCode>0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'F3-08'!$H$32:$H$50</c:f>
              <c:numCache>
                <c:formatCode>_-* #\ ##0\ [$€-40C]_-;\-* #\ ##0\ [$€-40C]_-;_-* "-"??\ [$€-40C]_-;_-@_-</c:formatCode>
                <c:ptCount val="19"/>
                <c:pt idx="0">
                  <c:v>421.99275103579714</c:v>
                </c:pt>
                <c:pt idx="1">
                  <c:v>433.10651183641613</c:v>
                </c:pt>
                <c:pt idx="2">
                  <c:v>444.96243201128254</c:v>
                </c:pt>
                <c:pt idx="3">
                  <c:v>453.84993098586375</c:v>
                </c:pt>
                <c:pt idx="4">
                  <c:v>464.92077543069576</c:v>
                </c:pt>
                <c:pt idx="5">
                  <c:v>477.36</c:v>
                </c:pt>
                <c:pt idx="6">
                  <c:v>490.43</c:v>
                </c:pt>
                <c:pt idx="7">
                  <c:v>504.62</c:v>
                </c:pt>
                <c:pt idx="8">
                  <c:v>519.85</c:v>
                </c:pt>
                <c:pt idx="9">
                  <c:v>530.82000000000005</c:v>
                </c:pt>
                <c:pt idx="10">
                  <c:v>541.78</c:v>
                </c:pt>
                <c:pt idx="11">
                  <c:v>557.45000000000005</c:v>
                </c:pt>
                <c:pt idx="12">
                  <c:v>573.27</c:v>
                </c:pt>
                <c:pt idx="13">
                  <c:v>585.27</c:v>
                </c:pt>
                <c:pt idx="14">
                  <c:v>590.73</c:v>
                </c:pt>
                <c:pt idx="15">
                  <c:v>596.27</c:v>
                </c:pt>
                <c:pt idx="16">
                  <c:v>601.66</c:v>
                </c:pt>
                <c:pt idx="17">
                  <c:v>613.69000000000005</c:v>
                </c:pt>
                <c:pt idx="18">
                  <c:v>619.92999999999995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81E-488A-87DC-5AEE9F4F41A8}"/>
            </c:ext>
          </c:extLst>
        </c:ser>
        <c:ser>
          <c:idx val="1"/>
          <c:order val="1"/>
          <c:tx>
            <c:strRef>
              <c:f>'F3-08'!$E$7:$E$8</c:f>
              <c:strCache>
                <c:ptCount val="2"/>
                <c:pt idx="0">
                  <c:v>Euros constants</c:v>
                </c:pt>
              </c:strCache>
            </c:strRef>
          </c:tx>
          <c:marker>
            <c:symbol val="none"/>
          </c:marker>
          <c:cat>
            <c:numRef>
              <c:f>'F3-08'!$A$32:$A$50</c:f>
              <c:numCache>
                <c:formatCode>0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'F3-08'!$I$32:$I$50</c:f>
              <c:numCache>
                <c:formatCode>_-* #\ ##0\ [$€-40C]_-;\-* #\ ##0\ [$€-40C]_-;_-* "-"??\ [$€-40C]_-;_-@_-</c:formatCode>
                <c:ptCount val="19"/>
                <c:pt idx="0">
                  <c:v>531.17781688052685</c:v>
                </c:pt>
                <c:pt idx="1">
                  <c:v>533.4405739646744</c:v>
                </c:pt>
                <c:pt idx="2">
                  <c:v>536.23906483117685</c:v>
                </c:pt>
                <c:pt idx="3">
                  <c:v>538.88045633674301</c:v>
                </c:pt>
                <c:pt idx="4">
                  <c:v>542.84732882390949</c:v>
                </c:pt>
                <c:pt idx="5">
                  <c:v>546.49198484369811</c:v>
                </c:pt>
                <c:pt idx="6">
                  <c:v>551.64241219265875</c:v>
                </c:pt>
                <c:pt idx="7">
                  <c:v>557.66814060934678</c:v>
                </c:pt>
                <c:pt idx="8">
                  <c:v>563.83619051107632</c:v>
                </c:pt>
                <c:pt idx="9">
                  <c:v>569.96143483595483</c:v>
                </c:pt>
                <c:pt idx="10">
                  <c:v>576.55547306923461</c:v>
                </c:pt>
                <c:pt idx="11">
                  <c:v>581.07076232325107</c:v>
                </c:pt>
                <c:pt idx="12">
                  <c:v>585.30971955455993</c:v>
                </c:pt>
                <c:pt idx="13">
                  <c:v>590.54211215999987</c:v>
                </c:pt>
                <c:pt idx="14">
                  <c:v>596.05129583999997</c:v>
                </c:pt>
                <c:pt idx="15">
                  <c:v>601.04016000000001</c:v>
                </c:pt>
                <c:pt idx="16">
                  <c:v>606.47327999999993</c:v>
                </c:pt>
                <c:pt idx="17">
                  <c:v>613.69000000000005</c:v>
                </c:pt>
                <c:pt idx="18">
                  <c:v>619.92999999999995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81E-488A-87DC-5AEE9F4F41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0907904"/>
        <c:axId val="210909440"/>
      </c:lineChart>
      <c:catAx>
        <c:axId val="210907904"/>
        <c:scaling>
          <c:orientation val="minMax"/>
        </c:scaling>
        <c:delete val="0"/>
        <c:axPos val="b"/>
        <c:numFmt formatCode="0" sourceLinked="1"/>
        <c:majorTickMark val="in"/>
        <c:minorTickMark val="none"/>
        <c:tickLblPos val="nextTo"/>
        <c:txPr>
          <a:bodyPr rot="282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210909440"/>
        <c:crosses val="autoZero"/>
        <c:auto val="1"/>
        <c:lblAlgn val="ctr"/>
        <c:lblOffset val="100"/>
        <c:noMultiLvlLbl val="0"/>
      </c:catAx>
      <c:valAx>
        <c:axId val="210909440"/>
        <c:scaling>
          <c:orientation val="minMax"/>
          <c:max val="800"/>
          <c:min val="400"/>
        </c:scaling>
        <c:delete val="0"/>
        <c:axPos val="l"/>
        <c:majorGridlines/>
        <c:numFmt formatCode="_-* #\ ##0\ [$€-40C]_-;\-* #\ ##0\ [$€-40C]_-;_-* &quot;-&quot;??\ [$€-40C]_-;_-@_-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210907904"/>
        <c:crosses val="autoZero"/>
        <c:crossBetween val="between"/>
      </c:valAx>
    </c:plotArea>
    <c:legend>
      <c:legendPos val="l"/>
      <c:layout>
        <c:manualLayout>
          <c:xMode val="edge"/>
          <c:yMode val="edge"/>
          <c:x val="0.80686261488726274"/>
          <c:y val="0.55506017508105288"/>
          <c:w val="0.14858588744342416"/>
          <c:h val="0.13960824305974098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57</xdr:row>
      <xdr:rowOff>0</xdr:rowOff>
    </xdr:from>
    <xdr:to>
      <xdr:col>9</xdr:col>
      <xdr:colOff>807251</xdr:colOff>
      <xdr:row>78</xdr:row>
      <xdr:rowOff>142529</xdr:rowOff>
    </xdr:to>
    <xdr:graphicFrame macro="">
      <xdr:nvGraphicFramePr>
        <xdr:cNvPr id="2" name="Graphiqu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80</xdr:row>
      <xdr:rowOff>9525</xdr:rowOff>
    </xdr:from>
    <xdr:to>
      <xdr:col>9</xdr:col>
      <xdr:colOff>807251</xdr:colOff>
      <xdr:row>101</xdr:row>
      <xdr:rowOff>123479</xdr:rowOff>
    </xdr:to>
    <xdr:graphicFrame macro="">
      <xdr:nvGraphicFramePr>
        <xdr:cNvPr id="4" name="Graphique 2">
          <a:extLst>
            <a:ext uri="{FF2B5EF4-FFF2-40B4-BE49-F238E27FC236}">
              <a16:creationId xmlns:a16="http://schemas.microsoft.com/office/drawing/2014/main" id="{0443BE3A-1070-487A-B80C-CA217ABD28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SPR\PSN\Les%20RM\RM%20D&#201;CEMBRE\2018\T2_Mt%20glob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mes"/>
      <sheetName val="Femmes"/>
      <sheetName val="Ensemble"/>
      <sheetName val="Proposition T2"/>
      <sheetName val="RM2"/>
      <sheetName val="T3-30 H"/>
      <sheetName val="T3-30 F"/>
      <sheetName val="T3-30 H + F"/>
      <sheetName val="Evolution"/>
      <sheetName val="Proposition T2 MV"/>
    </sheetNames>
    <sheetDataSet>
      <sheetData sheetId="0"/>
      <sheetData sheetId="1"/>
      <sheetData sheetId="2"/>
      <sheetData sheetId="3"/>
      <sheetData sheetId="4"/>
      <sheetData sheetId="5">
        <row r="49">
          <cell r="H49">
            <v>772</v>
          </cell>
          <cell r="I49">
            <v>197.65</v>
          </cell>
          <cell r="J49">
            <v>769.12</v>
          </cell>
        </row>
      </sheetData>
      <sheetData sheetId="6">
        <row r="49">
          <cell r="H49">
            <v>653.41999999999996</v>
          </cell>
          <cell r="I49">
            <v>287.95999999999998</v>
          </cell>
          <cell r="J49">
            <v>619.92999999999995</v>
          </cell>
        </row>
      </sheetData>
      <sheetData sheetId="7">
        <row r="49">
          <cell r="H49">
            <v>708.73752022188137</v>
          </cell>
          <cell r="I49">
            <v>284.17462980628113</v>
          </cell>
          <cell r="J49">
            <v>686.16274732644172</v>
          </cell>
        </row>
      </sheetData>
      <sheetData sheetId="8">
        <row r="50">
          <cell r="E50">
            <v>769.12</v>
          </cell>
          <cell r="I50">
            <v>619.92999999999995</v>
          </cell>
          <cell r="M50">
            <v>686.16274732644172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O60"/>
  <sheetViews>
    <sheetView showGridLines="0" tabSelected="1" topLeftCell="A56" zoomScaleNormal="100" workbookViewId="0">
      <selection activeCell="L89" sqref="L89"/>
    </sheetView>
  </sheetViews>
  <sheetFormatPr baseColWidth="10" defaultRowHeight="11.25"/>
  <cols>
    <col min="1" max="1" width="10.28515625" style="1" customWidth="1"/>
    <col min="2" max="3" width="12.7109375" style="2" customWidth="1"/>
    <col min="4" max="5" width="10.28515625" style="2" customWidth="1"/>
    <col min="6" max="7" width="12.7109375" style="2" customWidth="1"/>
    <col min="8" max="9" width="10.28515625" style="2" customWidth="1"/>
    <col min="10" max="11" width="12.7109375" style="2" customWidth="1"/>
    <col min="12" max="13" width="10.28515625" style="2" customWidth="1"/>
    <col min="14" max="14" width="13.85546875" style="1" customWidth="1"/>
    <col min="15" max="16384" width="11.42578125" style="1"/>
  </cols>
  <sheetData>
    <row r="1" spans="1:15" ht="15" customHeight="1">
      <c r="A1" s="38" t="s">
        <v>14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5" ht="6.75" customHeight="1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5" ht="11.25" customHeight="1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7"/>
      <c r="N3" s="26"/>
    </row>
    <row r="4" spans="1:15" ht="4.5" customHeight="1">
      <c r="A4" s="25"/>
    </row>
    <row r="5" spans="1:15" ht="16.5" customHeight="1">
      <c r="A5" s="24"/>
      <c r="B5" s="30" t="s">
        <v>13</v>
      </c>
      <c r="C5" s="31"/>
      <c r="D5" s="31"/>
      <c r="E5" s="32"/>
      <c r="F5" s="30" t="s">
        <v>12</v>
      </c>
      <c r="G5" s="31"/>
      <c r="H5" s="31"/>
      <c r="I5" s="32"/>
      <c r="J5" s="39" t="s">
        <v>11</v>
      </c>
      <c r="K5" s="40"/>
      <c r="L5" s="40"/>
      <c r="M5" s="41"/>
      <c r="N5" s="2"/>
    </row>
    <row r="6" spans="1:15" ht="16.5" customHeight="1">
      <c r="A6" s="23"/>
      <c r="B6" s="30" t="s">
        <v>7</v>
      </c>
      <c r="C6" s="31"/>
      <c r="D6" s="33" t="s">
        <v>10</v>
      </c>
      <c r="E6" s="34"/>
      <c r="F6" s="30" t="s">
        <v>7</v>
      </c>
      <c r="G6" s="31"/>
      <c r="H6" s="33" t="s">
        <v>10</v>
      </c>
      <c r="I6" s="34"/>
      <c r="J6" s="30" t="s">
        <v>7</v>
      </c>
      <c r="K6" s="31"/>
      <c r="L6" s="33" t="s">
        <v>10</v>
      </c>
      <c r="M6" s="34"/>
      <c r="N6" s="2"/>
    </row>
    <row r="7" spans="1:15" ht="16.5" customHeight="1">
      <c r="A7" s="23"/>
      <c r="B7" s="35" t="s">
        <v>9</v>
      </c>
      <c r="C7" s="35" t="s">
        <v>8</v>
      </c>
      <c r="D7" s="36" t="s">
        <v>7</v>
      </c>
      <c r="E7" s="35" t="s">
        <v>6</v>
      </c>
      <c r="F7" s="35" t="s">
        <v>9</v>
      </c>
      <c r="G7" s="35" t="s">
        <v>8</v>
      </c>
      <c r="H7" s="36" t="s">
        <v>7</v>
      </c>
      <c r="I7" s="35" t="s">
        <v>6</v>
      </c>
      <c r="J7" s="35" t="s">
        <v>9</v>
      </c>
      <c r="K7" s="35" t="s">
        <v>8</v>
      </c>
      <c r="L7" s="36" t="s">
        <v>7</v>
      </c>
      <c r="M7" s="35" t="s">
        <v>6</v>
      </c>
      <c r="N7" s="2"/>
    </row>
    <row r="8" spans="1:15" ht="60.75" customHeight="1">
      <c r="A8" s="22" t="s">
        <v>5</v>
      </c>
      <c r="B8" s="35"/>
      <c r="C8" s="35"/>
      <c r="D8" s="37"/>
      <c r="E8" s="35"/>
      <c r="F8" s="35"/>
      <c r="G8" s="35"/>
      <c r="H8" s="37"/>
      <c r="I8" s="35"/>
      <c r="J8" s="35"/>
      <c r="K8" s="35"/>
      <c r="L8" s="37"/>
      <c r="M8" s="35"/>
      <c r="N8" s="21"/>
    </row>
    <row r="9" spans="1:15" ht="3" customHeight="1">
      <c r="A9" s="20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8"/>
    </row>
    <row r="10" spans="1:15" ht="10.9" customHeight="1">
      <c r="A10" s="14">
        <v>1978</v>
      </c>
      <c r="B10" s="12">
        <v>181.73955508262483</v>
      </c>
      <c r="C10" s="12">
        <v>89.390005747327947</v>
      </c>
      <c r="D10" s="12">
        <v>181.57643463418083</v>
      </c>
      <c r="E10" s="12"/>
      <c r="F10" s="12">
        <v>137.60404010222214</v>
      </c>
      <c r="G10" s="12">
        <v>107.26617750858669</v>
      </c>
      <c r="H10" s="12">
        <v>130.2244913411499</v>
      </c>
      <c r="I10" s="12"/>
      <c r="J10" s="12">
        <v>159.84330273681562</v>
      </c>
      <c r="K10" s="12">
        <v>107.16657748399159</v>
      </c>
      <c r="L10" s="12">
        <v>152.55928869321212</v>
      </c>
      <c r="M10" s="12">
        <v>503.65047369170259</v>
      </c>
      <c r="N10" s="11"/>
    </row>
    <row r="11" spans="1:15" s="17" customFormat="1" ht="10.9" customHeight="1">
      <c r="A11" s="14">
        <v>1980</v>
      </c>
      <c r="B11" s="12">
        <v>209.70073749752905</v>
      </c>
      <c r="C11" s="12">
        <v>103.84166441804368</v>
      </c>
      <c r="D11" s="12">
        <v>209.51170071615465</v>
      </c>
      <c r="E11" s="12"/>
      <c r="F11" s="12">
        <v>165.94126342631202</v>
      </c>
      <c r="G11" s="12">
        <v>126.08956583028053</v>
      </c>
      <c r="H11" s="12">
        <v>156.48586721385701</v>
      </c>
      <c r="I11" s="12"/>
      <c r="J11" s="12">
        <v>187.35882585799578</v>
      </c>
      <c r="K11" s="12">
        <v>125.96760661649061</v>
      </c>
      <c r="L11" s="12">
        <v>178.90501968879056</v>
      </c>
      <c r="M11" s="12">
        <v>529.91913267133657</v>
      </c>
      <c r="N11" s="11"/>
      <c r="O11" s="1"/>
    </row>
    <row r="12" spans="1:15" ht="10.9" customHeight="1">
      <c r="A12" s="14">
        <v>1980</v>
      </c>
      <c r="B12" s="12">
        <v>225.54273120545</v>
      </c>
      <c r="C12" s="12">
        <v>109.13672695008971</v>
      </c>
      <c r="D12" s="12">
        <v>225.28966583683589</v>
      </c>
      <c r="E12" s="13">
        <v>598.77915980428304</v>
      </c>
      <c r="F12" s="12">
        <v>177.60666222531864</v>
      </c>
      <c r="G12" s="12">
        <v>136.01094787209121</v>
      </c>
      <c r="H12" s="12">
        <v>167.57094342057991</v>
      </c>
      <c r="I12" s="11">
        <v>445.37324131704656</v>
      </c>
      <c r="J12" s="12">
        <v>201.13615170913133</v>
      </c>
      <c r="K12" s="12">
        <v>135.83461517548662</v>
      </c>
      <c r="L12" s="12">
        <v>191.98463720436959</v>
      </c>
      <c r="M12" s="12">
        <v>510.26042110523935</v>
      </c>
      <c r="N12" s="11"/>
    </row>
    <row r="13" spans="1:15" ht="10.9" customHeight="1">
      <c r="A13" s="14">
        <v>1987.38095238095</v>
      </c>
      <c r="B13" s="12">
        <v>260.4250990029326</v>
      </c>
      <c r="C13" s="12">
        <v>124.82881245772715</v>
      </c>
      <c r="D13" s="12">
        <v>260.09936626943534</v>
      </c>
      <c r="E13" s="13">
        <v>610.06451359551693</v>
      </c>
      <c r="F13" s="12">
        <v>208.62444743583291</v>
      </c>
      <c r="G13" s="12">
        <v>162.28807680991284</v>
      </c>
      <c r="H13" s="12">
        <v>197.47991611238746</v>
      </c>
      <c r="I13" s="11">
        <v>463.19024415917772</v>
      </c>
      <c r="J13" s="12">
        <v>233.75312711046607</v>
      </c>
      <c r="K13" s="12">
        <v>162.02179919313821</v>
      </c>
      <c r="L13" s="12">
        <v>223.63457767302833</v>
      </c>
      <c r="M13" s="12">
        <v>524.53614865753389</v>
      </c>
      <c r="N13" s="11"/>
    </row>
    <row r="14" spans="1:15" s="17" customFormat="1" ht="10.9" customHeight="1">
      <c r="A14" s="14">
        <v>1988.0952380952399</v>
      </c>
      <c r="B14" s="12">
        <v>308.72653746104294</v>
      </c>
      <c r="C14" s="12">
        <v>146.32310756142044</v>
      </c>
      <c r="D14" s="12">
        <v>308.30222102973215</v>
      </c>
      <c r="E14" s="13">
        <v>627.47828987235789</v>
      </c>
      <c r="F14" s="12">
        <v>251.62421723781691</v>
      </c>
      <c r="G14" s="12">
        <v>197.54394469962719</v>
      </c>
      <c r="H14" s="12">
        <v>239.12543047791243</v>
      </c>
      <c r="I14" s="11">
        <v>486.68483697625305</v>
      </c>
      <c r="J14" s="12">
        <v>278.83026885400523</v>
      </c>
      <c r="K14" s="12">
        <v>197.14097113072961</v>
      </c>
      <c r="L14" s="12">
        <v>267.64660894946877</v>
      </c>
      <c r="M14" s="12">
        <v>544.73313851849389</v>
      </c>
      <c r="N14" s="11"/>
      <c r="O14" s="1"/>
    </row>
    <row r="15" spans="1:15" ht="10.9" customHeight="1">
      <c r="A15" s="14">
        <v>1988.80952380952</v>
      </c>
      <c r="B15" s="12">
        <v>338.85402041089077</v>
      </c>
      <c r="C15" s="12">
        <v>154.80841986085471</v>
      </c>
      <c r="D15" s="12">
        <v>338.37126518963896</v>
      </c>
      <c r="E15" s="13">
        <v>640.31631169095829</v>
      </c>
      <c r="F15" s="12">
        <v>270.83838320702932</v>
      </c>
      <c r="G15" s="12">
        <v>213.47486700093657</v>
      </c>
      <c r="H15" s="12">
        <v>257.34715334490926</v>
      </c>
      <c r="I15" s="11">
        <v>486.99046581756107</v>
      </c>
      <c r="J15" s="12">
        <v>303.46247289583516</v>
      </c>
      <c r="K15" s="12">
        <v>213.01650362244274</v>
      </c>
      <c r="L15" s="12">
        <v>290.90169020225414</v>
      </c>
      <c r="M15" s="12">
        <v>550.48733890148537</v>
      </c>
      <c r="N15" s="11"/>
    </row>
    <row r="16" spans="1:15" ht="10.9" customHeight="1">
      <c r="A16" s="14">
        <v>1989.5238095238101</v>
      </c>
      <c r="B16" s="12">
        <v>357.97315982602521</v>
      </c>
      <c r="C16" s="12">
        <v>154.53858510034448</v>
      </c>
      <c r="D16" s="12">
        <v>357.40960662563759</v>
      </c>
      <c r="E16" s="13">
        <v>650.08274354169782</v>
      </c>
      <c r="F16" s="12">
        <v>284.53491107902909</v>
      </c>
      <c r="G16" s="12">
        <v>219.20237657854608</v>
      </c>
      <c r="H16" s="12">
        <v>269.38351141919361</v>
      </c>
      <c r="I16" s="11">
        <v>489.97444087090156</v>
      </c>
      <c r="J16" s="12">
        <v>320.01691167764551</v>
      </c>
      <c r="K16" s="12">
        <v>218.65101929953741</v>
      </c>
      <c r="L16" s="12">
        <v>306.23196337564809</v>
      </c>
      <c r="M16" s="12">
        <v>556.99710142352387</v>
      </c>
      <c r="N16" s="11"/>
    </row>
    <row r="17" spans="1:15" ht="10.9" customHeight="1">
      <c r="A17" s="14">
        <v>1985</v>
      </c>
      <c r="B17" s="12">
        <v>384.3021214297076</v>
      </c>
      <c r="C17" s="12">
        <v>155.40906898877009</v>
      </c>
      <c r="D17" s="12">
        <v>383.69080087058558</v>
      </c>
      <c r="E17" s="13">
        <v>656.55354388683702</v>
      </c>
      <c r="F17" s="12">
        <v>305.76343672933848</v>
      </c>
      <c r="G17" s="12">
        <v>230.34995688233627</v>
      </c>
      <c r="H17" s="12">
        <v>288.75114273242508</v>
      </c>
      <c r="I17" s="11">
        <v>494.09729300831191</v>
      </c>
      <c r="J17" s="12">
        <v>343.98697882127436</v>
      </c>
      <c r="K17" s="12">
        <v>229.70204855907727</v>
      </c>
      <c r="L17" s="12">
        <v>329.00835471430798</v>
      </c>
      <c r="M17" s="12">
        <v>562.9835293573135</v>
      </c>
      <c r="N17" s="11"/>
    </row>
    <row r="18" spans="1:15" ht="10.9" customHeight="1">
      <c r="A18" s="14">
        <v>1990.9523809523801</v>
      </c>
      <c r="B18" s="12">
        <v>399.44742312885347</v>
      </c>
      <c r="C18" s="12">
        <v>151.46470474944752</v>
      </c>
      <c r="D18" s="12">
        <v>398.78376174047992</v>
      </c>
      <c r="E18" s="13">
        <v>666.49923769169413</v>
      </c>
      <c r="F18" s="12">
        <v>315.57099017161192</v>
      </c>
      <c r="G18" s="12">
        <v>232.51117578337198</v>
      </c>
      <c r="H18" s="12">
        <v>297.33859587340839</v>
      </c>
      <c r="I18" s="11">
        <v>496.95089544522165</v>
      </c>
      <c r="J18" s="12">
        <v>356.49440435882229</v>
      </c>
      <c r="K18" s="12">
        <v>231.78145315419556</v>
      </c>
      <c r="L18" s="12">
        <v>340.66918004279756</v>
      </c>
      <c r="M18" s="12">
        <v>569.37059777108516</v>
      </c>
      <c r="N18" s="11"/>
    </row>
    <row r="19" spans="1:15" ht="10.9" customHeight="1">
      <c r="A19" s="14">
        <v>1991.6666666666699</v>
      </c>
      <c r="B19" s="12">
        <v>411.62454246238701</v>
      </c>
      <c r="C19" s="12">
        <v>151.66847826915483</v>
      </c>
      <c r="D19" s="12">
        <v>410.89583615999226</v>
      </c>
      <c r="E19" s="13">
        <v>671.70076721978921</v>
      </c>
      <c r="F19" s="12">
        <v>325.26979664825592</v>
      </c>
      <c r="G19" s="12">
        <v>235.00930701250235</v>
      </c>
      <c r="H19" s="12">
        <v>306.06426945668699</v>
      </c>
      <c r="I19" s="11">
        <v>500.33022124023665</v>
      </c>
      <c r="J19" s="12">
        <v>367.61251118594669</v>
      </c>
      <c r="K19" s="12">
        <v>234.18455782924798</v>
      </c>
      <c r="L19" s="12">
        <v>351.31571124326746</v>
      </c>
      <c r="M19" s="12">
        <v>574.30378215510689</v>
      </c>
      <c r="N19" s="11"/>
    </row>
    <row r="20" spans="1:15" ht="10.9" customHeight="1">
      <c r="A20" s="14">
        <v>1992.38095238095</v>
      </c>
      <c r="B20" s="12">
        <v>430.24009195724722</v>
      </c>
      <c r="C20" s="12">
        <v>153.85612166651168</v>
      </c>
      <c r="D20" s="12">
        <v>429.45497951847454</v>
      </c>
      <c r="E20" s="13">
        <v>675.46825085422779</v>
      </c>
      <c r="F20" s="12">
        <v>339.79971248115351</v>
      </c>
      <c r="G20" s="12">
        <v>240.34044914529457</v>
      </c>
      <c r="H20" s="12">
        <v>319.23281556565451</v>
      </c>
      <c r="I20" s="11">
        <v>502.10532379244842</v>
      </c>
      <c r="J20" s="12">
        <v>384.22030712379018</v>
      </c>
      <c r="K20" s="12">
        <v>239.43642647307672</v>
      </c>
      <c r="L20" s="12">
        <v>367.10638044871843</v>
      </c>
      <c r="M20" s="12">
        <v>577.40325879363866</v>
      </c>
      <c r="N20" s="11"/>
    </row>
    <row r="21" spans="1:15" ht="10.9" customHeight="1">
      <c r="A21" s="14">
        <v>1993.0952380952399</v>
      </c>
      <c r="B21" s="12">
        <v>444.08856068309359</v>
      </c>
      <c r="C21" s="12">
        <v>153.52378280893413</v>
      </c>
      <c r="D21" s="12">
        <v>443.26381149983916</v>
      </c>
      <c r="E21" s="13">
        <v>680.07939454697714</v>
      </c>
      <c r="F21" s="12">
        <v>349.96958642106114</v>
      </c>
      <c r="G21" s="12">
        <v>242.58754765937402</v>
      </c>
      <c r="H21" s="12">
        <v>328.50171581368897</v>
      </c>
      <c r="I21" s="11">
        <v>504.00515946088643</v>
      </c>
      <c r="J21" s="12">
        <v>396.23938764278756</v>
      </c>
      <c r="K21" s="12">
        <v>241.61644741957173</v>
      </c>
      <c r="L21" s="12">
        <v>378.63914860272854</v>
      </c>
      <c r="M21" s="12">
        <v>580.92872969310724</v>
      </c>
      <c r="N21" s="11"/>
    </row>
    <row r="22" spans="1:15" ht="10.9" customHeight="1">
      <c r="A22" s="14">
        <v>1990</v>
      </c>
      <c r="B22" s="12">
        <v>462.01961409055781</v>
      </c>
      <c r="C22" s="12">
        <v>154.80435455372839</v>
      </c>
      <c r="D22" s="12">
        <v>461.1415077512703</v>
      </c>
      <c r="E22" s="13">
        <v>683.72858789611405</v>
      </c>
      <c r="F22" s="12">
        <v>363.94458783121456</v>
      </c>
      <c r="G22" s="12">
        <v>246.90185484719271</v>
      </c>
      <c r="H22" s="12">
        <v>341.41872104421481</v>
      </c>
      <c r="I22" s="11">
        <v>506.21715047774342</v>
      </c>
      <c r="J22" s="12">
        <v>412.15201606202845</v>
      </c>
      <c r="K22" s="12">
        <v>245.8423341773927</v>
      </c>
      <c r="L22" s="12">
        <v>393.99076463853572</v>
      </c>
      <c r="M22" s="12">
        <v>584.16504396675452</v>
      </c>
      <c r="N22" s="11"/>
    </row>
    <row r="23" spans="1:15" ht="10.9" customHeight="1">
      <c r="A23" s="14">
        <v>1991</v>
      </c>
      <c r="B23" s="12">
        <v>476.08303593070889</v>
      </c>
      <c r="C23" s="12">
        <v>156.90205303091514</v>
      </c>
      <c r="D23" s="12">
        <v>475.16071937642255</v>
      </c>
      <c r="E23" s="13">
        <v>687.24022259145829</v>
      </c>
      <c r="F23" s="12">
        <v>374.74407621231268</v>
      </c>
      <c r="G23" s="12">
        <v>249.54989427660655</v>
      </c>
      <c r="H23" s="12">
        <v>351.52151741653796</v>
      </c>
      <c r="I23" s="11">
        <v>508.41687038454273</v>
      </c>
      <c r="J23" s="12">
        <v>424.56289055532602</v>
      </c>
      <c r="K23" s="12">
        <v>248.42329603922207</v>
      </c>
      <c r="L23" s="12">
        <v>406.0860696661519</v>
      </c>
      <c r="M23" s="12">
        <v>587.33533629401381</v>
      </c>
      <c r="N23" s="11"/>
    </row>
    <row r="24" spans="1:15" ht="10.9" customHeight="1">
      <c r="A24" s="14">
        <v>1992</v>
      </c>
      <c r="B24" s="12">
        <v>491.35995194806981</v>
      </c>
      <c r="C24" s="12">
        <v>158.0881063850222</v>
      </c>
      <c r="D24" s="12">
        <v>490.38427823775038</v>
      </c>
      <c r="E24" s="13">
        <v>689.81943350153972</v>
      </c>
      <c r="F24" s="12">
        <v>387.1305588628523</v>
      </c>
      <c r="G24" s="12">
        <v>252.95560532169029</v>
      </c>
      <c r="H24" s="12">
        <v>363.20673458778549</v>
      </c>
      <c r="I24" s="11">
        <v>510.91985411452958</v>
      </c>
      <c r="J24" s="12">
        <v>438.34580620376033</v>
      </c>
      <c r="K24" s="12">
        <v>251.73143971327389</v>
      </c>
      <c r="L24" s="12">
        <v>419.57780769166271</v>
      </c>
      <c r="M24" s="12">
        <v>590.21656781451009</v>
      </c>
      <c r="N24" s="11"/>
    </row>
    <row r="25" spans="1:15" ht="10.9" customHeight="1">
      <c r="A25" s="14">
        <v>1993</v>
      </c>
      <c r="B25" s="12">
        <v>499.93216018732937</v>
      </c>
      <c r="C25" s="12">
        <v>157.17951024228722</v>
      </c>
      <c r="D25" s="12">
        <v>498.91837422270061</v>
      </c>
      <c r="E25" s="13">
        <v>692.8176450519195</v>
      </c>
      <c r="F25" s="12">
        <v>394.15083610663504</v>
      </c>
      <c r="G25" s="12">
        <v>253.04859922220513</v>
      </c>
      <c r="H25" s="12">
        <v>369.8580852098537</v>
      </c>
      <c r="I25" s="11">
        <v>513.59946002735126</v>
      </c>
      <c r="J25" s="12">
        <v>446.07344688752465</v>
      </c>
      <c r="K25" s="12">
        <v>251.74973359534238</v>
      </c>
      <c r="L25" s="12">
        <v>427.2368463176702</v>
      </c>
      <c r="M25" s="12">
        <v>593.27786074499988</v>
      </c>
      <c r="N25" s="11"/>
    </row>
    <row r="26" spans="1:15" s="15" customFormat="1" ht="10.9" customHeight="1">
      <c r="A26" s="16" t="s">
        <v>4</v>
      </c>
      <c r="B26" s="12">
        <v>510.02342521289427</v>
      </c>
      <c r="C26" s="12">
        <v>160.86683569682143</v>
      </c>
      <c r="D26" s="12">
        <v>508.9592510863958</v>
      </c>
      <c r="E26" s="13">
        <v>693.45609736775691</v>
      </c>
      <c r="F26" s="12">
        <v>403.59370611627276</v>
      </c>
      <c r="G26" s="12">
        <v>255.9877814998805</v>
      </c>
      <c r="H26" s="12">
        <v>378.8280924707268</v>
      </c>
      <c r="I26" s="11">
        <v>514.84635353983049</v>
      </c>
      <c r="J26" s="12">
        <v>455.80745953436008</v>
      </c>
      <c r="K26" s="12">
        <v>254.61864321530555</v>
      </c>
      <c r="L26" s="12">
        <v>436.82183218802527</v>
      </c>
      <c r="M26" s="12">
        <v>594.43600768370231</v>
      </c>
      <c r="N26" s="11"/>
      <c r="O26" s="1"/>
    </row>
    <row r="27" spans="1:15" s="15" customFormat="1" ht="10.9" customHeight="1">
      <c r="A27" s="16">
        <v>1995</v>
      </c>
      <c r="B27" s="12">
        <v>519.99905933814205</v>
      </c>
      <c r="C27" s="12">
        <v>161.51152059516417</v>
      </c>
      <c r="D27" s="12">
        <v>518.8819127705018</v>
      </c>
      <c r="E27" s="13">
        <v>695.01694273689395</v>
      </c>
      <c r="F27" s="12">
        <v>413.16470068563046</v>
      </c>
      <c r="G27" s="12">
        <v>263.19761930319925</v>
      </c>
      <c r="H27" s="12">
        <v>388.73302265578315</v>
      </c>
      <c r="I27" s="11">
        <v>519.35215376485439</v>
      </c>
      <c r="J27" s="12">
        <v>465.49645061756144</v>
      </c>
      <c r="K27" s="12">
        <v>261.6531925422774</v>
      </c>
      <c r="L27" s="12">
        <v>446.82746147877356</v>
      </c>
      <c r="M27" s="12">
        <v>597.75575095703789</v>
      </c>
      <c r="N27" s="11"/>
      <c r="O27" s="1"/>
    </row>
    <row r="28" spans="1:15" s="15" customFormat="1" ht="10.9" customHeight="1">
      <c r="A28" s="16">
        <v>1996</v>
      </c>
      <c r="B28" s="12">
        <v>531.17267396929822</v>
      </c>
      <c r="C28" s="12">
        <v>163.18165463506915</v>
      </c>
      <c r="D28" s="12">
        <v>529.91098525228006</v>
      </c>
      <c r="E28" s="13">
        <v>695.87973517743285</v>
      </c>
      <c r="F28" s="12">
        <v>423.13311940984443</v>
      </c>
      <c r="G28" s="12">
        <v>264.97910090627892</v>
      </c>
      <c r="H28" s="12">
        <v>398.05099763504342</v>
      </c>
      <c r="I28" s="11">
        <v>521.37063113142779</v>
      </c>
      <c r="J28" s="12">
        <v>475.97401247700418</v>
      </c>
      <c r="K28" s="12">
        <v>263.23092877291504</v>
      </c>
      <c r="L28" s="12">
        <v>456.98917742838256</v>
      </c>
      <c r="M28" s="12">
        <v>599.36325855332075</v>
      </c>
      <c r="N28" s="11"/>
      <c r="O28" s="1"/>
    </row>
    <row r="29" spans="1:15" s="15" customFormat="1" ht="10.9" customHeight="1">
      <c r="A29" s="16">
        <v>1997</v>
      </c>
      <c r="B29" s="12">
        <v>538.68807239034174</v>
      </c>
      <c r="C29" s="12">
        <v>161.70511933952523</v>
      </c>
      <c r="D29" s="12">
        <v>537.35893380062737</v>
      </c>
      <c r="E29" s="13">
        <v>697.32098078766319</v>
      </c>
      <c r="F29" s="12">
        <v>430.03669609417113</v>
      </c>
      <c r="G29" s="12">
        <v>264.7533711221418</v>
      </c>
      <c r="H29" s="12">
        <v>404.53959196927565</v>
      </c>
      <c r="I29" s="11">
        <v>523.61197918919868</v>
      </c>
      <c r="J29" s="12">
        <v>483.06532919911206</v>
      </c>
      <c r="K29" s="12">
        <v>262.88227344716</v>
      </c>
      <c r="L29" s="12">
        <v>463.94347076547496</v>
      </c>
      <c r="M29" s="12">
        <v>601.29658840078946</v>
      </c>
      <c r="N29" s="11"/>
      <c r="O29" s="1"/>
    </row>
    <row r="30" spans="1:15" s="15" customFormat="1" ht="10.9" customHeight="1">
      <c r="A30" s="16">
        <v>1998</v>
      </c>
      <c r="B30" s="12">
        <v>546.38109481100241</v>
      </c>
      <c r="C30" s="12">
        <v>161.51669683895318</v>
      </c>
      <c r="D30" s="12">
        <v>544.96560628786199</v>
      </c>
      <c r="E30" s="13">
        <v>699.54805755039911</v>
      </c>
      <c r="F30" s="12">
        <v>436.99063397892422</v>
      </c>
      <c r="G30" s="12">
        <v>264.34336102960287</v>
      </c>
      <c r="H30" s="12">
        <v>410.95500062465266</v>
      </c>
      <c r="I30" s="11">
        <v>526.15887912761195</v>
      </c>
      <c r="J30" s="12">
        <v>490.27258425990885</v>
      </c>
      <c r="K30" s="12">
        <v>262.35284009940193</v>
      </c>
      <c r="L30" s="12">
        <v>470.90182738349563</v>
      </c>
      <c r="M30" s="12">
        <v>603.71393139444456</v>
      </c>
      <c r="N30" s="11"/>
      <c r="O30" s="1"/>
    </row>
    <row r="31" spans="1:15" s="15" customFormat="1" ht="10.9" customHeight="1">
      <c r="A31" s="16">
        <v>1999</v>
      </c>
      <c r="B31" s="12">
        <v>554.8852130897194</v>
      </c>
      <c r="C31" s="12">
        <v>162.88338404519828</v>
      </c>
      <c r="D31" s="12">
        <v>553.39697816705836</v>
      </c>
      <c r="E31" s="13">
        <v>701.95554842245815</v>
      </c>
      <c r="F31" s="12">
        <v>444.50310873263771</v>
      </c>
      <c r="G31" s="12">
        <v>265.21283185571997</v>
      </c>
      <c r="H31" s="12">
        <v>418.0612690752215</v>
      </c>
      <c r="I31" s="11">
        <v>528.88337657317925</v>
      </c>
      <c r="J31" s="12">
        <v>498.16281428713711</v>
      </c>
      <c r="K31" s="12">
        <v>263.12381807556443</v>
      </c>
      <c r="L31" s="12">
        <v>478.60775330551553</v>
      </c>
      <c r="M31" s="12">
        <v>606.30714656827377</v>
      </c>
      <c r="N31" s="11"/>
      <c r="O31" s="1"/>
    </row>
    <row r="32" spans="1:15" s="15" customFormat="1" ht="10.9" customHeight="1">
      <c r="A32" s="16">
        <v>2000</v>
      </c>
      <c r="B32" s="12">
        <v>558.12409286360116</v>
      </c>
      <c r="C32" s="12">
        <v>162.96160759696923</v>
      </c>
      <c r="D32" s="12">
        <v>556.57621682301976</v>
      </c>
      <c r="E32" s="13">
        <v>702.48338860595072</v>
      </c>
      <c r="F32" s="12">
        <v>448.79174171971243</v>
      </c>
      <c r="G32" s="12">
        <v>264.09620636408835</v>
      </c>
      <c r="H32" s="42">
        <v>421.99275103579714</v>
      </c>
      <c r="I32" s="43">
        <v>531.17781688052685</v>
      </c>
      <c r="J32" s="12">
        <v>501.7383616633179</v>
      </c>
      <c r="K32" s="12">
        <v>261.94272783659426</v>
      </c>
      <c r="L32" s="12">
        <v>482.05255712244008</v>
      </c>
      <c r="M32" s="12">
        <v>607.61846542803062</v>
      </c>
      <c r="N32" s="11"/>
      <c r="O32" s="1"/>
    </row>
    <row r="33" spans="1:14" ht="10.9" customHeight="1">
      <c r="A33" s="14">
        <v>2001</v>
      </c>
      <c r="B33" s="12">
        <v>571.63218629619678</v>
      </c>
      <c r="C33" s="12">
        <v>164.1211486939049</v>
      </c>
      <c r="D33" s="12">
        <v>570.0068656997513</v>
      </c>
      <c r="E33" s="13">
        <v>703.96126216144944</v>
      </c>
      <c r="F33" s="12">
        <v>460.75730692766348</v>
      </c>
      <c r="G33" s="12">
        <v>267.26718236358897</v>
      </c>
      <c r="H33" s="42">
        <v>433.10651183641613</v>
      </c>
      <c r="I33" s="43">
        <v>533.4405739646744</v>
      </c>
      <c r="J33" s="12">
        <v>514.33601805839714</v>
      </c>
      <c r="K33" s="12">
        <v>265.00155395928658</v>
      </c>
      <c r="L33" s="12">
        <v>494.14895415662909</v>
      </c>
      <c r="M33" s="12">
        <v>609.46792373724043</v>
      </c>
      <c r="N33" s="11"/>
    </row>
    <row r="34" spans="1:14" ht="10.9" customHeight="1">
      <c r="A34" s="14">
        <v>2002</v>
      </c>
      <c r="B34" s="12">
        <v>586.30911251227883</v>
      </c>
      <c r="C34" s="12">
        <v>167.1501887496668</v>
      </c>
      <c r="D34" s="12">
        <v>584.5882675720959</v>
      </c>
      <c r="E34" s="13">
        <v>706.48057151116063</v>
      </c>
      <c r="F34" s="12">
        <v>473.4866984046588</v>
      </c>
      <c r="G34" s="12">
        <v>270.41156923223525</v>
      </c>
      <c r="H34" s="42">
        <v>444.96243201128254</v>
      </c>
      <c r="I34" s="43">
        <v>536.23906483117685</v>
      </c>
      <c r="J34" s="12">
        <v>527.91757530785651</v>
      </c>
      <c r="K34" s="12">
        <v>268.03912422502538</v>
      </c>
      <c r="L34" s="12">
        <v>507.21349114355985</v>
      </c>
      <c r="M34" s="12">
        <v>612.13641275979114</v>
      </c>
      <c r="N34" s="11"/>
    </row>
    <row r="35" spans="1:14" ht="10.9" customHeight="1">
      <c r="A35" s="14">
        <v>2003</v>
      </c>
      <c r="B35" s="12">
        <v>596.71528165313941</v>
      </c>
      <c r="C35" s="12">
        <v>170.18424711612406</v>
      </c>
      <c r="D35" s="12">
        <v>594.9252821059614</v>
      </c>
      <c r="E35" s="13">
        <v>708.38281851519559</v>
      </c>
      <c r="F35" s="12">
        <v>483.10844681902608</v>
      </c>
      <c r="G35" s="12">
        <v>271.78052682039095</v>
      </c>
      <c r="H35" s="42">
        <v>453.84993098586375</v>
      </c>
      <c r="I35" s="43">
        <v>538.88045633674301</v>
      </c>
      <c r="J35" s="12">
        <v>537.8383809598372</v>
      </c>
      <c r="K35" s="12">
        <v>269.35811633441995</v>
      </c>
      <c r="L35" s="12">
        <v>516.73053084475816</v>
      </c>
      <c r="M35" s="12">
        <v>614.43503858626093</v>
      </c>
      <c r="N35" s="11"/>
    </row>
    <row r="36" spans="1:14" ht="10.9" customHeight="1">
      <c r="A36" s="14">
        <v>2004</v>
      </c>
      <c r="B36" s="12">
        <v>611.82641590969513</v>
      </c>
      <c r="C36" s="12">
        <v>175.36831482375666</v>
      </c>
      <c r="D36" s="12">
        <v>609.95662735745077</v>
      </c>
      <c r="E36" s="13">
        <v>714.2321693058833</v>
      </c>
      <c r="F36" s="12">
        <v>494.97193921641957</v>
      </c>
      <c r="G36" s="12">
        <v>274.40164087328662</v>
      </c>
      <c r="H36" s="42">
        <v>464.92077543069576</v>
      </c>
      <c r="I36" s="43">
        <v>542.84732882390949</v>
      </c>
      <c r="J36" s="12">
        <v>551.64103383610222</v>
      </c>
      <c r="K36" s="12">
        <v>271.91746356094143</v>
      </c>
      <c r="L36" s="12">
        <v>530.11885291570388</v>
      </c>
      <c r="M36" s="12">
        <v>619.89564606761428</v>
      </c>
      <c r="N36" s="11"/>
    </row>
    <row r="37" spans="1:14" ht="10.9" customHeight="1">
      <c r="A37" s="14">
        <v>2005</v>
      </c>
      <c r="B37" s="12">
        <v>627.19000000000005</v>
      </c>
      <c r="C37" s="12">
        <v>180.35</v>
      </c>
      <c r="D37" s="12">
        <v>625.13</v>
      </c>
      <c r="E37" s="13">
        <v>717.69288384131789</v>
      </c>
      <c r="F37" s="12">
        <v>508.96</v>
      </c>
      <c r="G37" s="12">
        <v>277.42</v>
      </c>
      <c r="H37" s="42">
        <v>477.36</v>
      </c>
      <c r="I37" s="43">
        <v>546.49198484369811</v>
      </c>
      <c r="J37" s="12">
        <v>566.47</v>
      </c>
      <c r="K37" s="12">
        <v>274.79000000000002</v>
      </c>
      <c r="L37" s="12">
        <v>544</v>
      </c>
      <c r="M37" s="12">
        <v>623.71529878635806</v>
      </c>
      <c r="N37" s="11"/>
    </row>
    <row r="38" spans="1:14" ht="10.9" customHeight="1">
      <c r="A38" s="14">
        <v>2006</v>
      </c>
      <c r="B38" s="12">
        <v>641.53</v>
      </c>
      <c r="C38" s="12">
        <v>183.88</v>
      </c>
      <c r="D38" s="12">
        <v>639.32000000000005</v>
      </c>
      <c r="E38" s="13">
        <v>720.18792518482871</v>
      </c>
      <c r="F38" s="12">
        <v>523.44000000000005</v>
      </c>
      <c r="G38" s="12">
        <v>278.45</v>
      </c>
      <c r="H38" s="42">
        <v>490.43</v>
      </c>
      <c r="I38" s="43">
        <v>551.64241219265875</v>
      </c>
      <c r="J38" s="12">
        <v>580.98</v>
      </c>
      <c r="K38" s="12">
        <v>275.73</v>
      </c>
      <c r="L38" s="12">
        <v>557.79</v>
      </c>
      <c r="M38" s="12">
        <v>628.31135761604526</v>
      </c>
      <c r="N38" s="11"/>
    </row>
    <row r="39" spans="1:14" ht="10.9" customHeight="1">
      <c r="A39" s="14">
        <v>2007</v>
      </c>
      <c r="B39" s="12">
        <v>656.96</v>
      </c>
      <c r="C39" s="12">
        <v>185.81</v>
      </c>
      <c r="D39" s="12">
        <v>654.64</v>
      </c>
      <c r="E39" s="13">
        <v>725.41342482827463</v>
      </c>
      <c r="F39" s="12">
        <v>538.52</v>
      </c>
      <c r="G39" s="12">
        <v>280.04000000000002</v>
      </c>
      <c r="H39" s="42">
        <v>504.62</v>
      </c>
      <c r="I39" s="43">
        <v>557.66814060934678</v>
      </c>
      <c r="J39" s="12">
        <v>596.21</v>
      </c>
      <c r="K39" s="12">
        <v>277.2</v>
      </c>
      <c r="L39" s="12">
        <v>572.62</v>
      </c>
      <c r="M39" s="12">
        <v>633.72284991976915</v>
      </c>
      <c r="N39" s="11"/>
    </row>
    <row r="40" spans="1:14" ht="10.9" customHeight="1">
      <c r="A40" s="14">
        <v>2008</v>
      </c>
      <c r="B40" s="12">
        <v>673.51</v>
      </c>
      <c r="C40" s="12">
        <v>187.69</v>
      </c>
      <c r="D40" s="12">
        <v>671.1</v>
      </c>
      <c r="E40" s="13">
        <v>729.80769172360579</v>
      </c>
      <c r="F40" s="12">
        <v>554.58000000000004</v>
      </c>
      <c r="G40" s="12">
        <v>281.43</v>
      </c>
      <c r="H40" s="42">
        <v>519.85</v>
      </c>
      <c r="I40" s="43">
        <v>563.83619051107632</v>
      </c>
      <c r="J40" s="12">
        <v>612.46</v>
      </c>
      <c r="K40" s="12">
        <v>278.49</v>
      </c>
      <c r="L40" s="12">
        <v>588.54</v>
      </c>
      <c r="M40" s="12">
        <v>639.22645108802055</v>
      </c>
      <c r="N40" s="11"/>
    </row>
    <row r="41" spans="1:14" ht="10.9" customHeight="1">
      <c r="A41" s="14">
        <v>2009</v>
      </c>
      <c r="B41" s="12">
        <v>683.24</v>
      </c>
      <c r="C41" s="12">
        <v>188.83</v>
      </c>
      <c r="D41" s="12">
        <v>680.74</v>
      </c>
      <c r="E41" s="13">
        <v>732.93503458467205</v>
      </c>
      <c r="F41" s="12">
        <v>565.83000000000004</v>
      </c>
      <c r="G41" s="12">
        <v>281.82</v>
      </c>
      <c r="H41" s="42">
        <v>530.82000000000005</v>
      </c>
      <c r="I41" s="43">
        <v>569.96143483595483</v>
      </c>
      <c r="J41" s="12">
        <v>622.63</v>
      </c>
      <c r="K41" s="12">
        <v>278.77</v>
      </c>
      <c r="L41" s="12">
        <v>598.63</v>
      </c>
      <c r="M41" s="12">
        <v>643.6914267270231</v>
      </c>
      <c r="N41" s="11"/>
    </row>
    <row r="42" spans="1:14" ht="10.9" customHeight="1">
      <c r="A42" s="14">
        <v>2010</v>
      </c>
      <c r="B42" s="12">
        <v>692.67</v>
      </c>
      <c r="C42" s="12">
        <v>189.02</v>
      </c>
      <c r="D42" s="12">
        <v>690.12</v>
      </c>
      <c r="E42" s="13">
        <v>736.43451565584098</v>
      </c>
      <c r="F42" s="12">
        <v>576.21</v>
      </c>
      <c r="G42" s="12">
        <v>286.13</v>
      </c>
      <c r="H42" s="42">
        <v>541.78</v>
      </c>
      <c r="I42" s="43">
        <v>576.55547306923461</v>
      </c>
      <c r="J42" s="12">
        <v>632.27</v>
      </c>
      <c r="K42" s="12">
        <v>282.85000000000002</v>
      </c>
      <c r="L42" s="12">
        <v>608.71</v>
      </c>
      <c r="M42" s="12">
        <v>648.71147949352644</v>
      </c>
      <c r="N42" s="11"/>
    </row>
    <row r="43" spans="1:14" ht="10.9" customHeight="1">
      <c r="A43" s="14">
        <v>2011</v>
      </c>
      <c r="B43" s="12">
        <v>709.01</v>
      </c>
      <c r="C43" s="12">
        <v>192.11</v>
      </c>
      <c r="D43" s="12">
        <v>706.35</v>
      </c>
      <c r="E43" s="13">
        <v>738.31886301805628</v>
      </c>
      <c r="F43" s="12">
        <v>592.39</v>
      </c>
      <c r="G43" s="12">
        <v>289.58</v>
      </c>
      <c r="H43" s="42">
        <v>557.45000000000005</v>
      </c>
      <c r="I43" s="43">
        <v>581.07076232325107</v>
      </c>
      <c r="J43" s="12">
        <v>648.20000000000005</v>
      </c>
      <c r="K43" s="12">
        <v>286.14999999999998</v>
      </c>
      <c r="L43" s="12">
        <v>624.36</v>
      </c>
      <c r="M43" s="12">
        <v>651.73222302171973</v>
      </c>
      <c r="N43" s="11"/>
    </row>
    <row r="44" spans="1:14" ht="10.9" customHeight="1">
      <c r="A44" s="14">
        <v>2012</v>
      </c>
      <c r="B44" s="12">
        <v>727.34</v>
      </c>
      <c r="C44" s="12">
        <v>195.83</v>
      </c>
      <c r="D44" s="12">
        <v>724.54</v>
      </c>
      <c r="E44" s="13">
        <v>741.81751547903991</v>
      </c>
      <c r="F44" s="12">
        <v>609.03</v>
      </c>
      <c r="G44" s="12">
        <v>292.52999999999997</v>
      </c>
      <c r="H44" s="42">
        <v>573.27</v>
      </c>
      <c r="I44" s="43">
        <v>585.30971955455993</v>
      </c>
      <c r="J44" s="12">
        <v>665.4</v>
      </c>
      <c r="K44" s="12">
        <v>289</v>
      </c>
      <c r="L44" s="12">
        <v>641.04</v>
      </c>
      <c r="M44" s="12">
        <v>655.42750168895998</v>
      </c>
      <c r="N44" s="11"/>
    </row>
    <row r="45" spans="1:14" ht="10.9" customHeight="1">
      <c r="A45" s="14">
        <v>2013</v>
      </c>
      <c r="B45" s="12">
        <v>739.56</v>
      </c>
      <c r="C45" s="12">
        <v>197.57</v>
      </c>
      <c r="D45" s="12">
        <v>736.73</v>
      </c>
      <c r="E45" s="13">
        <v>743.36646383999994</v>
      </c>
      <c r="F45" s="12">
        <v>621.02</v>
      </c>
      <c r="G45" s="12">
        <v>293.08999999999997</v>
      </c>
      <c r="H45" s="42">
        <v>585.27</v>
      </c>
      <c r="I45" s="43">
        <v>590.54211215999987</v>
      </c>
      <c r="J45" s="12">
        <v>677.3</v>
      </c>
      <c r="K45" s="12">
        <v>289.52999999999997</v>
      </c>
      <c r="L45" s="12">
        <v>653.04</v>
      </c>
      <c r="M45" s="12">
        <v>658.92258431999994</v>
      </c>
      <c r="N45" s="11"/>
    </row>
    <row r="46" spans="1:14" ht="10.9" customHeight="1">
      <c r="A46" s="14">
        <v>2014</v>
      </c>
      <c r="B46" s="12">
        <v>744.04</v>
      </c>
      <c r="C46" s="12">
        <v>196.95</v>
      </c>
      <c r="D46" s="12">
        <v>741.23</v>
      </c>
      <c r="E46" s="13">
        <v>747.90699983999991</v>
      </c>
      <c r="F46" s="12">
        <v>625.71</v>
      </c>
      <c r="G46" s="12">
        <v>292.13</v>
      </c>
      <c r="H46" s="42">
        <v>590.73</v>
      </c>
      <c r="I46" s="43">
        <v>596.05129583999997</v>
      </c>
      <c r="J46" s="12">
        <v>681.71</v>
      </c>
      <c r="K46" s="12">
        <v>288.5</v>
      </c>
      <c r="L46" s="12">
        <v>658</v>
      </c>
      <c r="M46" s="12">
        <v>663.92726399999992</v>
      </c>
      <c r="N46" s="11"/>
    </row>
    <row r="47" spans="1:14" ht="10.9" customHeight="1">
      <c r="A47" s="14">
        <v>2015</v>
      </c>
      <c r="B47" s="12">
        <v>748.89</v>
      </c>
      <c r="C47" s="12">
        <v>196.6</v>
      </c>
      <c r="D47" s="12">
        <v>746.05</v>
      </c>
      <c r="E47" s="13">
        <v>752.01839999999993</v>
      </c>
      <c r="F47" s="12">
        <v>631</v>
      </c>
      <c r="G47" s="12">
        <v>290.27</v>
      </c>
      <c r="H47" s="42">
        <v>596.27</v>
      </c>
      <c r="I47" s="43">
        <v>601.04016000000001</v>
      </c>
      <c r="J47" s="12">
        <v>686.63</v>
      </c>
      <c r="K47" s="12">
        <v>286.60000000000002</v>
      </c>
      <c r="L47" s="12">
        <v>663.13</v>
      </c>
      <c r="M47" s="12">
        <v>668.43503999999996</v>
      </c>
      <c r="N47" s="11"/>
    </row>
    <row r="48" spans="1:14" ht="10.9" customHeight="1">
      <c r="A48" s="14">
        <v>2016</v>
      </c>
      <c r="B48" s="12">
        <v>752.59</v>
      </c>
      <c r="C48" s="12">
        <v>196.45</v>
      </c>
      <c r="D48" s="12">
        <v>749.74</v>
      </c>
      <c r="E48" s="13">
        <v>755.73792000000003</v>
      </c>
      <c r="F48" s="12">
        <v>636.08000000000004</v>
      </c>
      <c r="G48" s="12">
        <v>288.3</v>
      </c>
      <c r="H48" s="42">
        <v>601.66</v>
      </c>
      <c r="I48" s="43">
        <v>606.47327999999993</v>
      </c>
      <c r="J48" s="12">
        <v>690.91</v>
      </c>
      <c r="K48" s="12">
        <v>284.62</v>
      </c>
      <c r="L48" s="12">
        <v>667.71</v>
      </c>
      <c r="M48" s="12">
        <v>673.05168000000003</v>
      </c>
      <c r="N48" s="11"/>
    </row>
    <row r="49" spans="1:14" ht="10.9" customHeight="1">
      <c r="A49" s="14">
        <v>2017</v>
      </c>
      <c r="B49" s="12">
        <v>765.68</v>
      </c>
      <c r="C49" s="12">
        <v>197.22</v>
      </c>
      <c r="D49" s="12">
        <v>762.79</v>
      </c>
      <c r="E49" s="13">
        <v>762.79</v>
      </c>
      <c r="F49" s="12">
        <v>646.76</v>
      </c>
      <c r="G49" s="12">
        <v>290.58999999999997</v>
      </c>
      <c r="H49" s="42">
        <v>613.69000000000005</v>
      </c>
      <c r="I49" s="43">
        <v>613.69000000000005</v>
      </c>
      <c r="J49" s="12">
        <v>702.45806838165413</v>
      </c>
      <c r="K49" s="12">
        <v>286.666727227021</v>
      </c>
      <c r="L49" s="12">
        <v>680.11810989296532</v>
      </c>
      <c r="M49" s="12">
        <v>680.11810989296532</v>
      </c>
      <c r="N49" s="11"/>
    </row>
    <row r="50" spans="1:14" ht="10.9" customHeight="1">
      <c r="A50" s="14">
        <v>2018</v>
      </c>
      <c r="B50" s="12">
        <f>'[1]T3-30 H'!H49</f>
        <v>772</v>
      </c>
      <c r="C50" s="12">
        <f>'[1]T3-30 H'!I49</f>
        <v>197.65</v>
      </c>
      <c r="D50" s="12">
        <f>'[1]T3-30 H'!J49</f>
        <v>769.12</v>
      </c>
      <c r="E50" s="12">
        <f>SUM([1]Evolution!$E$50)</f>
        <v>769.12</v>
      </c>
      <c r="F50" s="12">
        <f>'[1]T3-30 F'!H49</f>
        <v>653.41999999999996</v>
      </c>
      <c r="G50" s="12">
        <f>'[1]T3-30 F'!I49</f>
        <v>287.95999999999998</v>
      </c>
      <c r="H50" s="42">
        <f>'[1]T3-30 F'!J49</f>
        <v>619.92999999999995</v>
      </c>
      <c r="I50" s="42">
        <f>SUM([1]Evolution!$I$50)</f>
        <v>619.92999999999995</v>
      </c>
      <c r="J50" s="12">
        <f>'[1]T3-30 H + F'!H49</f>
        <v>708.73752022188137</v>
      </c>
      <c r="K50" s="12">
        <f>'[1]T3-30 H + F'!I49</f>
        <v>284.17462980628113</v>
      </c>
      <c r="L50" s="12">
        <f>'[1]T3-30 H + F'!J49</f>
        <v>686.16274732644172</v>
      </c>
      <c r="M50" s="12">
        <f>SUM([1]Evolution!$M$50)</f>
        <v>686.16274732644172</v>
      </c>
      <c r="N50" s="11"/>
    </row>
    <row r="51" spans="1:14" ht="3" customHeight="1">
      <c r="A51" s="10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8"/>
    </row>
    <row r="52" spans="1:14" ht="33" customHeight="1">
      <c r="A52" s="7" t="s">
        <v>3</v>
      </c>
      <c r="B52" s="6">
        <f>(B50-B49)/B49</f>
        <v>8.2541009298924498E-3</v>
      </c>
      <c r="C52" s="6">
        <f t="shared" ref="C52:M52" si="0">(C50-C49)/C49</f>
        <v>2.1803062569719441E-3</v>
      </c>
      <c r="D52" s="6">
        <f t="shared" si="0"/>
        <v>8.2984831998322486E-3</v>
      </c>
      <c r="E52" s="6">
        <f t="shared" si="0"/>
        <v>8.2984831998322486E-3</v>
      </c>
      <c r="F52" s="6">
        <f t="shared" si="0"/>
        <v>1.0297482837528555E-2</v>
      </c>
      <c r="G52" s="6">
        <f t="shared" si="0"/>
        <v>-9.0505523245810095E-3</v>
      </c>
      <c r="H52" s="6">
        <f t="shared" si="0"/>
        <v>1.0168000130358805E-2</v>
      </c>
      <c r="I52" s="6">
        <f t="shared" si="0"/>
        <v>1.0168000130358805E-2</v>
      </c>
      <c r="J52" s="6">
        <f t="shared" si="0"/>
        <v>8.9392550571652553E-3</v>
      </c>
      <c r="K52" s="6">
        <f t="shared" si="0"/>
        <v>-8.693361259070333E-3</v>
      </c>
      <c r="L52" s="6">
        <f t="shared" si="0"/>
        <v>8.8876289949515984E-3</v>
      </c>
      <c r="M52" s="6">
        <f t="shared" si="0"/>
        <v>8.8876289949515984E-3</v>
      </c>
    </row>
    <row r="53" spans="1:14" ht="23.25" customHeight="1">
      <c r="A53" s="28" t="s">
        <v>2</v>
      </c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5"/>
    </row>
    <row r="54" spans="1:14" ht="10.5" customHeight="1">
      <c r="A54" s="4" t="s">
        <v>1</v>
      </c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</row>
    <row r="55" spans="1:14" ht="10.5" customHeight="1">
      <c r="A55" s="4" t="s">
        <v>0</v>
      </c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</row>
    <row r="56" spans="1:14" ht="10.5" customHeight="1"/>
    <row r="57" spans="1:14" ht="10.5" customHeight="1"/>
    <row r="58" spans="1:14" ht="10.5" customHeight="1"/>
    <row r="59" spans="1:14" ht="10.5" customHeight="1"/>
    <row r="60" spans="1:14" ht="10.5" customHeight="1"/>
  </sheetData>
  <mergeCells count="24">
    <mergeCell ref="A1:M2"/>
    <mergeCell ref="G7:G8"/>
    <mergeCell ref="H7:H8"/>
    <mergeCell ref="I7:I8"/>
    <mergeCell ref="J6:K6"/>
    <mergeCell ref="L6:M6"/>
    <mergeCell ref="J7:J8"/>
    <mergeCell ref="K7:K8"/>
    <mergeCell ref="L7:L8"/>
    <mergeCell ref="M7:M8"/>
    <mergeCell ref="J5:M5"/>
    <mergeCell ref="A53:L53"/>
    <mergeCell ref="A3:L3"/>
    <mergeCell ref="F5:I5"/>
    <mergeCell ref="F6:G6"/>
    <mergeCell ref="H6:I6"/>
    <mergeCell ref="F7:F8"/>
    <mergeCell ref="B5:E5"/>
    <mergeCell ref="B7:B8"/>
    <mergeCell ref="C7:C8"/>
    <mergeCell ref="B6:C6"/>
    <mergeCell ref="D6:E6"/>
    <mergeCell ref="D7:D8"/>
    <mergeCell ref="E7:E8"/>
  </mergeCells>
  <printOptions horizontalCentered="1" gridLinesSet="0"/>
  <pageMargins left="0.59055118110236227" right="0.59055118110236227" top="0.59055118110236227" bottom="0" header="0.51181102362204722" footer="0.51181102362204722"/>
  <pageSetup paperSize="9" scale="110" orientation="landscape" verticalDpi="4294967292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F3-08</vt:lpstr>
      <vt:lpstr>'F3-08'!Zone_d_impression</vt:lpstr>
    </vt:vector>
  </TitlesOfParts>
  <Company>CNAV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Z011957</dc:creator>
  <cp:lastModifiedBy>Z011957</cp:lastModifiedBy>
  <dcterms:created xsi:type="dcterms:W3CDTF">2018-11-27T10:26:28Z</dcterms:created>
  <dcterms:modified xsi:type="dcterms:W3CDTF">2019-04-04T07:25:00Z</dcterms:modified>
</cp:coreProperties>
</file>